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15" yWindow="-105" windowWidth="14925" windowHeight="5535" tabRatio="916"/>
  </bookViews>
  <sheets>
    <sheet name="Zadanie Nr 1" sheetId="5" r:id="rId1"/>
    <sheet name="Zadanie Nr 2" sheetId="6" r:id="rId2"/>
    <sheet name="Zadanie Nr 3" sheetId="22" r:id="rId3"/>
    <sheet name="Zadanie nr 4 " sheetId="86" r:id="rId4"/>
    <sheet name="Zadanie Nr 35" sheetId="63" state="hidden" r:id="rId5"/>
  </sheets>
  <calcPr calcId="145621"/>
</workbook>
</file>

<file path=xl/calcChain.xml><?xml version="1.0" encoding="utf-8"?>
<calcChain xmlns="http://schemas.openxmlformats.org/spreadsheetml/2006/main">
  <c r="M7" i="5" l="1"/>
  <c r="K7" i="22"/>
  <c r="K13" i="86" l="1"/>
  <c r="K12" i="86"/>
  <c r="K11" i="86"/>
  <c r="K10" i="86"/>
  <c r="K9" i="86"/>
  <c r="K8" i="86"/>
  <c r="K7" i="86"/>
  <c r="M8" i="86"/>
  <c r="M14" i="86" s="1"/>
  <c r="M9" i="86"/>
  <c r="M10" i="86"/>
  <c r="M11" i="86"/>
  <c r="M12" i="86"/>
  <c r="M13" i="86"/>
  <c r="M7" i="86"/>
  <c r="K14" i="86"/>
  <c r="M8" i="22"/>
  <c r="M9" i="22"/>
  <c r="M10" i="22"/>
  <c r="M11" i="22"/>
  <c r="M12" i="22"/>
  <c r="M13" i="22"/>
  <c r="M14" i="22"/>
  <c r="M15" i="22"/>
  <c r="M16" i="22"/>
  <c r="K8" i="22"/>
  <c r="K9" i="22"/>
  <c r="K10" i="22"/>
  <c r="K11" i="22"/>
  <c r="K12" i="22"/>
  <c r="K13" i="22"/>
  <c r="K14" i="22"/>
  <c r="K15" i="22"/>
  <c r="K16" i="22"/>
  <c r="M7" i="22"/>
  <c r="M8" i="6"/>
  <c r="M7" i="6"/>
  <c r="K8" i="6"/>
  <c r="K7" i="6"/>
  <c r="M8" i="5"/>
  <c r="K8" i="5"/>
  <c r="K7" i="5"/>
  <c r="M17" i="22" l="1"/>
  <c r="K17" i="22"/>
</calcChain>
</file>

<file path=xl/sharedStrings.xml><?xml version="1.0" encoding="utf-8"?>
<sst xmlns="http://schemas.openxmlformats.org/spreadsheetml/2006/main" count="258" uniqueCount="134">
  <si>
    <t>L.p.</t>
  </si>
  <si>
    <t>Miejsce użytkowania</t>
  </si>
  <si>
    <t>Nazwa sprzętu/aparatu</t>
  </si>
  <si>
    <t>Ilość przeglądów w skali 24 miesięcy</t>
  </si>
  <si>
    <t>Cenna netto za przegląd</t>
  </si>
  <si>
    <t>Wartość netto za 24 miesiące</t>
  </si>
  <si>
    <t>Stawka VAT</t>
  </si>
  <si>
    <t>Wartość brutto za 24 miesiące</t>
  </si>
  <si>
    <t>Numer seryjny</t>
  </si>
  <si>
    <t>Numer inwentarzowy</t>
  </si>
  <si>
    <t>Rok produkcji</t>
  </si>
  <si>
    <t>Ceny powinny być określane za usługi w zakresie których wchodzą prace konserwacyjne określone przez producenta aparatu/sprzętu wraz z materiałami zużywalnymi koniecznymi przy wykonywaniu prac konserwacyjnych.</t>
  </si>
  <si>
    <t>1.</t>
  </si>
  <si>
    <t>2.</t>
  </si>
  <si>
    <t>Data następnego przeglądu</t>
  </si>
  <si>
    <t>Ogółem za 24 miesiące</t>
  </si>
  <si>
    <t>Wartość netto za 24 miesiące wynosi: ……………………………………………………………. zł</t>
  </si>
  <si>
    <t>Wartość brutto za 24 miesiące wynosi: …………………………………………………………. zł</t>
  </si>
  <si>
    <t>3.</t>
  </si>
  <si>
    <t>4.</t>
  </si>
  <si>
    <t>5.</t>
  </si>
  <si>
    <t>6.</t>
  </si>
  <si>
    <t>7.</t>
  </si>
  <si>
    <t>8.</t>
  </si>
  <si>
    <t>9.</t>
  </si>
  <si>
    <t>dotyczy: AUTOKLAW LISA 517</t>
  </si>
  <si>
    <t>LISA 517</t>
  </si>
  <si>
    <t>ST01615</t>
  </si>
  <si>
    <t>(słownie netto: ………………………………………………..…………………………………………..zł)</t>
  </si>
  <si>
    <t>(słownie brutto: ………………..………………………………….…………..……………………….. zł)</t>
  </si>
  <si>
    <t>dotyczy: UNITY STOMATOLOGICZNE</t>
  </si>
  <si>
    <t>A-dec Radius 500</t>
  </si>
  <si>
    <t>ST00876</t>
  </si>
  <si>
    <t>ST00872</t>
  </si>
  <si>
    <t>ST00873</t>
  </si>
  <si>
    <t>ST00870</t>
  </si>
  <si>
    <t>ST00871</t>
  </si>
  <si>
    <t>ST00874</t>
  </si>
  <si>
    <t>ST00877</t>
  </si>
  <si>
    <t>ST00875</t>
  </si>
  <si>
    <t>ZLO przy ul. Grochowska 339 - stomatologia</t>
  </si>
  <si>
    <t>ZLO przy ul. Korytnicka 42/44 - stomatologia</t>
  </si>
  <si>
    <t>10.</t>
  </si>
  <si>
    <t>TOPAZ</t>
  </si>
  <si>
    <t>ST01039</t>
  </si>
  <si>
    <t>ST01040</t>
  </si>
  <si>
    <t>744223</t>
  </si>
  <si>
    <t>744212</t>
  </si>
  <si>
    <t>744224</t>
  </si>
  <si>
    <t>744232</t>
  </si>
  <si>
    <t>744151</t>
  </si>
  <si>
    <t>744152</t>
  </si>
  <si>
    <t>744237</t>
  </si>
  <si>
    <t>744153</t>
  </si>
  <si>
    <t>Data najbliższego przeglądu</t>
  </si>
  <si>
    <t>1004572</t>
  </si>
  <si>
    <t>1004571</t>
  </si>
  <si>
    <t>ST00486</t>
  </si>
  <si>
    <t>Autoklaw EURONDA E9 INSPECTION MED</t>
  </si>
  <si>
    <t>ST01062</t>
  </si>
  <si>
    <t>ZLO przy ul. Ostrołęcka 4 - sterylizacja</t>
  </si>
  <si>
    <t>Autoklaw DAC UNIVERSAL NDW  z wyposażeniem</t>
  </si>
  <si>
    <t>0502639</t>
  </si>
  <si>
    <t>ZLO przy ul. Abrahama 16 -Sterylizacja</t>
  </si>
  <si>
    <t>Autoklaw Melag Cliniklav 25</t>
  </si>
  <si>
    <t>ZLO przy ul.Saska 61 - Sterylizacja</t>
  </si>
  <si>
    <t>EGA100098</t>
  </si>
  <si>
    <t>2015 25-C1005</t>
  </si>
  <si>
    <t>2015 25-C1004</t>
  </si>
  <si>
    <t>201525-C1032</t>
  </si>
  <si>
    <t>ST01706</t>
  </si>
  <si>
    <t>ST01705</t>
  </si>
  <si>
    <t>ST01729</t>
  </si>
  <si>
    <t>ST00066</t>
  </si>
  <si>
    <t>Destylator G-50 DEL - 2</t>
  </si>
  <si>
    <t>marzec 2020</t>
  </si>
  <si>
    <t>marzec 2021</t>
  </si>
  <si>
    <t xml:space="preserve">ZLO przy ul. Abrahama 16 - Laboratorium </t>
  </si>
  <si>
    <t>FORMULARZ CENOWY - ZADANIE NR 2</t>
  </si>
  <si>
    <t>FORMULARZ CENOWY - ZADANIE NR 35</t>
  </si>
  <si>
    <t>Załącznik Nr 1 / Zadanie nr 35</t>
  </si>
  <si>
    <t>ZLO przy ul.Ostrołęcka 4 - Poradnia "D"</t>
  </si>
  <si>
    <t>ST00884</t>
  </si>
  <si>
    <t>ZLO przy ul.Saska 61 - Poradnia "D"</t>
  </si>
  <si>
    <t>ZLO przy ul.Sygietyńskiego 3- Poradnia "D"</t>
  </si>
  <si>
    <t>ZLO przy ul.Grochowska 339 - Poradnia "D"</t>
  </si>
  <si>
    <t>ZLO przy ul.Abrahama 16 - Poradnia "D"</t>
  </si>
  <si>
    <t>ST00881</t>
  </si>
  <si>
    <t>ST00882</t>
  </si>
  <si>
    <t>ST00883</t>
  </si>
  <si>
    <t>ST00885</t>
  </si>
  <si>
    <t>bilirubinometr /     RS B801</t>
  </si>
  <si>
    <t>B17862</t>
  </si>
  <si>
    <t>B17859</t>
  </si>
  <si>
    <t>B17864</t>
  </si>
  <si>
    <t>B17865</t>
  </si>
  <si>
    <t>B17861</t>
  </si>
  <si>
    <t>bilirubinometr / B 800-21</t>
  </si>
  <si>
    <t>dotyczy: BILIRUBINOMETR BILICHEK ( CHAR GER BASE ASSEMBLY)</t>
  </si>
  <si>
    <t>dotyczy: WYWOŁYWARKA AUTOMATYCZNA</t>
  </si>
  <si>
    <t>ZLO przy ul. Korytnicka 42/44 - prac. RTG</t>
  </si>
  <si>
    <t>XR 24 EASY</t>
  </si>
  <si>
    <t>T000108</t>
  </si>
  <si>
    <t>ST00662</t>
  </si>
  <si>
    <t>ZLO przy ul. Korytnicka 42/44 - Stomatologia</t>
  </si>
  <si>
    <t>dotyczy: Aparatura sterylizacyjna i ciśnieniowa</t>
  </si>
  <si>
    <t xml:space="preserve"> ……………………………………</t>
  </si>
  <si>
    <t>Podpis Zamawiającego</t>
  </si>
  <si>
    <t>Podpis Wykonawcy</t>
  </si>
  <si>
    <t>………………………</t>
  </si>
  <si>
    <t>17 marzec 2024</t>
  </si>
  <si>
    <t>marzec 2025</t>
  </si>
  <si>
    <t>16 marzec 2024</t>
  </si>
  <si>
    <t>maj 2025</t>
  </si>
  <si>
    <t>luty/kwiecień/czerwiec/sierpień/październik/ grudzień 2024</t>
  </si>
  <si>
    <t>luty/kwiecień/czerwiec/sierpień/październik/ grudzień 2025</t>
  </si>
  <si>
    <t>29 maj 2024</t>
  </si>
  <si>
    <t>listopad 2025</t>
  </si>
  <si>
    <t>maj/listopad 2025</t>
  </si>
  <si>
    <t xml:space="preserve"> czerwiec /grudzień 2025</t>
  </si>
  <si>
    <t>maj/ listopad 2025</t>
  </si>
  <si>
    <t>Cieplarka laboratoryjna EB170</t>
  </si>
  <si>
    <t xml:space="preserve"> 29 maj/30  listopad 2024</t>
  </si>
  <si>
    <t xml:space="preserve"> 30 listopad 2024</t>
  </si>
  <si>
    <t>29 maj/ 30 listopad 2024</t>
  </si>
  <si>
    <t xml:space="preserve"> 1 czerwiec /1 grudzień 2024</t>
  </si>
  <si>
    <t>ST01734</t>
  </si>
  <si>
    <t>Załącznik Nr 2 / Zadanie nr 2</t>
  </si>
  <si>
    <t>Załącznik Nr 2 / Zadanie nr 1</t>
  </si>
  <si>
    <t>FORMULARZ CENOWY - ZADANIE NR 1</t>
  </si>
  <si>
    <t>Załącznik Nr 2 / Zadanie nr 3</t>
  </si>
  <si>
    <t>FORMULARZ CENOWY - ZADANIE NR 3</t>
  </si>
  <si>
    <t>Załącznik Nr 2 / Zadanie nr 4</t>
  </si>
  <si>
    <t>FORMULARZ CENOWY - ZADANIE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</si>
</sst>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u/>
      <sz val="8"/>
      <name val="Arial"/>
      <family val="2"/>
      <charset val="238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8" fillId="0" borderId="0"/>
    <xf numFmtId="0" fontId="4" fillId="0" borderId="0"/>
  </cellStyleXfs>
  <cellXfs count="76">
    <xf numFmtId="0" fontId="0" fillId="0" borderId="0" xfId="0"/>
    <xf numFmtId="0" fontId="17" fillId="0" borderId="0" xfId="0" applyFont="1" applyAlignment="1">
      <alignment horizontal="center" vertical="center" wrapText="1"/>
    </xf>
    <xf numFmtId="0" fontId="17" fillId="0" borderId="0" xfId="0" applyFont="1"/>
    <xf numFmtId="0" fontId="19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8" fillId="0" borderId="0" xfId="0" applyFont="1"/>
    <xf numFmtId="49" fontId="17" fillId="0" borderId="0" xfId="0" applyNumberFormat="1" applyFont="1"/>
    <xf numFmtId="49" fontId="17" fillId="0" borderId="0" xfId="0" applyNumberFormat="1" applyFont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0" fillId="0" borderId="0" xfId="0" applyNumberFormat="1"/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6" fillId="0" borderId="0" xfId="0" applyFont="1"/>
    <xf numFmtId="49" fontId="6" fillId="0" borderId="0" xfId="0" applyNumberFormat="1" applyFont="1"/>
    <xf numFmtId="0" fontId="5" fillId="0" borderId="0" xfId="0" applyFont="1"/>
    <xf numFmtId="49" fontId="5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24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 wrapText="1"/>
    </xf>
    <xf numFmtId="10" fontId="17" fillId="0" borderId="2" xfId="0" applyNumberFormat="1" applyFont="1" applyBorder="1" applyAlignment="1">
      <alignment horizontal="center" vertical="center" wrapText="1"/>
    </xf>
    <xf numFmtId="9" fontId="17" fillId="0" borderId="2" xfId="0" applyNumberFormat="1" applyFont="1" applyBorder="1" applyAlignment="1">
      <alignment horizontal="center" vertical="center" wrapText="1"/>
    </xf>
    <xf numFmtId="9" fontId="26" fillId="0" borderId="2" xfId="0" applyNumberFormat="1" applyFont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20" fillId="0" borderId="2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tabSelected="1" topLeftCell="A2" workbookViewId="0">
      <selection activeCell="L7" sqref="L7"/>
    </sheetView>
  </sheetViews>
  <sheetFormatPr defaultRowHeight="15" x14ac:dyDescent="0.25"/>
  <cols>
    <col min="1" max="1" width="4.42578125" style="2" customWidth="1"/>
    <col min="2" max="2" width="23.140625" style="2" customWidth="1"/>
    <col min="3" max="4" width="16" style="2" customWidth="1"/>
    <col min="5" max="5" width="14.7109375" style="2" customWidth="1"/>
    <col min="6" max="6" width="12.7109375" style="2" customWidth="1"/>
    <col min="7" max="7" width="21.7109375" style="2" customWidth="1"/>
    <col min="8" max="8" width="21.85546875" style="2" customWidth="1"/>
    <col min="9" max="9" width="14.28515625" style="2" customWidth="1"/>
    <col min="10" max="10" width="9.140625" style="2"/>
    <col min="11" max="11" width="13.5703125" style="2" customWidth="1"/>
    <col min="12" max="12" width="6.42578125" style="2" customWidth="1"/>
    <col min="13" max="13" width="14.85546875" style="2" customWidth="1"/>
    <col min="14" max="16384" width="9.140625" style="2"/>
  </cols>
  <sheetData>
    <row r="1" spans="1:25" ht="25.5" customHeight="1" x14ac:dyDescent="0.25">
      <c r="A1" s="36"/>
      <c r="B1" s="36"/>
      <c r="C1" s="36"/>
      <c r="D1" s="36"/>
      <c r="E1" s="36"/>
      <c r="F1" s="36"/>
      <c r="G1" s="37"/>
      <c r="H1" s="37"/>
      <c r="I1" s="36"/>
      <c r="J1" s="58" t="s">
        <v>128</v>
      </c>
      <c r="K1" s="58"/>
      <c r="L1" s="58"/>
      <c r="M1" s="58"/>
    </row>
    <row r="2" spans="1:25" ht="24.75" customHeight="1" x14ac:dyDescent="0.25">
      <c r="A2" s="59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5" ht="22.5" customHeight="1" x14ac:dyDescent="0.25">
      <c r="A3" s="60" t="s">
        <v>99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25" ht="22.5" customHeight="1" x14ac:dyDescent="0.25">
      <c r="A4" s="61" t="s">
        <v>11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25" s="3" customForma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25" s="8" customFormat="1" ht="38.25" x14ac:dyDescent="0.25">
      <c r="A6" s="12" t="s">
        <v>0</v>
      </c>
      <c r="B6" s="12" t="s">
        <v>1</v>
      </c>
      <c r="C6" s="12" t="s">
        <v>2</v>
      </c>
      <c r="D6" s="12" t="s">
        <v>10</v>
      </c>
      <c r="E6" s="12" t="s">
        <v>8</v>
      </c>
      <c r="F6" s="12" t="s">
        <v>9</v>
      </c>
      <c r="G6" s="19" t="s">
        <v>54</v>
      </c>
      <c r="H6" s="19" t="s">
        <v>14</v>
      </c>
      <c r="I6" s="12" t="s">
        <v>3</v>
      </c>
      <c r="J6" s="12" t="s">
        <v>4</v>
      </c>
      <c r="K6" s="12" t="s">
        <v>5</v>
      </c>
      <c r="L6" s="12" t="s">
        <v>6</v>
      </c>
      <c r="M6" s="12" t="s">
        <v>7</v>
      </c>
    </row>
    <row r="7" spans="1:25" ht="79.5" customHeight="1" x14ac:dyDescent="0.25">
      <c r="A7" s="38" t="s">
        <v>12</v>
      </c>
      <c r="B7" s="33" t="s">
        <v>100</v>
      </c>
      <c r="C7" s="16" t="s">
        <v>101</v>
      </c>
      <c r="D7" s="16">
        <v>2005</v>
      </c>
      <c r="E7" s="16" t="s">
        <v>102</v>
      </c>
      <c r="F7" s="16" t="s">
        <v>103</v>
      </c>
      <c r="G7" s="11" t="s">
        <v>114</v>
      </c>
      <c r="H7" s="11" t="s">
        <v>115</v>
      </c>
      <c r="I7" s="16">
        <v>12</v>
      </c>
      <c r="J7" s="75"/>
      <c r="K7" s="75">
        <f>J7*I7</f>
        <v>0</v>
      </c>
      <c r="L7" s="50"/>
      <c r="M7" s="75">
        <f>K7*L7+K7</f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4" customHeight="1" x14ac:dyDescent="0.25">
      <c r="A8" s="57" t="s">
        <v>15</v>
      </c>
      <c r="B8" s="57"/>
      <c r="C8" s="57"/>
      <c r="D8" s="57"/>
      <c r="E8" s="57"/>
      <c r="F8" s="57"/>
      <c r="G8" s="57"/>
      <c r="H8" s="57"/>
      <c r="I8" s="57"/>
      <c r="J8" s="57"/>
      <c r="K8" s="75">
        <f>SUM(K7)</f>
        <v>0</v>
      </c>
      <c r="L8" s="50"/>
      <c r="M8" s="75">
        <f>SUM(M7)</f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39"/>
      <c r="B9" s="39"/>
      <c r="C9" s="39"/>
      <c r="D9" s="39"/>
      <c r="E9" s="39"/>
      <c r="F9" s="39"/>
      <c r="G9" s="40"/>
      <c r="H9" s="40"/>
      <c r="I9" s="39"/>
      <c r="J9" s="39"/>
      <c r="K9" s="39"/>
      <c r="L9" s="39"/>
      <c r="M9" s="3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39"/>
      <c r="B10" s="39"/>
      <c r="C10" s="39"/>
      <c r="D10" s="39"/>
      <c r="E10" s="39"/>
      <c r="F10" s="39"/>
      <c r="G10" s="40"/>
      <c r="H10" s="40"/>
      <c r="I10" s="39"/>
      <c r="J10" s="39"/>
      <c r="K10" s="39"/>
      <c r="L10" s="39"/>
      <c r="M10" s="3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1"/>
      <c r="B14" s="56" t="s">
        <v>106</v>
      </c>
      <c r="C14" s="56"/>
      <c r="D14" s="41"/>
      <c r="E14" s="41"/>
      <c r="F14" s="41"/>
      <c r="G14" s="42"/>
      <c r="H14" s="42"/>
      <c r="I14" s="42"/>
      <c r="J14" s="55" t="s">
        <v>109</v>
      </c>
      <c r="K14" s="5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"/>
      <c r="B15" s="56" t="s">
        <v>107</v>
      </c>
      <c r="C15" s="56"/>
      <c r="D15" s="41"/>
      <c r="E15" s="41"/>
      <c r="F15" s="41"/>
      <c r="G15" s="42"/>
      <c r="H15" s="42"/>
      <c r="I15" s="42"/>
      <c r="J15" s="56" t="s">
        <v>108</v>
      </c>
      <c r="K15" s="5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B44" s="1"/>
      <c r="C44" s="1"/>
      <c r="D44" s="1"/>
      <c r="E44" s="1"/>
      <c r="F44" s="1"/>
    </row>
  </sheetData>
  <mergeCells count="10">
    <mergeCell ref="J1:M1"/>
    <mergeCell ref="A2:M2"/>
    <mergeCell ref="A3:M3"/>
    <mergeCell ref="A4:M4"/>
    <mergeCell ref="A5:M5"/>
    <mergeCell ref="J14:K14"/>
    <mergeCell ref="B15:C15"/>
    <mergeCell ref="J15:K15"/>
    <mergeCell ref="B14:C14"/>
    <mergeCell ref="A8:J8"/>
  </mergeCells>
  <pageMargins left="0.11811023622047245" right="0.11811023622047245" top="0.15748031496062992" bottom="0.15748031496062992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workbookViewId="0">
      <selection activeCell="G17" sqref="G17"/>
    </sheetView>
  </sheetViews>
  <sheetFormatPr defaultRowHeight="15" x14ac:dyDescent="0.25"/>
  <cols>
    <col min="1" max="1" width="4.42578125" style="2" customWidth="1"/>
    <col min="2" max="2" width="23.140625" style="2" customWidth="1"/>
    <col min="3" max="3" width="16" style="2" customWidth="1"/>
    <col min="4" max="4" width="12.85546875" style="2" customWidth="1"/>
    <col min="5" max="5" width="12.5703125" style="2" customWidth="1"/>
    <col min="6" max="6" width="12.7109375" style="2" customWidth="1"/>
    <col min="7" max="7" width="16" style="2" customWidth="1"/>
    <col min="8" max="8" width="16.7109375" style="2" customWidth="1"/>
    <col min="9" max="9" width="14.28515625" style="2" customWidth="1"/>
    <col min="10" max="10" width="9.140625" style="2"/>
    <col min="11" max="11" width="13.5703125" style="2" customWidth="1"/>
    <col min="12" max="12" width="6.42578125" style="2" customWidth="1"/>
    <col min="13" max="13" width="14.85546875" style="2" customWidth="1"/>
    <col min="14" max="16384" width="9.140625" style="2"/>
  </cols>
  <sheetData>
    <row r="1" spans="1:25" ht="25.5" customHeight="1" x14ac:dyDescent="0.25">
      <c r="J1" s="58" t="s">
        <v>127</v>
      </c>
      <c r="K1" s="58"/>
      <c r="L1" s="58"/>
      <c r="M1" s="58"/>
    </row>
    <row r="2" spans="1:25" ht="24.75" customHeight="1" x14ac:dyDescent="0.25">
      <c r="A2" s="59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5" ht="22.5" customHeight="1" x14ac:dyDescent="0.25">
      <c r="A3" s="60" t="s">
        <v>25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25" ht="22.5" customHeight="1" x14ac:dyDescent="0.25">
      <c r="A4" s="61" t="s">
        <v>11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25" s="3" customForma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25" s="8" customFormat="1" ht="38.25" x14ac:dyDescent="0.25">
      <c r="A6" s="12" t="s">
        <v>0</v>
      </c>
      <c r="B6" s="12" t="s">
        <v>1</v>
      </c>
      <c r="C6" s="12" t="s">
        <v>2</v>
      </c>
      <c r="D6" s="12" t="s">
        <v>10</v>
      </c>
      <c r="E6" s="12" t="s">
        <v>8</v>
      </c>
      <c r="F6" s="12" t="s">
        <v>9</v>
      </c>
      <c r="G6" s="12" t="s">
        <v>54</v>
      </c>
      <c r="H6" s="12" t="s">
        <v>14</v>
      </c>
      <c r="I6" s="12" t="s">
        <v>3</v>
      </c>
      <c r="J6" s="12" t="s">
        <v>4</v>
      </c>
      <c r="K6" s="12" t="s">
        <v>5</v>
      </c>
      <c r="L6" s="12" t="s">
        <v>6</v>
      </c>
      <c r="M6" s="12" t="s">
        <v>7</v>
      </c>
    </row>
    <row r="7" spans="1:25" ht="49.5" customHeight="1" x14ac:dyDescent="0.25">
      <c r="A7" s="16" t="s">
        <v>12</v>
      </c>
      <c r="B7" s="23" t="s">
        <v>104</v>
      </c>
      <c r="C7" s="16" t="s">
        <v>26</v>
      </c>
      <c r="D7" s="16">
        <v>2012</v>
      </c>
      <c r="E7" s="16">
        <v>112357</v>
      </c>
      <c r="F7" s="16" t="s">
        <v>27</v>
      </c>
      <c r="G7" s="18" t="s">
        <v>116</v>
      </c>
      <c r="H7" s="48" t="s">
        <v>113</v>
      </c>
      <c r="I7" s="4">
        <v>2</v>
      </c>
      <c r="J7" s="74"/>
      <c r="K7" s="74">
        <f>J7*I7</f>
        <v>0</v>
      </c>
      <c r="L7" s="52"/>
      <c r="M7" s="74">
        <f>K7*L7+K7</f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4" customHeight="1" x14ac:dyDescent="0.25">
      <c r="A8" s="57" t="s">
        <v>15</v>
      </c>
      <c r="B8" s="57"/>
      <c r="C8" s="57"/>
      <c r="D8" s="57"/>
      <c r="E8" s="57"/>
      <c r="F8" s="57"/>
      <c r="G8" s="57"/>
      <c r="H8" s="57"/>
      <c r="I8" s="57"/>
      <c r="J8" s="57"/>
      <c r="K8" s="74">
        <f>SUM(K7)</f>
        <v>0</v>
      </c>
      <c r="L8" s="51"/>
      <c r="M8" s="74">
        <f>SUM(M7)</f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" customHeight="1" x14ac:dyDescent="0.25">
      <c r="A11" s="1"/>
      <c r="B11" s="64"/>
      <c r="C11" s="64"/>
      <c r="D11" s="64"/>
      <c r="E11" s="64"/>
      <c r="F11" s="6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1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1"/>
      <c r="B13" s="56" t="s">
        <v>106</v>
      </c>
      <c r="C13" s="56"/>
      <c r="D13" s="41"/>
      <c r="E13" s="41"/>
      <c r="F13" s="41"/>
      <c r="G13" s="42"/>
      <c r="H13" s="42"/>
      <c r="I13" s="42"/>
      <c r="J13" s="55" t="s">
        <v>109</v>
      </c>
      <c r="K13" s="5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1"/>
      <c r="B14" s="56" t="s">
        <v>107</v>
      </c>
      <c r="C14" s="56"/>
      <c r="D14" s="41"/>
      <c r="E14" s="41"/>
      <c r="F14" s="41"/>
      <c r="G14" s="42"/>
      <c r="H14" s="42"/>
      <c r="I14" s="42"/>
      <c r="J14" s="56" t="s">
        <v>108</v>
      </c>
      <c r="K14" s="5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B48" s="1"/>
      <c r="C48" s="1"/>
      <c r="D48" s="1"/>
      <c r="E48" s="1"/>
      <c r="F48" s="1"/>
    </row>
  </sheetData>
  <mergeCells count="11">
    <mergeCell ref="A8:J8"/>
    <mergeCell ref="J1:M1"/>
    <mergeCell ref="A2:M2"/>
    <mergeCell ref="A3:M3"/>
    <mergeCell ref="A4:M4"/>
    <mergeCell ref="A5:M5"/>
    <mergeCell ref="J13:K13"/>
    <mergeCell ref="B14:C14"/>
    <mergeCell ref="J14:K14"/>
    <mergeCell ref="B11:F11"/>
    <mergeCell ref="B13:C13"/>
  </mergeCells>
  <pageMargins left="0.11811023622047245" right="0.11811023622047245" top="0.15748031496062992" bottom="0.15748031496062992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topLeftCell="A6" workbookViewId="0">
      <selection activeCell="M7" activeCellId="2" sqref="J7:K16 K17 M7:M17"/>
    </sheetView>
  </sheetViews>
  <sheetFormatPr defaultRowHeight="15" x14ac:dyDescent="0.25"/>
  <cols>
    <col min="1" max="1" width="4.42578125" style="2" customWidth="1"/>
    <col min="2" max="2" width="23.140625" style="2" customWidth="1"/>
    <col min="3" max="3" width="17.7109375" style="2" customWidth="1"/>
    <col min="4" max="4" width="12.85546875" style="2" customWidth="1"/>
    <col min="5" max="5" width="12.5703125" style="2" customWidth="1"/>
    <col min="6" max="6" width="12.7109375" style="2" customWidth="1"/>
    <col min="7" max="7" width="16" style="9" customWidth="1"/>
    <col min="8" max="8" width="16.7109375" style="9" customWidth="1"/>
    <col min="9" max="9" width="14.28515625" style="2" customWidth="1"/>
    <col min="10" max="10" width="9.140625" style="2"/>
    <col min="11" max="11" width="13.5703125" style="2" customWidth="1"/>
    <col min="12" max="12" width="6.42578125" style="2" customWidth="1"/>
    <col min="13" max="13" width="14.85546875" style="2" customWidth="1"/>
    <col min="14" max="16384" width="9.140625" style="2"/>
  </cols>
  <sheetData>
    <row r="1" spans="1:25" ht="25.5" customHeight="1" x14ac:dyDescent="0.25">
      <c r="J1" s="58" t="s">
        <v>130</v>
      </c>
      <c r="K1" s="58"/>
      <c r="L1" s="58"/>
      <c r="M1" s="58"/>
    </row>
    <row r="2" spans="1:25" ht="24.75" customHeight="1" x14ac:dyDescent="0.25">
      <c r="A2" s="59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5" ht="22.5" customHeight="1" x14ac:dyDescent="0.25">
      <c r="A3" s="60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25" ht="22.5" customHeight="1" x14ac:dyDescent="0.25">
      <c r="A4" s="61" t="s">
        <v>11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25" s="3" customForma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25" s="8" customFormat="1" ht="38.25" x14ac:dyDescent="0.25">
      <c r="A6" s="12" t="s">
        <v>0</v>
      </c>
      <c r="B6" s="12" t="s">
        <v>1</v>
      </c>
      <c r="C6" s="12" t="s">
        <v>2</v>
      </c>
      <c r="D6" s="12" t="s">
        <v>10</v>
      </c>
      <c r="E6" s="12" t="s">
        <v>8</v>
      </c>
      <c r="F6" s="12" t="s">
        <v>9</v>
      </c>
      <c r="G6" s="19" t="s">
        <v>54</v>
      </c>
      <c r="H6" s="19" t="s">
        <v>14</v>
      </c>
      <c r="I6" s="12" t="s">
        <v>3</v>
      </c>
      <c r="J6" s="12" t="s">
        <v>4</v>
      </c>
      <c r="K6" s="12" t="s">
        <v>5</v>
      </c>
      <c r="L6" s="12" t="s">
        <v>6</v>
      </c>
      <c r="M6" s="12" t="s">
        <v>7</v>
      </c>
    </row>
    <row r="7" spans="1:25" ht="39.75" customHeight="1" x14ac:dyDescent="0.25">
      <c r="A7" s="4" t="s">
        <v>12</v>
      </c>
      <c r="B7" s="65" t="s">
        <v>41</v>
      </c>
      <c r="C7" s="66" t="s">
        <v>31</v>
      </c>
      <c r="D7" s="4">
        <v>2007</v>
      </c>
      <c r="E7" s="6" t="s">
        <v>46</v>
      </c>
      <c r="F7" s="5" t="s">
        <v>32</v>
      </c>
      <c r="G7" s="18" t="s">
        <v>110</v>
      </c>
      <c r="H7" s="18" t="s">
        <v>111</v>
      </c>
      <c r="I7" s="4">
        <v>2</v>
      </c>
      <c r="J7" s="74"/>
      <c r="K7" s="74">
        <f>J7*I7</f>
        <v>0</v>
      </c>
      <c r="L7" s="52"/>
      <c r="M7" s="74">
        <f>K7*L7+K7</f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9.75" customHeight="1" x14ac:dyDescent="0.25">
      <c r="A8" s="4" t="s">
        <v>13</v>
      </c>
      <c r="B8" s="65"/>
      <c r="C8" s="66"/>
      <c r="D8" s="4">
        <v>2007</v>
      </c>
      <c r="E8" s="6" t="s">
        <v>47</v>
      </c>
      <c r="F8" s="5" t="s">
        <v>33</v>
      </c>
      <c r="G8" s="18" t="s">
        <v>110</v>
      </c>
      <c r="H8" s="18" t="s">
        <v>111</v>
      </c>
      <c r="I8" s="4">
        <v>2</v>
      </c>
      <c r="J8" s="74"/>
      <c r="K8" s="74">
        <f t="shared" ref="K8:K16" si="0">J8*I8</f>
        <v>0</v>
      </c>
      <c r="L8" s="52"/>
      <c r="M8" s="74">
        <f t="shared" ref="M8:M16" si="1">K8*L8+K8</f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 x14ac:dyDescent="0.25">
      <c r="A9" s="4" t="s">
        <v>18</v>
      </c>
      <c r="B9" s="65"/>
      <c r="C9" s="66"/>
      <c r="D9" s="4">
        <v>2007</v>
      </c>
      <c r="E9" s="6" t="s">
        <v>48</v>
      </c>
      <c r="F9" s="5" t="s">
        <v>34</v>
      </c>
      <c r="G9" s="18" t="s">
        <v>110</v>
      </c>
      <c r="H9" s="18" t="s">
        <v>111</v>
      </c>
      <c r="I9" s="4">
        <v>2</v>
      </c>
      <c r="J9" s="74"/>
      <c r="K9" s="74">
        <f t="shared" si="0"/>
        <v>0</v>
      </c>
      <c r="L9" s="52"/>
      <c r="M9" s="74">
        <f t="shared" si="1"/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9.75" customHeight="1" x14ac:dyDescent="0.25">
      <c r="A10" s="4" t="s">
        <v>19</v>
      </c>
      <c r="B10" s="65"/>
      <c r="C10" s="66"/>
      <c r="D10" s="4">
        <v>2007</v>
      </c>
      <c r="E10" s="6" t="s">
        <v>49</v>
      </c>
      <c r="F10" s="5" t="s">
        <v>35</v>
      </c>
      <c r="G10" s="18" t="s">
        <v>110</v>
      </c>
      <c r="H10" s="18" t="s">
        <v>111</v>
      </c>
      <c r="I10" s="4">
        <v>2</v>
      </c>
      <c r="J10" s="74"/>
      <c r="K10" s="74">
        <f t="shared" si="0"/>
        <v>0</v>
      </c>
      <c r="L10" s="52"/>
      <c r="M10" s="74">
        <f t="shared" si="1"/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9.75" customHeight="1" x14ac:dyDescent="0.25">
      <c r="A11" s="4" t="s">
        <v>20</v>
      </c>
      <c r="B11" s="65"/>
      <c r="C11" s="66"/>
      <c r="D11" s="4">
        <v>2007</v>
      </c>
      <c r="E11" s="6" t="s">
        <v>50</v>
      </c>
      <c r="F11" s="5" t="s">
        <v>36</v>
      </c>
      <c r="G11" s="18" t="s">
        <v>110</v>
      </c>
      <c r="H11" s="18" t="s">
        <v>111</v>
      </c>
      <c r="I11" s="4">
        <v>2</v>
      </c>
      <c r="J11" s="74"/>
      <c r="K11" s="74">
        <f t="shared" si="0"/>
        <v>0</v>
      </c>
      <c r="L11" s="52"/>
      <c r="M11" s="74">
        <f t="shared" si="1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 x14ac:dyDescent="0.25">
      <c r="A12" s="4" t="s">
        <v>21</v>
      </c>
      <c r="B12" s="65"/>
      <c r="C12" s="66"/>
      <c r="D12" s="4">
        <v>2007</v>
      </c>
      <c r="E12" s="6" t="s">
        <v>51</v>
      </c>
      <c r="F12" s="5" t="s">
        <v>37</v>
      </c>
      <c r="G12" s="18" t="s">
        <v>110</v>
      </c>
      <c r="H12" s="18" t="s">
        <v>111</v>
      </c>
      <c r="I12" s="4">
        <v>2</v>
      </c>
      <c r="J12" s="74"/>
      <c r="K12" s="74">
        <f t="shared" si="0"/>
        <v>0</v>
      </c>
      <c r="L12" s="52"/>
      <c r="M12" s="74">
        <f t="shared" si="1"/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 x14ac:dyDescent="0.25">
      <c r="A13" s="4" t="s">
        <v>22</v>
      </c>
      <c r="B13" s="65"/>
      <c r="C13" s="66"/>
      <c r="D13" s="4">
        <v>2007</v>
      </c>
      <c r="E13" s="6" t="s">
        <v>52</v>
      </c>
      <c r="F13" s="5" t="s">
        <v>38</v>
      </c>
      <c r="G13" s="18" t="s">
        <v>110</v>
      </c>
      <c r="H13" s="18" t="s">
        <v>111</v>
      </c>
      <c r="I13" s="4">
        <v>2</v>
      </c>
      <c r="J13" s="74"/>
      <c r="K13" s="74">
        <f t="shared" si="0"/>
        <v>0</v>
      </c>
      <c r="L13" s="52"/>
      <c r="M13" s="74">
        <f t="shared" si="1"/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 x14ac:dyDescent="0.25">
      <c r="A14" s="4" t="s">
        <v>23</v>
      </c>
      <c r="B14" s="65"/>
      <c r="C14" s="66"/>
      <c r="D14" s="4">
        <v>2007</v>
      </c>
      <c r="E14" s="6" t="s">
        <v>53</v>
      </c>
      <c r="F14" s="5" t="s">
        <v>39</v>
      </c>
      <c r="G14" s="18" t="s">
        <v>110</v>
      </c>
      <c r="H14" s="18" t="s">
        <v>111</v>
      </c>
      <c r="I14" s="4">
        <v>2</v>
      </c>
      <c r="J14" s="74"/>
      <c r="K14" s="74">
        <f t="shared" si="0"/>
        <v>0</v>
      </c>
      <c r="L14" s="52"/>
      <c r="M14" s="74">
        <f t="shared" si="1"/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9.75" customHeight="1" x14ac:dyDescent="0.25">
      <c r="A15" s="4" t="s">
        <v>24</v>
      </c>
      <c r="B15" s="65" t="s">
        <v>40</v>
      </c>
      <c r="C15" s="66" t="s">
        <v>43</v>
      </c>
      <c r="D15" s="4">
        <v>2010</v>
      </c>
      <c r="E15" s="25" t="s">
        <v>55</v>
      </c>
      <c r="F15" s="5" t="s">
        <v>44</v>
      </c>
      <c r="G15" s="18" t="s">
        <v>112</v>
      </c>
      <c r="H15" s="18" t="s">
        <v>111</v>
      </c>
      <c r="I15" s="4">
        <v>2</v>
      </c>
      <c r="J15" s="74"/>
      <c r="K15" s="74">
        <f t="shared" si="0"/>
        <v>0</v>
      </c>
      <c r="L15" s="52"/>
      <c r="M15" s="74">
        <f t="shared" si="1"/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9.75" customHeight="1" x14ac:dyDescent="0.25">
      <c r="A16" s="4" t="s">
        <v>42</v>
      </c>
      <c r="B16" s="65"/>
      <c r="C16" s="66"/>
      <c r="D16" s="4">
        <v>2010</v>
      </c>
      <c r="E16" s="25" t="s">
        <v>56</v>
      </c>
      <c r="F16" s="5" t="s">
        <v>45</v>
      </c>
      <c r="G16" s="18" t="s">
        <v>112</v>
      </c>
      <c r="H16" s="18" t="s">
        <v>111</v>
      </c>
      <c r="I16" s="4">
        <v>2</v>
      </c>
      <c r="J16" s="74"/>
      <c r="K16" s="74">
        <f t="shared" si="0"/>
        <v>0</v>
      </c>
      <c r="L16" s="52"/>
      <c r="M16" s="74">
        <f t="shared" si="1"/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4" customHeight="1" x14ac:dyDescent="0.2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74">
        <f>SUM(K7:K16)</f>
        <v>0</v>
      </c>
      <c r="L17" s="51"/>
      <c r="M17" s="74">
        <f>SUM(M7:M16)</f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8.25" customHeight="1" x14ac:dyDescent="0.25">
      <c r="A18" s="1"/>
      <c r="B18" s="1"/>
      <c r="C18" s="1"/>
      <c r="D18" s="1"/>
      <c r="E18" s="1"/>
      <c r="F18" s="1"/>
      <c r="G18" s="10"/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9.75" customHeight="1" x14ac:dyDescent="0.25">
      <c r="A19" s="1"/>
      <c r="B19" s="1"/>
      <c r="C19" s="1"/>
      <c r="D19" s="1"/>
      <c r="E19" s="1"/>
      <c r="F19" s="1"/>
      <c r="G19" s="10"/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"/>
      <c r="C20" s="1"/>
      <c r="D20" s="1"/>
      <c r="E20" s="1"/>
      <c r="F20" s="1"/>
      <c r="G20" s="10"/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1"/>
      <c r="C21" s="1"/>
      <c r="D21" s="1"/>
      <c r="E21" s="1"/>
      <c r="F21" s="1"/>
      <c r="G21" s="10"/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56" t="s">
        <v>106</v>
      </c>
      <c r="C22" s="56"/>
      <c r="D22" s="41"/>
      <c r="E22" s="41"/>
      <c r="F22" s="41"/>
      <c r="G22" s="42"/>
      <c r="H22" s="42"/>
      <c r="I22" s="42"/>
      <c r="J22" s="55" t="s">
        <v>109</v>
      </c>
      <c r="K22" s="5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56" t="s">
        <v>107</v>
      </c>
      <c r="C23" s="56"/>
      <c r="D23" s="41"/>
      <c r="E23" s="41"/>
      <c r="F23" s="41"/>
      <c r="G23" s="42"/>
      <c r="H23" s="42"/>
      <c r="I23" s="42"/>
      <c r="J23" s="56" t="s">
        <v>108</v>
      </c>
      <c r="K23" s="5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10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10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10"/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10"/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10"/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10"/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10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10"/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10"/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10"/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10"/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10"/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10"/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10"/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10"/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10"/>
      <c r="H40" s="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10"/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10"/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10"/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1"/>
      <c r="G44" s="10"/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1"/>
      <c r="G45" s="10"/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1"/>
      <c r="G46" s="10"/>
      <c r="H46" s="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1"/>
      <c r="G47" s="10"/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E48" s="1"/>
      <c r="F48" s="1"/>
      <c r="G48" s="10"/>
      <c r="H48" s="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E49" s="1"/>
      <c r="F49" s="1"/>
      <c r="G49" s="10"/>
      <c r="H49" s="1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1"/>
      <c r="E50" s="1"/>
      <c r="F50" s="1"/>
      <c r="G50" s="10"/>
      <c r="H50" s="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1"/>
      <c r="E51" s="1"/>
      <c r="F51" s="1"/>
      <c r="G51" s="10"/>
      <c r="H51" s="1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"/>
      <c r="B52" s="1"/>
      <c r="C52" s="1"/>
      <c r="D52" s="1"/>
      <c r="E52" s="1"/>
      <c r="F52" s="1"/>
      <c r="G52" s="10"/>
      <c r="H52" s="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1"/>
      <c r="B53" s="1"/>
      <c r="C53" s="1"/>
      <c r="D53" s="1"/>
      <c r="E53" s="1"/>
      <c r="F53" s="1"/>
      <c r="G53" s="10"/>
      <c r="H53" s="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1"/>
      <c r="B54" s="1"/>
      <c r="C54" s="1"/>
      <c r="D54" s="1"/>
      <c r="E54" s="1"/>
      <c r="F54" s="1"/>
      <c r="G54" s="10"/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1"/>
      <c r="B55" s="1"/>
      <c r="C55" s="1"/>
      <c r="D55" s="1"/>
      <c r="E55" s="1"/>
      <c r="F55" s="1"/>
      <c r="G55" s="10"/>
      <c r="H55" s="1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B56" s="1"/>
      <c r="C56" s="1"/>
      <c r="D56" s="1"/>
      <c r="E56" s="1"/>
      <c r="F56" s="1"/>
    </row>
  </sheetData>
  <mergeCells count="14">
    <mergeCell ref="J22:K22"/>
    <mergeCell ref="B23:C23"/>
    <mergeCell ref="J23:K23"/>
    <mergeCell ref="J1:M1"/>
    <mergeCell ref="A2:M2"/>
    <mergeCell ref="A3:M3"/>
    <mergeCell ref="A4:M4"/>
    <mergeCell ref="A5:M5"/>
    <mergeCell ref="B7:B14"/>
    <mergeCell ref="C7:C14"/>
    <mergeCell ref="A17:J17"/>
    <mergeCell ref="B15:B16"/>
    <mergeCell ref="C15:C16"/>
    <mergeCell ref="B22:C22"/>
  </mergeCells>
  <pageMargins left="0.11811023622047245" right="0.11811023622047245" top="0.15748031496062992" bottom="0.15748031496062992" header="0.31496062992125984" footer="0.31496062992125984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workbookViewId="0">
      <selection activeCell="M7" activeCellId="2" sqref="J7:K13 K14 M7:M14"/>
    </sheetView>
  </sheetViews>
  <sheetFormatPr defaultRowHeight="15" x14ac:dyDescent="0.25"/>
  <cols>
    <col min="1" max="1" width="4.42578125" style="2" customWidth="1"/>
    <col min="2" max="2" width="23.140625" style="2" customWidth="1"/>
    <col min="3" max="3" width="17.7109375" style="2" customWidth="1"/>
    <col min="4" max="4" width="12.85546875" style="2" customWidth="1"/>
    <col min="5" max="5" width="14.42578125" style="2" customWidth="1"/>
    <col min="6" max="6" width="12.7109375" style="2" customWidth="1"/>
    <col min="7" max="7" width="16" style="9" customWidth="1"/>
    <col min="8" max="8" width="16.7109375" style="9" customWidth="1"/>
    <col min="9" max="9" width="14.28515625" style="2" customWidth="1"/>
    <col min="10" max="10" width="9.140625" style="2"/>
    <col min="11" max="11" width="13.5703125" style="2" customWidth="1"/>
    <col min="12" max="12" width="6.42578125" style="2" customWidth="1"/>
    <col min="13" max="13" width="14.85546875" style="2" customWidth="1"/>
    <col min="14" max="16384" width="9.140625" style="2"/>
  </cols>
  <sheetData>
    <row r="1" spans="1:25" ht="22.5" customHeight="1" x14ac:dyDescent="0.25">
      <c r="A1" s="34"/>
      <c r="B1" s="34"/>
      <c r="C1" s="34"/>
      <c r="D1" s="34"/>
      <c r="E1" s="34"/>
      <c r="F1" s="34"/>
      <c r="G1" s="35"/>
      <c r="H1" s="35"/>
      <c r="I1" s="34"/>
      <c r="J1" s="58" t="s">
        <v>132</v>
      </c>
      <c r="K1" s="58"/>
      <c r="L1" s="58"/>
      <c r="M1" s="58"/>
    </row>
    <row r="2" spans="1:25" ht="22.5" customHeight="1" x14ac:dyDescent="0.25">
      <c r="A2" s="59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5" s="3" customFormat="1" ht="15" customHeight="1" x14ac:dyDescent="0.25">
      <c r="A3" s="60" t="s">
        <v>105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25" s="8" customFormat="1" ht="15" customHeight="1" x14ac:dyDescent="0.25">
      <c r="A4" s="61" t="s">
        <v>11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25" ht="13.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4" customHeight="1" x14ac:dyDescent="0.25">
      <c r="A6" s="12" t="s">
        <v>0</v>
      </c>
      <c r="B6" s="12" t="s">
        <v>1</v>
      </c>
      <c r="C6" s="12" t="s">
        <v>2</v>
      </c>
      <c r="D6" s="12" t="s">
        <v>10</v>
      </c>
      <c r="E6" s="12" t="s">
        <v>8</v>
      </c>
      <c r="F6" s="12" t="s">
        <v>9</v>
      </c>
      <c r="G6" s="19" t="s">
        <v>54</v>
      </c>
      <c r="H6" s="19" t="s">
        <v>14</v>
      </c>
      <c r="I6" s="12" t="s">
        <v>3</v>
      </c>
      <c r="J6" s="12" t="s">
        <v>4</v>
      </c>
      <c r="K6" s="12" t="s">
        <v>5</v>
      </c>
      <c r="L6" s="12" t="s">
        <v>6</v>
      </c>
      <c r="M6" s="12" t="s">
        <v>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customFormat="1" ht="37.5" customHeight="1" x14ac:dyDescent="0.25">
      <c r="A7" s="43" t="s">
        <v>12</v>
      </c>
      <c r="B7" s="46" t="s">
        <v>65</v>
      </c>
      <c r="C7" s="20" t="s">
        <v>64</v>
      </c>
      <c r="D7" s="16">
        <v>2015</v>
      </c>
      <c r="E7" s="20" t="s">
        <v>69</v>
      </c>
      <c r="F7" s="20" t="s">
        <v>72</v>
      </c>
      <c r="G7" s="11" t="s">
        <v>123</v>
      </c>
      <c r="H7" s="11" t="s">
        <v>117</v>
      </c>
      <c r="I7" s="20">
        <v>2</v>
      </c>
      <c r="J7" s="69"/>
      <c r="K7" s="69">
        <f t="shared" ref="K7:K13" si="0">J7*I7</f>
        <v>0</v>
      </c>
      <c r="L7" s="53"/>
      <c r="M7" s="69">
        <f>K7*L7+K7</f>
        <v>0</v>
      </c>
    </row>
    <row r="8" spans="1:25" customFormat="1" ht="49.5" customHeight="1" x14ac:dyDescent="0.25">
      <c r="A8" s="43" t="s">
        <v>13</v>
      </c>
      <c r="B8" s="46" t="s">
        <v>77</v>
      </c>
      <c r="C8" s="44" t="s">
        <v>121</v>
      </c>
      <c r="D8" s="16">
        <v>2001</v>
      </c>
      <c r="E8" s="20">
        <v>30103002</v>
      </c>
      <c r="F8" s="20" t="s">
        <v>57</v>
      </c>
      <c r="G8" s="18" t="s">
        <v>124</v>
      </c>
      <c r="H8" s="18" t="s">
        <v>118</v>
      </c>
      <c r="I8" s="20">
        <v>4</v>
      </c>
      <c r="J8" s="70"/>
      <c r="K8" s="69">
        <f t="shared" si="0"/>
        <v>0</v>
      </c>
      <c r="L8" s="53"/>
      <c r="M8" s="69">
        <f t="shared" ref="M8:M13" si="1">K8*L8+K8</f>
        <v>0</v>
      </c>
    </row>
    <row r="9" spans="1:25" customFormat="1" ht="40.5" customHeight="1" x14ac:dyDescent="0.25">
      <c r="A9" s="43" t="s">
        <v>18</v>
      </c>
      <c r="B9" s="46" t="s">
        <v>63</v>
      </c>
      <c r="C9" s="20" t="s">
        <v>64</v>
      </c>
      <c r="D9" s="16">
        <v>2015</v>
      </c>
      <c r="E9" s="20" t="s">
        <v>68</v>
      </c>
      <c r="F9" s="20" t="s">
        <v>70</v>
      </c>
      <c r="G9" s="18" t="s">
        <v>116</v>
      </c>
      <c r="H9" s="18" t="s">
        <v>113</v>
      </c>
      <c r="I9" s="20">
        <v>2</v>
      </c>
      <c r="J9" s="70"/>
      <c r="K9" s="69">
        <f t="shared" si="0"/>
        <v>0</v>
      </c>
      <c r="L9" s="53"/>
      <c r="M9" s="69">
        <f t="shared" si="1"/>
        <v>0</v>
      </c>
    </row>
    <row r="10" spans="1:25" customFormat="1" ht="48.75" customHeight="1" x14ac:dyDescent="0.25">
      <c r="A10" s="43" t="s">
        <v>19</v>
      </c>
      <c r="B10" s="46" t="s">
        <v>40</v>
      </c>
      <c r="C10" s="20" t="s">
        <v>58</v>
      </c>
      <c r="D10" s="16">
        <v>2010</v>
      </c>
      <c r="E10" s="20" t="s">
        <v>66</v>
      </c>
      <c r="F10" s="20" t="s">
        <v>59</v>
      </c>
      <c r="G10" s="18" t="s">
        <v>125</v>
      </c>
      <c r="H10" s="11" t="s">
        <v>119</v>
      </c>
      <c r="I10" s="20">
        <v>4</v>
      </c>
      <c r="J10" s="70"/>
      <c r="K10" s="69">
        <f t="shared" si="0"/>
        <v>0</v>
      </c>
      <c r="L10" s="53"/>
      <c r="M10" s="69">
        <f t="shared" si="1"/>
        <v>0</v>
      </c>
    </row>
    <row r="11" spans="1:25" customFormat="1" ht="50.25" customHeight="1" x14ac:dyDescent="0.25">
      <c r="A11" s="43" t="s">
        <v>20</v>
      </c>
      <c r="B11" s="47" t="s">
        <v>41</v>
      </c>
      <c r="C11" s="16" t="s">
        <v>61</v>
      </c>
      <c r="D11" s="16">
        <v>2016</v>
      </c>
      <c r="E11" s="11" t="s">
        <v>62</v>
      </c>
      <c r="F11" s="16" t="s">
        <v>126</v>
      </c>
      <c r="G11" s="18" t="s">
        <v>116</v>
      </c>
      <c r="H11" s="18" t="s">
        <v>113</v>
      </c>
      <c r="I11" s="20">
        <v>2</v>
      </c>
      <c r="J11" s="71"/>
      <c r="K11" s="69">
        <f t="shared" si="0"/>
        <v>0</v>
      </c>
      <c r="L11" s="53"/>
      <c r="M11" s="69">
        <f t="shared" si="1"/>
        <v>0</v>
      </c>
    </row>
    <row r="12" spans="1:25" customFormat="1" ht="36.75" customHeight="1" x14ac:dyDescent="0.25">
      <c r="A12" s="43" t="s">
        <v>21</v>
      </c>
      <c r="B12" s="65" t="s">
        <v>60</v>
      </c>
      <c r="C12" s="20" t="s">
        <v>64</v>
      </c>
      <c r="D12" s="16">
        <v>2015</v>
      </c>
      <c r="E12" s="21" t="s">
        <v>67</v>
      </c>
      <c r="F12" s="7" t="s">
        <v>71</v>
      </c>
      <c r="G12" s="49" t="s">
        <v>116</v>
      </c>
      <c r="H12" s="49" t="s">
        <v>113</v>
      </c>
      <c r="I12" s="20">
        <v>2</v>
      </c>
      <c r="J12" s="70"/>
      <c r="K12" s="69">
        <f t="shared" si="0"/>
        <v>0</v>
      </c>
      <c r="L12" s="53"/>
      <c r="M12" s="69">
        <f t="shared" si="1"/>
        <v>0</v>
      </c>
    </row>
    <row r="13" spans="1:25" customFormat="1" ht="30" x14ac:dyDescent="0.25">
      <c r="A13" s="43" t="s">
        <v>22</v>
      </c>
      <c r="B13" s="65"/>
      <c r="C13" s="17" t="s">
        <v>74</v>
      </c>
      <c r="D13" s="17">
        <v>1993</v>
      </c>
      <c r="E13" s="17">
        <v>1741</v>
      </c>
      <c r="F13" s="22" t="s">
        <v>73</v>
      </c>
      <c r="G13" s="18" t="s">
        <v>122</v>
      </c>
      <c r="H13" s="18" t="s">
        <v>120</v>
      </c>
      <c r="I13" s="20">
        <v>4</v>
      </c>
      <c r="J13" s="72"/>
      <c r="K13" s="69">
        <f t="shared" si="0"/>
        <v>0</v>
      </c>
      <c r="L13" s="53"/>
      <c r="M13" s="69">
        <f t="shared" si="1"/>
        <v>0</v>
      </c>
    </row>
    <row r="14" spans="1:25" customFormat="1" ht="28.5" customHeight="1" thickBot="1" x14ac:dyDescent="0.3">
      <c r="A14" s="57" t="s">
        <v>15</v>
      </c>
      <c r="B14" s="57"/>
      <c r="C14" s="57"/>
      <c r="D14" s="57"/>
      <c r="E14" s="57"/>
      <c r="F14" s="57"/>
      <c r="G14" s="57"/>
      <c r="H14" s="57"/>
      <c r="I14" s="57"/>
      <c r="J14" s="57"/>
      <c r="K14" s="70">
        <f>SUM(K7:K13)</f>
        <v>0</v>
      </c>
      <c r="L14" s="54"/>
      <c r="M14" s="73">
        <f>SUM(M7:M13)</f>
        <v>0</v>
      </c>
    </row>
    <row r="15" spans="1:25" customFormat="1" x14ac:dyDescent="0.25">
      <c r="A15" s="13"/>
      <c r="B15" s="13"/>
      <c r="C15" s="13"/>
      <c r="D15" s="13"/>
      <c r="E15" s="13"/>
      <c r="F15" s="13"/>
      <c r="G15" s="14"/>
      <c r="H15" s="14"/>
      <c r="I15" s="13"/>
      <c r="J15" s="13"/>
      <c r="K15" s="13"/>
      <c r="L15" s="13"/>
      <c r="M15" s="13"/>
    </row>
    <row r="16" spans="1:25" customFormat="1" x14ac:dyDescent="0.25">
      <c r="A16" s="13"/>
      <c r="B16" s="13"/>
      <c r="C16" s="13"/>
      <c r="D16" s="13"/>
      <c r="E16" s="13"/>
      <c r="F16" s="13"/>
      <c r="G16" s="14"/>
      <c r="H16" s="14"/>
      <c r="I16" s="13"/>
      <c r="J16" s="13"/>
      <c r="K16" s="13"/>
      <c r="L16" s="13"/>
      <c r="M16" s="13"/>
    </row>
    <row r="17" spans="1:25" customFormat="1" x14ac:dyDescent="0.25">
      <c r="G17" s="15"/>
      <c r="H17" s="15"/>
    </row>
    <row r="18" spans="1:25" x14ac:dyDescent="0.25">
      <c r="A18" s="1"/>
      <c r="B18" s="1"/>
      <c r="C18" s="1"/>
      <c r="D18" s="1"/>
      <c r="E18" s="1"/>
      <c r="F18" s="1"/>
      <c r="G18" s="10"/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25">
      <c r="A19" s="1"/>
      <c r="B19" s="56" t="s">
        <v>106</v>
      </c>
      <c r="C19" s="56"/>
      <c r="D19" s="41"/>
      <c r="E19" s="41"/>
      <c r="F19" s="41"/>
      <c r="G19" s="45"/>
      <c r="H19" s="45"/>
      <c r="I19" s="45"/>
      <c r="J19" s="55" t="s">
        <v>109</v>
      </c>
      <c r="K19" s="5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 x14ac:dyDescent="0.25">
      <c r="A20" s="1"/>
      <c r="B20" s="56" t="s">
        <v>107</v>
      </c>
      <c r="C20" s="56"/>
      <c r="D20" s="41"/>
      <c r="E20" s="41"/>
      <c r="F20" s="41"/>
      <c r="G20" s="45"/>
      <c r="H20" s="45"/>
      <c r="I20" s="45"/>
      <c r="J20" s="56" t="s">
        <v>108</v>
      </c>
      <c r="K20" s="5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1"/>
      <c r="C21" s="1"/>
      <c r="D21" s="1"/>
      <c r="E21" s="1"/>
      <c r="F21" s="1"/>
      <c r="G21" s="10"/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1"/>
      <c r="G22" s="10"/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1"/>
      <c r="G23" s="10"/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10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10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10"/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10"/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10"/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10"/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10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10"/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10"/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10"/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10"/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10"/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10"/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10"/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10"/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10"/>
      <c r="H40" s="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10"/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10"/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10"/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B44" s="1"/>
      <c r="C44" s="1"/>
      <c r="D44" s="1"/>
      <c r="E44" s="1"/>
      <c r="F44" s="1"/>
    </row>
  </sheetData>
  <mergeCells count="11">
    <mergeCell ref="A14:J14"/>
    <mergeCell ref="B19:C19"/>
    <mergeCell ref="J19:K19"/>
    <mergeCell ref="B20:C20"/>
    <mergeCell ref="J20:K20"/>
    <mergeCell ref="B12:B13"/>
    <mergeCell ref="J1:M1"/>
    <mergeCell ref="A2:M2"/>
    <mergeCell ref="A3:M3"/>
    <mergeCell ref="A4:M4"/>
    <mergeCell ref="A5:M5"/>
  </mergeCells>
  <pageMargins left="0.11811023622047245" right="0.11811023622047245" top="0.15748031496062992" bottom="0.15748031496062992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opLeftCell="A4" workbookViewId="0">
      <selection activeCell="H15" sqref="H15"/>
    </sheetView>
  </sheetViews>
  <sheetFormatPr defaultRowHeight="15" x14ac:dyDescent="0.25"/>
  <cols>
    <col min="1" max="1" width="4.42578125" customWidth="1"/>
    <col min="2" max="2" width="23.140625" customWidth="1"/>
    <col min="3" max="3" width="18.28515625" customWidth="1"/>
    <col min="4" max="4" width="12.85546875" customWidth="1"/>
    <col min="5" max="5" width="12.5703125" customWidth="1"/>
    <col min="6" max="6" width="12.7109375" customWidth="1"/>
    <col min="7" max="7" width="16" customWidth="1"/>
    <col min="8" max="8" width="16.7109375" customWidth="1"/>
    <col min="9" max="9" width="14.28515625" customWidth="1"/>
    <col min="11" max="11" width="13.5703125" customWidth="1"/>
    <col min="12" max="12" width="6.42578125" customWidth="1"/>
    <col min="13" max="13" width="14.85546875" customWidth="1"/>
  </cols>
  <sheetData>
    <row r="1" spans="1:13" ht="26.25" customHeight="1" x14ac:dyDescent="0.25">
      <c r="A1" s="2"/>
      <c r="B1" s="2"/>
      <c r="C1" s="2"/>
      <c r="D1" s="2"/>
      <c r="E1" s="2"/>
      <c r="F1" s="2"/>
      <c r="G1" s="9"/>
      <c r="H1" s="9"/>
      <c r="I1" s="2"/>
      <c r="J1" s="58" t="s">
        <v>80</v>
      </c>
      <c r="K1" s="58"/>
      <c r="L1" s="58"/>
      <c r="M1" s="58"/>
    </row>
    <row r="2" spans="1:13" ht="24" customHeight="1" x14ac:dyDescent="0.25">
      <c r="A2" s="59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x14ac:dyDescent="0.25">
      <c r="A3" s="60" t="s">
        <v>98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x14ac:dyDescent="0.25">
      <c r="A4" s="61" t="s">
        <v>11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13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38.25" x14ac:dyDescent="0.25">
      <c r="A6" s="12" t="s">
        <v>0</v>
      </c>
      <c r="B6" s="12" t="s">
        <v>1</v>
      </c>
      <c r="C6" s="12" t="s">
        <v>2</v>
      </c>
      <c r="D6" s="12" t="s">
        <v>10</v>
      </c>
      <c r="E6" s="12" t="s">
        <v>8</v>
      </c>
      <c r="F6" s="12" t="s">
        <v>9</v>
      </c>
      <c r="G6" s="19" t="s">
        <v>54</v>
      </c>
      <c r="H6" s="19" t="s">
        <v>14</v>
      </c>
      <c r="I6" s="12" t="s">
        <v>3</v>
      </c>
      <c r="J6" s="12" t="s">
        <v>4</v>
      </c>
      <c r="K6" s="12" t="s">
        <v>5</v>
      </c>
      <c r="L6" s="12" t="s">
        <v>6</v>
      </c>
      <c r="M6" s="12" t="s">
        <v>7</v>
      </c>
    </row>
    <row r="7" spans="1:13" ht="36.75" customHeight="1" x14ac:dyDescent="0.25">
      <c r="A7" s="26" t="s">
        <v>12</v>
      </c>
      <c r="B7" s="27" t="s">
        <v>86</v>
      </c>
      <c r="C7" s="31" t="s">
        <v>97</v>
      </c>
      <c r="D7" s="26">
        <v>2007</v>
      </c>
      <c r="E7" s="31" t="s">
        <v>92</v>
      </c>
      <c r="F7" s="28" t="s">
        <v>87</v>
      </c>
      <c r="G7" s="29" t="s">
        <v>75</v>
      </c>
      <c r="H7" s="29" t="s">
        <v>76</v>
      </c>
      <c r="I7" s="26">
        <v>2</v>
      </c>
      <c r="J7" s="26"/>
      <c r="K7" s="26"/>
      <c r="L7" s="26"/>
      <c r="M7" s="26"/>
    </row>
    <row r="8" spans="1:13" ht="33.75" customHeight="1" x14ac:dyDescent="0.25">
      <c r="A8" s="26" t="s">
        <v>13</v>
      </c>
      <c r="B8" s="27" t="s">
        <v>83</v>
      </c>
      <c r="C8" s="31" t="s">
        <v>97</v>
      </c>
      <c r="D8" s="26">
        <v>2007</v>
      </c>
      <c r="E8" s="31" t="s">
        <v>93</v>
      </c>
      <c r="F8" s="28" t="s">
        <v>88</v>
      </c>
      <c r="G8" s="29" t="s">
        <v>75</v>
      </c>
      <c r="H8" s="29" t="s">
        <v>76</v>
      </c>
      <c r="I8" s="26">
        <v>2</v>
      </c>
      <c r="J8" s="26"/>
      <c r="K8" s="26"/>
      <c r="L8" s="26"/>
      <c r="M8" s="26"/>
    </row>
    <row r="9" spans="1:13" ht="42.75" customHeight="1" x14ac:dyDescent="0.25">
      <c r="A9" s="26" t="s">
        <v>18</v>
      </c>
      <c r="B9" s="27" t="s">
        <v>84</v>
      </c>
      <c r="C9" s="30" t="s">
        <v>91</v>
      </c>
      <c r="D9" s="26">
        <v>2007</v>
      </c>
      <c r="E9" s="31" t="s">
        <v>94</v>
      </c>
      <c r="F9" s="28" t="s">
        <v>89</v>
      </c>
      <c r="G9" s="29" t="s">
        <v>75</v>
      </c>
      <c r="H9" s="29" t="s">
        <v>76</v>
      </c>
      <c r="I9" s="26">
        <v>2</v>
      </c>
      <c r="J9" s="26"/>
      <c r="K9" s="26"/>
      <c r="L9" s="26"/>
      <c r="M9" s="26"/>
    </row>
    <row r="10" spans="1:13" ht="42.75" customHeight="1" x14ac:dyDescent="0.25">
      <c r="A10" s="26" t="s">
        <v>19</v>
      </c>
      <c r="B10" s="27" t="s">
        <v>81</v>
      </c>
      <c r="C10" s="31" t="s">
        <v>97</v>
      </c>
      <c r="D10" s="26">
        <v>2007</v>
      </c>
      <c r="E10" s="31" t="s">
        <v>95</v>
      </c>
      <c r="F10" s="28" t="s">
        <v>82</v>
      </c>
      <c r="G10" s="29" t="s">
        <v>75</v>
      </c>
      <c r="H10" s="29" t="s">
        <v>76</v>
      </c>
      <c r="I10" s="26">
        <v>2</v>
      </c>
      <c r="J10" s="26"/>
      <c r="K10" s="26"/>
      <c r="L10" s="26"/>
      <c r="M10" s="26"/>
    </row>
    <row r="11" spans="1:13" ht="36" customHeight="1" x14ac:dyDescent="0.25">
      <c r="A11" s="26" t="s">
        <v>20</v>
      </c>
      <c r="B11" s="27" t="s">
        <v>85</v>
      </c>
      <c r="C11" s="32" t="s">
        <v>97</v>
      </c>
      <c r="D11" s="26">
        <v>2007</v>
      </c>
      <c r="E11" s="31" t="s">
        <v>96</v>
      </c>
      <c r="F11" s="28" t="s">
        <v>90</v>
      </c>
      <c r="G11" s="29" t="s">
        <v>75</v>
      </c>
      <c r="H11" s="29" t="s">
        <v>76</v>
      </c>
      <c r="I11" s="24">
        <v>2</v>
      </c>
      <c r="J11" s="24"/>
      <c r="K11" s="24"/>
      <c r="L11" s="24"/>
      <c r="M11" s="24"/>
    </row>
    <row r="12" spans="1:13" ht="27" customHeight="1" x14ac:dyDescent="0.25">
      <c r="A12" s="57" t="s">
        <v>15</v>
      </c>
      <c r="B12" s="57"/>
      <c r="C12" s="57"/>
      <c r="D12" s="57"/>
      <c r="E12" s="57"/>
      <c r="F12" s="57"/>
      <c r="G12" s="57"/>
      <c r="H12" s="57"/>
      <c r="I12" s="57"/>
      <c r="J12" s="57"/>
      <c r="K12" s="4"/>
      <c r="L12" s="4"/>
      <c r="M12" s="4"/>
    </row>
    <row r="13" spans="1:13" x14ac:dyDescent="0.25">
      <c r="A13" s="1"/>
      <c r="B13" s="1"/>
      <c r="C13" s="1"/>
      <c r="D13" s="1"/>
      <c r="E13" s="1"/>
      <c r="F13" s="1"/>
      <c r="G13" s="10"/>
      <c r="H13" s="10"/>
      <c r="I13" s="1"/>
      <c r="J13" s="1"/>
      <c r="K13" s="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0"/>
      <c r="H14" s="10"/>
      <c r="I14" s="1"/>
      <c r="J14" s="1"/>
      <c r="K14" s="1"/>
      <c r="L14" s="1"/>
      <c r="M14" s="1"/>
    </row>
    <row r="15" spans="1:13" ht="25.5" customHeight="1" x14ac:dyDescent="0.25">
      <c r="A15" s="1"/>
      <c r="B15" s="68" t="s">
        <v>16</v>
      </c>
      <c r="C15" s="68"/>
      <c r="D15" s="68"/>
      <c r="E15" s="68"/>
      <c r="F15" s="68"/>
      <c r="G15" s="10"/>
      <c r="H15" s="10"/>
      <c r="I15" s="1"/>
      <c r="J15" s="1"/>
      <c r="K15" s="1"/>
      <c r="L15" s="1"/>
      <c r="M15" s="1"/>
    </row>
    <row r="16" spans="1:13" ht="23.25" customHeight="1" x14ac:dyDescent="0.25">
      <c r="A16" s="1"/>
      <c r="B16" s="68" t="s">
        <v>28</v>
      </c>
      <c r="C16" s="68"/>
      <c r="D16" s="68"/>
      <c r="E16" s="68"/>
      <c r="F16" s="68"/>
      <c r="G16" s="10"/>
      <c r="H16" s="10"/>
      <c r="I16" s="1"/>
      <c r="J16" s="1"/>
      <c r="K16" s="1"/>
      <c r="L16" s="1"/>
      <c r="M16" s="1"/>
    </row>
    <row r="17" spans="1:13" ht="23.25" customHeight="1" x14ac:dyDescent="0.25">
      <c r="A17" s="1"/>
      <c r="B17" s="68" t="s">
        <v>17</v>
      </c>
      <c r="C17" s="68"/>
      <c r="D17" s="68"/>
      <c r="E17" s="68"/>
      <c r="F17" s="68"/>
      <c r="G17" s="10"/>
      <c r="H17" s="10"/>
      <c r="I17" s="1"/>
      <c r="J17" s="1"/>
      <c r="K17" s="1"/>
      <c r="L17" s="1"/>
      <c r="M17" s="1"/>
    </row>
    <row r="18" spans="1:13" x14ac:dyDescent="0.25">
      <c r="A18" s="1"/>
      <c r="B18" s="68" t="s">
        <v>29</v>
      </c>
      <c r="C18" s="68"/>
      <c r="D18" s="68"/>
      <c r="E18" s="68"/>
      <c r="F18" s="68"/>
      <c r="G18" s="10"/>
      <c r="H18" s="10"/>
      <c r="I18" s="1"/>
      <c r="J18" s="1"/>
      <c r="K18" s="1"/>
      <c r="L18" s="1"/>
      <c r="M18" s="1"/>
    </row>
    <row r="19" spans="1:13" x14ac:dyDescent="0.25">
      <c r="A19" s="1"/>
      <c r="B19" s="64"/>
      <c r="C19" s="64"/>
      <c r="D19" s="64"/>
      <c r="E19" s="64"/>
      <c r="F19" s="64"/>
      <c r="G19" s="10"/>
      <c r="H19" s="10"/>
      <c r="I19" s="1"/>
      <c r="J19" s="1"/>
      <c r="K19" s="1"/>
      <c r="L19" s="1"/>
      <c r="M19" s="1"/>
    </row>
  </sheetData>
  <mergeCells count="11">
    <mergeCell ref="B19:F19"/>
    <mergeCell ref="J1:M1"/>
    <mergeCell ref="A2:M2"/>
    <mergeCell ref="A3:M3"/>
    <mergeCell ref="A4:M4"/>
    <mergeCell ref="A5:M5"/>
    <mergeCell ref="A12:J12"/>
    <mergeCell ref="B15:F15"/>
    <mergeCell ref="B16:F16"/>
    <mergeCell ref="B17:F17"/>
    <mergeCell ref="B18:F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Zadanie Nr 1</vt:lpstr>
      <vt:lpstr>Zadanie Nr 2</vt:lpstr>
      <vt:lpstr>Zadanie Nr 3</vt:lpstr>
      <vt:lpstr>Zadanie nr 4 </vt:lpstr>
      <vt:lpstr>Zadanie Nr 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2024-02-26T13:11:07Z</dcterms:modified>
</cp:coreProperties>
</file>