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470" yWindow="1920" windowWidth="15210" windowHeight="12300" tabRatio="703"/>
  </bookViews>
  <sheets>
    <sheet name="OKŁADKA" sheetId="5" r:id="rId1"/>
    <sheet name="DROGÓWKA" sheetId="1" r:id="rId2"/>
  </sheets>
  <externalReferences>
    <externalReference r:id="rId3"/>
  </externalReferences>
  <definedNames>
    <definedName name="_xlnm.Print_Area" localSheetId="1">DROGÓWKA!$A$1:$F$26</definedName>
    <definedName name="_xlnm.Print_Titles" localSheetId="1">DROGÓWKA!$5:$6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/>
  <c r="F25"/>
  <c r="F18"/>
  <c r="A10"/>
  <c r="A15" s="1"/>
  <c r="A18" s="1"/>
  <c r="A21" s="1"/>
  <c r="F10"/>
  <c r="F16" l="1"/>
  <c r="F15" s="1"/>
  <c r="F26"/>
  <c r="A25"/>
  <c r="F21" l="1"/>
  <c r="A2" l="1"/>
  <c r="A1" l="1"/>
</calcChain>
</file>

<file path=xl/sharedStrings.xml><?xml version="1.0" encoding="utf-8"?>
<sst xmlns="http://schemas.openxmlformats.org/spreadsheetml/2006/main" count="82" uniqueCount="51">
  <si>
    <t>Lp.</t>
  </si>
  <si>
    <t>....................</t>
  </si>
  <si>
    <t>(pięczątka Firmy)</t>
  </si>
  <si>
    <t>.....................</t>
  </si>
  <si>
    <t xml:space="preserve">         .....................................</t>
  </si>
  <si>
    <t>(podpis i pieczęć)</t>
  </si>
  <si>
    <t>Jednostka</t>
  </si>
  <si>
    <t>Nazwa</t>
  </si>
  <si>
    <t>x</t>
  </si>
  <si>
    <t>Wyszczególnienie elementów</t>
  </si>
  <si>
    <r>
      <t>m</t>
    </r>
    <r>
      <rPr>
        <vertAlign val="superscript"/>
        <sz val="10"/>
        <rFont val="Arial Narrow"/>
        <family val="2"/>
      </rPr>
      <t>2</t>
    </r>
  </si>
  <si>
    <t>Numer  SST (podstawa wyceny)</t>
  </si>
  <si>
    <t>Numer pozycji cenowej</t>
  </si>
  <si>
    <t>Ilość</t>
  </si>
  <si>
    <t>ROBOTY DROGOWE</t>
  </si>
  <si>
    <t>D 05.00.00</t>
  </si>
  <si>
    <t>NAWIERZCHNIE</t>
  </si>
  <si>
    <t>D 04.00.00</t>
  </si>
  <si>
    <t>PODBUDOWY</t>
  </si>
  <si>
    <t>12</t>
  </si>
  <si>
    <t>D 04.03.01</t>
  </si>
  <si>
    <t>Oczyszczenie warstw konstrukcyjnych mechanicznie</t>
  </si>
  <si>
    <t>01</t>
  </si>
  <si>
    <t>Oczyszczenie i skropienie n warstw konstrukcyjnych</t>
  </si>
  <si>
    <t>D 05.03.08</t>
  </si>
  <si>
    <t>Nawierzchnie podwójnie powierzchniowo utrwalane</t>
  </si>
  <si>
    <r>
      <t>Wykonanie nawierzchni podwójnie powierzchniowo utrwalonej grysem łamanym frakcji 2/5,5/8 o ilości kruszywa 18dm</t>
    </r>
    <r>
      <rPr>
        <vertAlign val="superscript"/>
        <sz val="10"/>
        <rFont val="Arial Narrow"/>
        <family val="2"/>
        <charset val="238"/>
      </rPr>
      <t>3</t>
    </r>
    <r>
      <rPr>
        <sz val="10"/>
        <rFont val="Arial Narrow"/>
        <family val="2"/>
      </rPr>
      <t>/ 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</rPr>
      <t xml:space="preserve"> i asfaltową emulsją kationową w ilości 5kg/m</t>
    </r>
    <r>
      <rPr>
        <vertAlign val="superscript"/>
        <sz val="10"/>
        <rFont val="Arial Narrow"/>
        <family val="2"/>
        <charset val="238"/>
      </rPr>
      <t>2</t>
    </r>
  </si>
  <si>
    <t>Oczyszczenie warstwy podbudowy tłuczniowej i podbudowy bitumicznej</t>
  </si>
  <si>
    <t>"Remont drogi leśnej Międzybrodzie – Dębna w km 0+058 – 0+884 w miejscowości Międzybrodzie"</t>
  </si>
  <si>
    <t>Powierzchnia drogi w całości</t>
  </si>
  <si>
    <t>D 03.00.00</t>
  </si>
  <si>
    <t>ODWODNIENIE KORPUSU DROGOWEGO</t>
  </si>
  <si>
    <t>D 03.03.01</t>
  </si>
  <si>
    <t>Sączki podłużne</t>
  </si>
  <si>
    <t>D 03.03.01 analogia</t>
  </si>
  <si>
    <t>m</t>
  </si>
  <si>
    <t>Wykonanie wodopustów z tworzyw sztucznych z ławą betonową - analiza własna</t>
  </si>
  <si>
    <t>Ilość na drodze L 6*4</t>
  </si>
  <si>
    <t>RAZEM: ODWODNIENIE KORPUSU DROGOWEGO</t>
  </si>
  <si>
    <t>D 04.01.01</t>
  </si>
  <si>
    <t>Koryto wraz z profilowaniem i zagęszczaniem podłoża</t>
  </si>
  <si>
    <t xml:space="preserve">Koryta wykonywane mechanicznie wraz z profilowaniem i zagęszczaniem podłoża w gruntach kat. I-VI, głębokość koryta do 10cm - analogia - spólchnienie kolein dla umożliwienia klinowania się materiału istniejącego z dowiezionym </t>
  </si>
  <si>
    <t>Ilość w zakresie remontu nawierzchni na odcinku uzupełnienia kolein z kamienia łamanego</t>
  </si>
  <si>
    <t>D 04.04.04</t>
  </si>
  <si>
    <t>Podbudowa z tłucznia kamiennego</t>
  </si>
  <si>
    <t>24</t>
  </si>
  <si>
    <t>Data opracowania: 05.2024r.</t>
  </si>
  <si>
    <t>REMONT DROGI</t>
  </si>
  <si>
    <t>PRZEDMIAR ROBÓT</t>
  </si>
  <si>
    <t>Wykonanie podbudowy z tłucznia kamiennego, - analogia uzupełnienie kolein gr. w-wy 5-10cm na szerokość 2 x0,5m na długości 15% drogi</t>
  </si>
  <si>
    <t>Ilość na drodze: 0,5*2*826*0,15</t>
  </si>
</sst>
</file>

<file path=xl/styles.xml><?xml version="1.0" encoding="utf-8"?>
<styleSheet xmlns="http://schemas.openxmlformats.org/spreadsheetml/2006/main">
  <fonts count="16"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8"/>
      <name val="Times New Roman CE"/>
      <family val="1"/>
      <charset val="238"/>
    </font>
    <font>
      <b/>
      <sz val="25"/>
      <name val="Times New Roman CE"/>
      <family val="1"/>
      <charset val="238"/>
    </font>
    <font>
      <b/>
      <sz val="18"/>
      <name val="Times New Roman CE"/>
      <family val="1"/>
      <charset val="238"/>
    </font>
    <font>
      <b/>
      <sz val="16"/>
      <name val="Times New Roman CE"/>
      <family val="1"/>
      <charset val="238"/>
    </font>
    <font>
      <b/>
      <sz val="16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vertAlign val="superscript"/>
      <sz val="10"/>
      <name val="Arial Narrow"/>
      <family val="2"/>
    </font>
    <font>
      <sz val="10"/>
      <color rgb="FF000000"/>
      <name val="Arial CE"/>
    </font>
    <font>
      <vertAlign val="superscript"/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gray125">
        <bgColor indexed="43"/>
      </patternFill>
    </fill>
    <fill>
      <patternFill patternType="gray0625">
        <bgColor indexed="50"/>
      </patternFill>
    </fill>
    <fill>
      <patternFill patternType="gray125">
        <bgColor indexed="47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5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 applyProtection="1">
      <alignment wrapText="1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left"/>
      <protection locked="0"/>
    </xf>
    <xf numFmtId="2" fontId="8" fillId="0" borderId="0" xfId="0" applyNumberFormat="1" applyFont="1" applyAlignment="1" applyProtection="1">
      <alignment horizontal="left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2" fontId="8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horizontal="center" vertical="top" wrapText="1"/>
      <protection locked="0"/>
    </xf>
    <xf numFmtId="0" fontId="8" fillId="0" borderId="0" xfId="0" applyFont="1" applyAlignment="1" applyProtection="1">
      <alignment horizontal="left" wrapText="1"/>
      <protection locked="0"/>
    </xf>
    <xf numFmtId="2" fontId="8" fillId="0" borderId="0" xfId="0" applyNumberFormat="1" applyFont="1" applyAlignment="1" applyProtection="1">
      <alignment horizontal="left" wrapText="1"/>
      <protection locked="0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7" xfId="0" applyFont="1" applyBorder="1" applyAlignment="1" applyProtection="1">
      <alignment horizontal="center" vertical="center" wrapText="1"/>
      <protection locked="0"/>
    </xf>
    <xf numFmtId="2" fontId="8" fillId="0" borderId="7" xfId="0" applyNumberFormat="1" applyFont="1" applyBorder="1" applyAlignment="1" applyProtection="1">
      <alignment horizontal="center" vertical="center" wrapText="1"/>
      <protection locked="0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49" fontId="8" fillId="0" borderId="0" xfId="0" applyNumberFormat="1" applyFont="1" applyAlignment="1" applyProtection="1">
      <alignment horizontal="center" vertical="top"/>
      <protection locked="0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 applyProtection="1">
      <alignment horizontal="center" vertical="center" wrapText="1"/>
      <protection locked="0"/>
    </xf>
    <xf numFmtId="49" fontId="8" fillId="0" borderId="0" xfId="0" applyNumberFormat="1" applyFont="1" applyAlignment="1" applyProtection="1">
      <alignment horizontal="center" vertical="top" wrapText="1"/>
      <protection locked="0"/>
    </xf>
    <xf numFmtId="4" fontId="2" fillId="0" borderId="0" xfId="0" applyNumberFormat="1" applyFont="1"/>
    <xf numFmtId="0" fontId="9" fillId="0" borderId="1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 applyProtection="1">
      <alignment wrapText="1"/>
      <protection locked="0"/>
    </xf>
    <xf numFmtId="0" fontId="13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1" fontId="14" fillId="0" borderId="1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  <protection locked="0"/>
    </xf>
    <xf numFmtId="0" fontId="9" fillId="0" borderId="8" xfId="0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2" fontId="8" fillId="0" borderId="1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0" xfId="0" applyFont="1" applyBorder="1"/>
    <xf numFmtId="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top" wrapText="1"/>
    </xf>
    <xf numFmtId="49" fontId="0" fillId="0" borderId="14" xfId="0" applyNumberFormat="1" applyBorder="1" applyAlignment="1">
      <alignment horizontal="center" vertical="top" wrapText="1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9" fillId="4" borderId="3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right" vertical="center" wrapText="1"/>
    </xf>
    <xf numFmtId="0" fontId="7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>
      <alignment horizontal="center" wrapText="1"/>
    </xf>
    <xf numFmtId="0" fontId="7" fillId="0" borderId="17" xfId="0" applyFont="1" applyBorder="1" applyAlignment="1" applyProtection="1">
      <alignment horizontal="center" vertical="top" wrapText="1"/>
      <protection locked="0"/>
    </xf>
    <xf numFmtId="0" fontId="0" fillId="0" borderId="17" xfId="0" applyBorder="1" applyAlignment="1">
      <alignment horizontal="center" vertical="top" wrapText="1"/>
    </xf>
    <xf numFmtId="0" fontId="7" fillId="3" borderId="15" xfId="0" applyFont="1" applyFill="1" applyBorder="1" applyAlignment="1" applyProtection="1">
      <alignment horizontal="center" vertical="center" wrapText="1"/>
      <protection locked="0"/>
    </xf>
    <xf numFmtId="0" fontId="0" fillId="3" borderId="16" xfId="0" applyFill="1" applyBorder="1" applyAlignment="1">
      <alignment horizontal="center" vertical="center" wrapText="1"/>
    </xf>
    <xf numFmtId="0" fontId="8" fillId="0" borderId="5" xfId="0" applyFont="1" applyBorder="1" applyAlignment="1" applyProtection="1">
      <alignment horizontal="center" vertical="top" wrapText="1"/>
      <protection locked="0"/>
    </xf>
    <xf numFmtId="0" fontId="8" fillId="0" borderId="10" xfId="0" applyFont="1" applyBorder="1" applyAlignment="1" applyProtection="1">
      <alignment horizontal="center" vertical="top" wrapText="1"/>
      <protection locked="0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7" xfId="0" applyFont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oje%20dokumenty/Rafa&#322;/Fuchy/Projekty/Wis&#322;ok%20-%20Trzebownisko/Kosztorys/M&#243;j/Kosztorys%20inwestorski%20Wis&#322;ok%20-%20Trzebownisko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KŁADKA"/>
      <sheetName val="ZESTAWIENIE"/>
      <sheetName val="WYMAGANIA OGÓLNE"/>
      <sheetName val="BUDOWA"/>
      <sheetName val="Kosztorys inwestorski Wisłok - "/>
    </sheetNames>
    <definedNames>
      <definedName name="Konwersja_Kwota_Tekst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2:I44"/>
  <sheetViews>
    <sheetView tabSelected="1" view="pageBreakPreview" zoomScale="120" zoomScaleSheetLayoutView="120" workbookViewId="0">
      <selection activeCell="A18" sqref="A18:I27"/>
    </sheetView>
  </sheetViews>
  <sheetFormatPr defaultRowHeight="12.75"/>
  <cols>
    <col min="1" max="2" width="9.140625" style="1"/>
    <col min="3" max="3" width="11.5703125" style="1" customWidth="1"/>
    <col min="4" max="16384" width="9.140625" style="1"/>
  </cols>
  <sheetData>
    <row r="2" spans="1:9">
      <c r="A2" s="1" t="s">
        <v>1</v>
      </c>
    </row>
    <row r="3" spans="1:9">
      <c r="A3" s="3" t="s">
        <v>2</v>
      </c>
    </row>
    <row r="7" spans="1:9" ht="26.25" customHeight="1">
      <c r="A7" s="78" t="s">
        <v>48</v>
      </c>
      <c r="B7" s="78"/>
      <c r="C7" s="78"/>
      <c r="D7" s="78"/>
      <c r="E7" s="78"/>
      <c r="F7" s="78"/>
      <c r="G7" s="78"/>
      <c r="H7" s="78"/>
      <c r="I7" s="78"/>
    </row>
    <row r="9" spans="1:9" ht="12.75" customHeight="1">
      <c r="A9" s="79"/>
      <c r="B9" s="79"/>
      <c r="C9" s="79"/>
      <c r="D9" s="79"/>
      <c r="E9" s="79"/>
      <c r="F9" s="79"/>
      <c r="G9" s="79"/>
      <c r="H9" s="4"/>
      <c r="I9" s="4"/>
    </row>
    <row r="10" spans="1:9" ht="12.75" customHeight="1">
      <c r="A10" s="77" t="s">
        <v>28</v>
      </c>
      <c r="B10" s="77"/>
      <c r="C10" s="77"/>
      <c r="D10" s="77"/>
      <c r="E10" s="77"/>
      <c r="F10" s="77"/>
      <c r="G10" s="77"/>
      <c r="H10" s="77"/>
      <c r="I10" s="77"/>
    </row>
    <row r="11" spans="1:9" ht="24.75" customHeight="1">
      <c r="A11" s="77"/>
      <c r="B11" s="77"/>
      <c r="C11" s="77"/>
      <c r="D11" s="77"/>
      <c r="E11" s="77"/>
      <c r="F11" s="77"/>
      <c r="G11" s="77"/>
      <c r="H11" s="77"/>
      <c r="I11" s="77"/>
    </row>
    <row r="12" spans="1:9" ht="22.5" customHeight="1">
      <c r="A12" s="36"/>
      <c r="B12" s="36"/>
      <c r="C12" s="36"/>
      <c r="D12" s="36"/>
      <c r="E12" s="36"/>
      <c r="F12" s="36"/>
      <c r="G12" s="36"/>
      <c r="H12" s="36"/>
      <c r="I12" s="36"/>
    </row>
    <row r="13" spans="1:9" ht="22.5" customHeight="1">
      <c r="A13" s="36"/>
      <c r="B13" s="36"/>
      <c r="C13" s="36"/>
      <c r="D13" s="36"/>
      <c r="E13" s="36"/>
      <c r="F13" s="36"/>
      <c r="G13" s="36"/>
      <c r="H13" s="36"/>
      <c r="I13" s="36"/>
    </row>
    <row r="14" spans="1:9" ht="20.25">
      <c r="A14" s="76"/>
      <c r="B14" s="76"/>
      <c r="C14" s="76"/>
      <c r="D14" s="76"/>
      <c r="E14" s="76"/>
      <c r="F14" s="76"/>
      <c r="G14" s="76"/>
    </row>
    <row r="15" spans="1:9" ht="20.100000000000001" customHeight="1">
      <c r="A15" s="2"/>
      <c r="C15" s="33"/>
    </row>
    <row r="16" spans="1:9" ht="20.100000000000001" customHeight="1">
      <c r="A16" s="2"/>
      <c r="B16" s="80"/>
      <c r="C16" s="80"/>
      <c r="D16" s="80"/>
      <c r="E16" s="80"/>
      <c r="F16" s="80"/>
      <c r="G16" s="80"/>
      <c r="H16" s="80"/>
    </row>
    <row r="17" spans="1:9" ht="20.100000000000001" customHeight="1">
      <c r="B17" s="80"/>
      <c r="C17" s="80"/>
      <c r="D17" s="80"/>
      <c r="E17" s="80"/>
      <c r="F17" s="80"/>
      <c r="G17" s="80"/>
      <c r="H17" s="80"/>
    </row>
    <row r="18" spans="1:9" ht="22.5" customHeight="1">
      <c r="A18" s="70"/>
      <c r="B18" s="71"/>
      <c r="C18" s="72"/>
      <c r="D18" s="73"/>
      <c r="E18" s="71"/>
      <c r="F18" s="71"/>
      <c r="G18" s="71"/>
      <c r="H18" s="71"/>
      <c r="I18" s="71"/>
    </row>
    <row r="19" spans="1:9" ht="12.75" customHeight="1">
      <c r="A19" s="74"/>
      <c r="B19" s="75"/>
      <c r="C19" s="75"/>
      <c r="D19" s="75"/>
      <c r="E19" s="75"/>
      <c r="F19" s="75"/>
      <c r="G19" s="75"/>
      <c r="H19" s="75"/>
      <c r="I19" s="75"/>
    </row>
    <row r="20" spans="1:9" ht="20.100000000000001" customHeight="1">
      <c r="A20" s="71"/>
      <c r="B20" s="75"/>
      <c r="C20" s="75"/>
      <c r="D20" s="75"/>
      <c r="E20" s="75"/>
      <c r="F20" s="75"/>
      <c r="G20" s="75"/>
      <c r="H20" s="75"/>
      <c r="I20" s="75"/>
    </row>
    <row r="21" spans="1:9" ht="20.100000000000001" customHeight="1">
      <c r="A21" s="71"/>
      <c r="B21" s="71"/>
      <c r="C21" s="71"/>
      <c r="D21" s="71"/>
      <c r="E21" s="71"/>
      <c r="F21" s="71"/>
      <c r="G21" s="71"/>
      <c r="H21" s="71"/>
      <c r="I21" s="71"/>
    </row>
    <row r="22" spans="1:9" ht="20.100000000000001" customHeight="1">
      <c r="A22" s="71"/>
      <c r="B22" s="71"/>
      <c r="C22" s="71"/>
      <c r="D22" s="71"/>
      <c r="E22" s="71"/>
      <c r="F22" s="71"/>
      <c r="G22" s="71"/>
      <c r="H22" s="71"/>
      <c r="I22" s="71"/>
    </row>
    <row r="23" spans="1:9" ht="22.5" customHeight="1">
      <c r="A23" s="70"/>
      <c r="B23" s="71"/>
      <c r="C23" s="72"/>
      <c r="D23" s="73"/>
      <c r="E23" s="71"/>
      <c r="F23" s="71"/>
      <c r="G23" s="71"/>
      <c r="H23" s="71"/>
      <c r="I23" s="71"/>
    </row>
    <row r="24" spans="1:9" ht="12.75" customHeight="1">
      <c r="A24" s="74"/>
      <c r="B24" s="75"/>
      <c r="C24" s="75"/>
      <c r="D24" s="75"/>
      <c r="E24" s="75"/>
      <c r="F24" s="75"/>
      <c r="G24" s="75"/>
      <c r="H24" s="75"/>
      <c r="I24" s="75"/>
    </row>
    <row r="25" spans="1:9" ht="18" customHeight="1">
      <c r="A25" s="71"/>
      <c r="B25" s="75"/>
      <c r="C25" s="75"/>
      <c r="D25" s="75"/>
      <c r="E25" s="75"/>
      <c r="F25" s="75"/>
      <c r="G25" s="75"/>
      <c r="H25" s="75"/>
      <c r="I25" s="75"/>
    </row>
    <row r="26" spans="1:9">
      <c r="A26" s="71"/>
      <c r="B26" s="71"/>
      <c r="C26" s="71"/>
      <c r="D26" s="71"/>
      <c r="E26" s="71"/>
      <c r="F26" s="71"/>
      <c r="G26" s="71"/>
      <c r="H26" s="71"/>
      <c r="I26" s="71"/>
    </row>
    <row r="27" spans="1:9">
      <c r="A27" s="74"/>
      <c r="B27" s="71"/>
      <c r="C27" s="71"/>
      <c r="D27" s="71"/>
      <c r="E27" s="71"/>
      <c r="F27" s="74"/>
      <c r="G27" s="71"/>
      <c r="H27" s="71"/>
      <c r="I27" s="71"/>
    </row>
    <row r="33" spans="1:7" ht="23.25" customHeight="1">
      <c r="A33" s="1" t="s">
        <v>3</v>
      </c>
      <c r="F33" s="1" t="s">
        <v>4</v>
      </c>
    </row>
    <row r="34" spans="1:7">
      <c r="A34" s="3" t="s">
        <v>5</v>
      </c>
      <c r="G34" s="3" t="s">
        <v>5</v>
      </c>
    </row>
    <row r="43" spans="1:7" ht="33.75" customHeight="1"/>
    <row r="44" spans="1:7">
      <c r="D44" s="1" t="s">
        <v>46</v>
      </c>
    </row>
  </sheetData>
  <mergeCells count="7">
    <mergeCell ref="B19:I20"/>
    <mergeCell ref="B24:I25"/>
    <mergeCell ref="A14:G14"/>
    <mergeCell ref="A10:I11"/>
    <mergeCell ref="A7:I7"/>
    <mergeCell ref="A9:G9"/>
    <mergeCell ref="B16:H17"/>
  </mergeCells>
  <phoneticPr fontId="0" type="noConversion"/>
  <pageMargins left="1.1417322834645669" right="0.59055118110236227" top="0.98425196850393704" bottom="0.98425196850393704" header="0.51181102362204722" footer="0.51181102362204722"/>
  <pageSetup paperSize="9" scale="97" orientation="portrait" horizontalDpi="4294967293" verticalDpi="4294967293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5"/>
  <dimension ref="A1:F55"/>
  <sheetViews>
    <sheetView view="pageBreakPreview" zoomScale="130" zoomScaleSheetLayoutView="130" workbookViewId="0">
      <selection activeCell="F20" sqref="F20"/>
    </sheetView>
  </sheetViews>
  <sheetFormatPr defaultRowHeight="12.75"/>
  <cols>
    <col min="1" max="1" width="3.7109375" style="17" customWidth="1"/>
    <col min="2" max="2" width="9.7109375" style="17" customWidth="1"/>
    <col min="3" max="3" width="6.7109375" style="32" customWidth="1"/>
    <col min="4" max="4" width="60.7109375" style="18" customWidth="1"/>
    <col min="5" max="5" width="5.7109375" style="8" customWidth="1"/>
    <col min="6" max="6" width="7.7109375" style="19" customWidth="1"/>
    <col min="7" max="7" width="16.5703125" style="8" customWidth="1"/>
    <col min="8" max="8" width="11.140625" style="8" bestFit="1" customWidth="1"/>
    <col min="9" max="10" width="9.140625" style="8"/>
    <col min="11" max="11" width="11.7109375" style="8" customWidth="1"/>
    <col min="12" max="16384" width="9.140625" style="8"/>
  </cols>
  <sheetData>
    <row r="1" spans="1:6" ht="24.95" customHeight="1">
      <c r="A1" s="87" t="str">
        <f>OKŁADKA!A7</f>
        <v>PRZEDMIAR ROBÓT</v>
      </c>
      <c r="B1" s="88"/>
      <c r="C1" s="88"/>
      <c r="D1" s="88"/>
      <c r="E1" s="88"/>
      <c r="F1" s="88"/>
    </row>
    <row r="2" spans="1:6" ht="42.75" customHeight="1" thickBot="1">
      <c r="A2" s="89" t="str">
        <f>OKŁADKA!A10</f>
        <v>"Remont drogi leśnej Międzybrodzie – Dębna w km 0+058 – 0+884 w miejscowości Międzybrodzie"</v>
      </c>
      <c r="B2" s="90"/>
      <c r="C2" s="90"/>
      <c r="D2" s="90"/>
      <c r="E2" s="90"/>
      <c r="F2" s="90"/>
    </row>
    <row r="3" spans="1:6" ht="30" customHeight="1" thickBot="1">
      <c r="A3" s="91" t="s">
        <v>47</v>
      </c>
      <c r="B3" s="92"/>
      <c r="C3" s="92"/>
      <c r="D3" s="92"/>
      <c r="E3" s="92"/>
      <c r="F3" s="92"/>
    </row>
    <row r="4" spans="1:6" ht="15" customHeight="1" thickBot="1">
      <c r="A4" s="9"/>
      <c r="B4" s="9"/>
      <c r="C4" s="28"/>
      <c r="D4" s="10"/>
      <c r="E4" s="10"/>
      <c r="F4" s="11"/>
    </row>
    <row r="5" spans="1:6" ht="21.95" customHeight="1">
      <c r="A5" s="93" t="s">
        <v>0</v>
      </c>
      <c r="B5" s="95" t="s">
        <v>11</v>
      </c>
      <c r="C5" s="81" t="s">
        <v>12</v>
      </c>
      <c r="D5" s="83" t="s">
        <v>9</v>
      </c>
      <c r="E5" s="83" t="s">
        <v>6</v>
      </c>
      <c r="F5" s="83"/>
    </row>
    <row r="6" spans="1:6" ht="21.95" customHeight="1" thickBot="1">
      <c r="A6" s="94"/>
      <c r="B6" s="96"/>
      <c r="C6" s="82"/>
      <c r="D6" s="97"/>
      <c r="E6" s="24" t="s">
        <v>7</v>
      </c>
      <c r="F6" s="25" t="s">
        <v>13</v>
      </c>
    </row>
    <row r="7" spans="1:6" ht="24.95" customHeight="1" thickBot="1">
      <c r="A7" s="84" t="s">
        <v>14</v>
      </c>
      <c r="B7" s="85"/>
      <c r="C7" s="85"/>
      <c r="D7" s="85"/>
      <c r="E7" s="85"/>
      <c r="F7" s="85"/>
    </row>
    <row r="8" spans="1:6" s="43" customFormat="1" ht="30" customHeight="1">
      <c r="A8" s="40" t="s">
        <v>8</v>
      </c>
      <c r="B8" s="41" t="s">
        <v>30</v>
      </c>
      <c r="C8" s="42"/>
      <c r="D8" s="41" t="s">
        <v>31</v>
      </c>
      <c r="E8" s="41" t="s">
        <v>8</v>
      </c>
      <c r="F8" s="41" t="s">
        <v>8</v>
      </c>
    </row>
    <row r="9" spans="1:6" ht="24.95" customHeight="1">
      <c r="A9" s="44" t="s">
        <v>8</v>
      </c>
      <c r="B9" s="45" t="s">
        <v>32</v>
      </c>
      <c r="C9" s="46"/>
      <c r="D9" s="47" t="s">
        <v>33</v>
      </c>
      <c r="E9" s="45" t="s">
        <v>8</v>
      </c>
      <c r="F9" s="45" t="s">
        <v>8</v>
      </c>
    </row>
    <row r="10" spans="1:6" ht="24.95" customHeight="1">
      <c r="A10" s="48">
        <f>1</f>
        <v>1</v>
      </c>
      <c r="B10" s="49" t="s">
        <v>34</v>
      </c>
      <c r="C10" s="50"/>
      <c r="D10" s="51" t="s">
        <v>36</v>
      </c>
      <c r="E10" s="52" t="s">
        <v>35</v>
      </c>
      <c r="F10" s="53">
        <f>SUM(F11:F12)</f>
        <v>24</v>
      </c>
    </row>
    <row r="11" spans="1:6" ht="24.95" customHeight="1">
      <c r="A11" s="54"/>
      <c r="B11" s="49"/>
      <c r="C11" s="50"/>
      <c r="D11" s="51" t="s">
        <v>37</v>
      </c>
      <c r="E11" s="52"/>
      <c r="F11" s="53">
        <v>24</v>
      </c>
    </row>
    <row r="12" spans="1:6" ht="24.95" customHeight="1" thickBot="1">
      <c r="A12" s="55"/>
      <c r="B12" s="56"/>
      <c r="C12" s="57"/>
      <c r="D12" s="86" t="s">
        <v>38</v>
      </c>
      <c r="E12" s="86"/>
      <c r="F12" s="86"/>
    </row>
    <row r="13" spans="1:6" ht="18" customHeight="1" thickBot="1">
      <c r="A13" s="37" t="s">
        <v>8</v>
      </c>
      <c r="B13" s="38" t="s">
        <v>17</v>
      </c>
      <c r="C13" s="39"/>
      <c r="D13" s="38" t="s">
        <v>18</v>
      </c>
      <c r="E13" s="38" t="s">
        <v>8</v>
      </c>
      <c r="F13" s="38" t="s">
        <v>8</v>
      </c>
    </row>
    <row r="14" spans="1:6" ht="30" customHeight="1">
      <c r="A14" s="58" t="s">
        <v>8</v>
      </c>
      <c r="B14" s="59" t="s">
        <v>39</v>
      </c>
      <c r="C14" s="60"/>
      <c r="D14" s="61" t="s">
        <v>40</v>
      </c>
      <c r="E14" s="59" t="s">
        <v>8</v>
      </c>
      <c r="F14" s="59" t="s">
        <v>8</v>
      </c>
    </row>
    <row r="15" spans="1:6" ht="48" customHeight="1">
      <c r="A15" s="48">
        <f>A10+1</f>
        <v>2</v>
      </c>
      <c r="B15" s="62" t="s">
        <v>39</v>
      </c>
      <c r="C15" s="63">
        <v>14</v>
      </c>
      <c r="D15" s="64" t="s">
        <v>41</v>
      </c>
      <c r="E15" s="65" t="s">
        <v>10</v>
      </c>
      <c r="F15" s="66">
        <f>SUM(F16:F16)</f>
        <v>123.89999999999999</v>
      </c>
    </row>
    <row r="16" spans="1:6" ht="30" customHeight="1">
      <c r="A16" s="67"/>
      <c r="B16" s="68"/>
      <c r="C16" s="69"/>
      <c r="D16" s="64" t="s">
        <v>42</v>
      </c>
      <c r="E16" s="68"/>
      <c r="F16" s="66">
        <f>F19</f>
        <v>123.89999999999999</v>
      </c>
    </row>
    <row r="17" spans="1:6" ht="18" customHeight="1">
      <c r="A17" s="58" t="s">
        <v>8</v>
      </c>
      <c r="B17" s="59" t="s">
        <v>43</v>
      </c>
      <c r="C17" s="60"/>
      <c r="D17" s="61" t="s">
        <v>44</v>
      </c>
      <c r="E17" s="59" t="s">
        <v>8</v>
      </c>
      <c r="F17" s="59" t="s">
        <v>8</v>
      </c>
    </row>
    <row r="18" spans="1:6" ht="30" customHeight="1">
      <c r="A18" s="48">
        <f>A15+1</f>
        <v>3</v>
      </c>
      <c r="B18" s="62" t="s">
        <v>43</v>
      </c>
      <c r="C18" s="63" t="s">
        <v>45</v>
      </c>
      <c r="D18" s="64" t="s">
        <v>49</v>
      </c>
      <c r="E18" s="65" t="s">
        <v>10</v>
      </c>
      <c r="F18" s="66">
        <f>ROUND(SUM(F19),2)</f>
        <v>123.9</v>
      </c>
    </row>
    <row r="19" spans="1:6" ht="30" customHeight="1">
      <c r="A19" s="48"/>
      <c r="B19" s="62"/>
      <c r="C19" s="63"/>
      <c r="D19" s="64" t="s">
        <v>50</v>
      </c>
      <c r="E19" s="65"/>
      <c r="F19" s="66">
        <f>0.5*2*826*0.15</f>
        <v>123.89999999999999</v>
      </c>
    </row>
    <row r="20" spans="1:6">
      <c r="A20" s="23" t="s">
        <v>8</v>
      </c>
      <c r="B20" s="7" t="s">
        <v>20</v>
      </c>
      <c r="C20" s="29"/>
      <c r="D20" s="20" t="s">
        <v>23</v>
      </c>
      <c r="E20" s="7" t="s">
        <v>8</v>
      </c>
      <c r="F20" s="7" t="s">
        <v>8</v>
      </c>
    </row>
    <row r="21" spans="1:6" ht="18" customHeight="1">
      <c r="A21" s="22">
        <f>A18+1</f>
        <v>4</v>
      </c>
      <c r="B21" s="5" t="s">
        <v>20</v>
      </c>
      <c r="C21" s="26" t="s">
        <v>19</v>
      </c>
      <c r="D21" s="21" t="s">
        <v>21</v>
      </c>
      <c r="E21" s="12" t="s">
        <v>10</v>
      </c>
      <c r="F21" s="6">
        <f>SUM(F22:F22)</f>
        <v>3338</v>
      </c>
    </row>
    <row r="22" spans="1:6" ht="13.5" thickBot="1">
      <c r="A22" s="22"/>
      <c r="B22" s="5"/>
      <c r="C22" s="26"/>
      <c r="D22" s="21" t="s">
        <v>27</v>
      </c>
      <c r="E22" s="5"/>
      <c r="F22" s="6">
        <v>3338</v>
      </c>
    </row>
    <row r="23" spans="1:6" ht="18" customHeight="1" thickBot="1">
      <c r="A23" s="37" t="s">
        <v>8</v>
      </c>
      <c r="B23" s="38" t="s">
        <v>15</v>
      </c>
      <c r="C23" s="39"/>
      <c r="D23" s="38" t="s">
        <v>16</v>
      </c>
      <c r="E23" s="38" t="s">
        <v>8</v>
      </c>
      <c r="F23" s="38" t="s">
        <v>8</v>
      </c>
    </row>
    <row r="24" spans="1:6" ht="18" customHeight="1">
      <c r="A24" s="34" t="s">
        <v>8</v>
      </c>
      <c r="B24" s="27" t="s">
        <v>24</v>
      </c>
      <c r="C24" s="30"/>
      <c r="D24" s="35" t="s">
        <v>25</v>
      </c>
      <c r="E24" s="27" t="s">
        <v>8</v>
      </c>
      <c r="F24" s="27" t="s">
        <v>8</v>
      </c>
    </row>
    <row r="25" spans="1:6" ht="27.75">
      <c r="A25" s="22">
        <f>A21+1</f>
        <v>5</v>
      </c>
      <c r="B25" s="5" t="s">
        <v>24</v>
      </c>
      <c r="C25" s="26" t="s">
        <v>22</v>
      </c>
      <c r="D25" s="21" t="s">
        <v>26</v>
      </c>
      <c r="E25" s="12" t="s">
        <v>10</v>
      </c>
      <c r="F25" s="6">
        <f>F26</f>
        <v>3338</v>
      </c>
    </row>
    <row r="26" spans="1:6" ht="18" customHeight="1">
      <c r="A26" s="22"/>
      <c r="B26" s="5"/>
      <c r="C26" s="26"/>
      <c r="D26" s="21" t="s">
        <v>29</v>
      </c>
      <c r="E26" s="5"/>
      <c r="F26" s="6">
        <f>F22</f>
        <v>3338</v>
      </c>
    </row>
    <row r="27" spans="1:6" s="13" customFormat="1" ht="30" customHeight="1">
      <c r="A27" s="14"/>
      <c r="B27" s="14"/>
      <c r="C27" s="31"/>
      <c r="D27" s="15"/>
      <c r="F27" s="16"/>
    </row>
    <row r="28" spans="1:6" s="13" customFormat="1" ht="30" customHeight="1">
      <c r="A28" s="14"/>
      <c r="B28" s="14"/>
      <c r="C28" s="31"/>
      <c r="D28" s="15"/>
      <c r="F28" s="16"/>
    </row>
    <row r="29" spans="1:6" s="13" customFormat="1" ht="30" customHeight="1">
      <c r="A29" s="14"/>
      <c r="B29" s="14"/>
      <c r="C29" s="31"/>
      <c r="D29" s="15"/>
      <c r="F29" s="16"/>
    </row>
    <row r="30" spans="1:6" s="13" customFormat="1" ht="30" customHeight="1">
      <c r="A30" s="14"/>
      <c r="B30" s="14"/>
      <c r="C30" s="31"/>
      <c r="D30" s="15"/>
      <c r="F30" s="16"/>
    </row>
    <row r="31" spans="1:6" s="13" customFormat="1" ht="30" customHeight="1">
      <c r="A31" s="14"/>
      <c r="B31" s="14"/>
      <c r="C31" s="31"/>
      <c r="D31" s="15"/>
      <c r="F31" s="16"/>
    </row>
    <row r="32" spans="1:6" s="13" customFormat="1" ht="30" customHeight="1">
      <c r="A32" s="14"/>
      <c r="B32" s="14"/>
      <c r="C32" s="31"/>
      <c r="D32" s="15"/>
      <c r="F32" s="16"/>
    </row>
    <row r="33" spans="1:6" s="13" customFormat="1" ht="30" customHeight="1">
      <c r="A33" s="14"/>
      <c r="B33" s="14"/>
      <c r="C33" s="31"/>
      <c r="D33" s="15"/>
      <c r="F33" s="16"/>
    </row>
    <row r="34" spans="1:6" s="13" customFormat="1" ht="30" customHeight="1">
      <c r="A34" s="14"/>
      <c r="B34" s="14"/>
      <c r="C34" s="31"/>
      <c r="D34" s="15"/>
      <c r="F34" s="16"/>
    </row>
    <row r="35" spans="1:6" s="13" customFormat="1" ht="30" customHeight="1">
      <c r="A35" s="14"/>
      <c r="B35" s="14"/>
      <c r="C35" s="31"/>
      <c r="D35" s="15"/>
      <c r="F35" s="16"/>
    </row>
    <row r="36" spans="1:6" s="13" customFormat="1" ht="30" customHeight="1">
      <c r="A36" s="14"/>
      <c r="B36" s="14"/>
      <c r="C36" s="31"/>
      <c r="D36" s="15"/>
      <c r="F36" s="16"/>
    </row>
    <row r="37" spans="1:6" s="13" customFormat="1" ht="30" customHeight="1">
      <c r="A37" s="14"/>
      <c r="B37" s="14"/>
      <c r="C37" s="31"/>
      <c r="D37" s="15"/>
      <c r="F37" s="16"/>
    </row>
    <row r="38" spans="1:6" s="13" customFormat="1" ht="30" customHeight="1">
      <c r="A38" s="14"/>
      <c r="B38" s="14"/>
      <c r="C38" s="31"/>
      <c r="D38" s="15"/>
      <c r="F38" s="16"/>
    </row>
    <row r="39" spans="1:6" s="13" customFormat="1" ht="30" customHeight="1">
      <c r="A39" s="14"/>
      <c r="B39" s="14"/>
      <c r="C39" s="31"/>
      <c r="D39" s="15"/>
      <c r="F39" s="16"/>
    </row>
    <row r="40" spans="1:6" s="13" customFormat="1" ht="30" customHeight="1">
      <c r="A40" s="14"/>
      <c r="B40" s="14"/>
      <c r="C40" s="31"/>
      <c r="D40" s="15"/>
      <c r="F40" s="16"/>
    </row>
    <row r="41" spans="1:6" s="13" customFormat="1" ht="30" customHeight="1">
      <c r="A41" s="14"/>
      <c r="B41" s="14"/>
      <c r="C41" s="31"/>
      <c r="D41" s="15"/>
      <c r="F41" s="16"/>
    </row>
    <row r="42" spans="1:6" s="13" customFormat="1" ht="30" customHeight="1">
      <c r="A42" s="14"/>
      <c r="B42" s="14"/>
      <c r="C42" s="31"/>
      <c r="D42" s="15"/>
      <c r="F42" s="16"/>
    </row>
    <row r="43" spans="1:6" s="13" customFormat="1" ht="30" customHeight="1">
      <c r="A43" s="14"/>
      <c r="B43" s="14"/>
      <c r="C43" s="31"/>
      <c r="D43" s="15"/>
      <c r="F43" s="16"/>
    </row>
    <row r="44" spans="1:6" s="13" customFormat="1" ht="30" customHeight="1">
      <c r="A44" s="14"/>
      <c r="B44" s="14"/>
      <c r="C44" s="31"/>
      <c r="D44" s="15"/>
      <c r="F44" s="16"/>
    </row>
    <row r="45" spans="1:6" s="13" customFormat="1" ht="30" customHeight="1">
      <c r="A45" s="14"/>
      <c r="B45" s="14"/>
      <c r="C45" s="31"/>
      <c r="D45" s="15"/>
      <c r="F45" s="16"/>
    </row>
    <row r="46" spans="1:6" s="13" customFormat="1" ht="30" customHeight="1">
      <c r="A46" s="14"/>
      <c r="B46" s="14"/>
      <c r="C46" s="31"/>
      <c r="D46" s="15"/>
      <c r="F46" s="16"/>
    </row>
    <row r="47" spans="1:6" s="13" customFormat="1" ht="30" customHeight="1">
      <c r="A47" s="14"/>
      <c r="B47" s="14"/>
      <c r="C47" s="31"/>
      <c r="D47" s="15"/>
      <c r="F47" s="16"/>
    </row>
    <row r="48" spans="1:6" s="13" customFormat="1" ht="30" customHeight="1">
      <c r="A48" s="14"/>
      <c r="B48" s="14"/>
      <c r="C48" s="31"/>
      <c r="D48" s="15"/>
      <c r="F48" s="16"/>
    </row>
    <row r="49" spans="1:6" s="13" customFormat="1" ht="30" customHeight="1">
      <c r="A49" s="14"/>
      <c r="B49" s="14"/>
      <c r="C49" s="31"/>
      <c r="D49" s="15"/>
      <c r="F49" s="16"/>
    </row>
    <row r="50" spans="1:6" s="13" customFormat="1" ht="30" customHeight="1">
      <c r="A50" s="14"/>
      <c r="B50" s="14"/>
      <c r="C50" s="31"/>
      <c r="D50" s="15"/>
      <c r="F50" s="16"/>
    </row>
    <row r="51" spans="1:6" s="13" customFormat="1" ht="30" customHeight="1">
      <c r="A51" s="14"/>
      <c r="B51" s="14"/>
      <c r="C51" s="31"/>
      <c r="D51" s="15"/>
      <c r="F51" s="16"/>
    </row>
    <row r="52" spans="1:6" s="13" customFormat="1" ht="30" customHeight="1">
      <c r="A52" s="14"/>
      <c r="B52" s="14"/>
      <c r="C52" s="31"/>
      <c r="D52" s="15"/>
      <c r="F52" s="16"/>
    </row>
    <row r="53" spans="1:6" s="13" customFormat="1" ht="30" customHeight="1">
      <c r="A53" s="17"/>
      <c r="B53" s="17"/>
      <c r="C53" s="32"/>
      <c r="D53" s="18"/>
      <c r="E53" s="8"/>
      <c r="F53" s="19"/>
    </row>
    <row r="54" spans="1:6" s="13" customFormat="1" ht="30" customHeight="1">
      <c r="A54" s="17"/>
      <c r="B54" s="17"/>
      <c r="C54" s="32"/>
      <c r="D54" s="18"/>
      <c r="E54" s="8"/>
      <c r="F54" s="19"/>
    </row>
    <row r="55" spans="1:6" s="13" customFormat="1" ht="30" customHeight="1">
      <c r="A55" s="17"/>
      <c r="B55" s="17"/>
      <c r="C55" s="32"/>
      <c r="D55" s="18"/>
      <c r="E55" s="8"/>
      <c r="F55" s="19"/>
    </row>
  </sheetData>
  <mergeCells count="10">
    <mergeCell ref="C5:C6"/>
    <mergeCell ref="E5:F5"/>
    <mergeCell ref="A7:F7"/>
    <mergeCell ref="D12:F12"/>
    <mergeCell ref="A1:F1"/>
    <mergeCell ref="A2:F2"/>
    <mergeCell ref="A3:F3"/>
    <mergeCell ref="A5:A6"/>
    <mergeCell ref="B5:B6"/>
    <mergeCell ref="D5:D6"/>
  </mergeCells>
  <phoneticPr fontId="0" type="noConversion"/>
  <pageMargins left="0.59055118110236227" right="0.19685039370078741" top="0.39370078740157483" bottom="0.39370078740157483" header="0.39370078740157483" footer="0.51181102362204722"/>
  <pageSetup paperSize="9" firstPageNumber="4" orientation="portrait" useFirstPageNumber="1" horizontalDpi="4294967294" verticalDpi="300" r:id="rId1"/>
  <headerFooter alignWithMargins="0"/>
  <rowBreaks count="1" manualBreakCount="1">
    <brk id="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OKŁADKA</vt:lpstr>
      <vt:lpstr>DROGÓWKA</vt:lpstr>
      <vt:lpstr>DROGÓWKA!Obszar_wydruku</vt:lpstr>
      <vt:lpstr>DROGÓWKA!Tytuły_wydruku</vt:lpstr>
    </vt:vector>
  </TitlesOfParts>
  <Company>Użytek własny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Ja</cp:lastModifiedBy>
  <cp:lastPrinted>2023-07-04T06:43:46Z</cp:lastPrinted>
  <dcterms:created xsi:type="dcterms:W3CDTF">2004-10-02T15:15:25Z</dcterms:created>
  <dcterms:modified xsi:type="dcterms:W3CDTF">2024-05-16T14:49:45Z</dcterms:modified>
</cp:coreProperties>
</file>