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Gosp. Komunalnej\PRZETARGI 2022\Komunaikacja miejska\"/>
    </mc:Choice>
  </mc:AlternateContent>
  <xr:revisionPtr revIDLastSave="0" documentId="13_ncr:1_{3FD71862-250D-4A92-95A7-A1D186743D97}" xr6:coauthVersionLast="47" xr6:coauthVersionMax="47" xr10:uidLastSave="{00000000-0000-0000-0000-000000000000}"/>
  <bookViews>
    <workbookView xWindow="-120" yWindow="-120" windowWidth="29040" windowHeight="15840" tabRatio="925" activeTab="3" xr2:uid="{00000000-000D-0000-FFFF-FFFF00000000}"/>
  </bookViews>
  <sheets>
    <sheet name="Linia 1" sheetId="5" r:id="rId1"/>
    <sheet name="Linia 2" sheetId="6" r:id="rId2"/>
    <sheet name="Linia 3" sheetId="7" r:id="rId3"/>
    <sheet name="Linia 3.1" sheetId="25" r:id="rId4"/>
    <sheet name="Linia 4" sheetId="8" r:id="rId5"/>
    <sheet name="Linia 5" sheetId="9" r:id="rId6"/>
    <sheet name="Linia 6" sheetId="10" r:id="rId7"/>
    <sheet name="Linia 7" sheetId="12" r:id="rId8"/>
    <sheet name="Linia 8" sheetId="13" r:id="rId9"/>
    <sheet name="Linia 9" sheetId="14" r:id="rId10"/>
    <sheet name="Linia 10" sheetId="22" r:id="rId11"/>
    <sheet name="Linia 11" sheetId="15" r:id="rId12"/>
    <sheet name="Linia 12" sheetId="16" r:id="rId13"/>
    <sheet name="Linia 13" sheetId="17" r:id="rId14"/>
    <sheet name="Linia 14" sheetId="23" r:id="rId15"/>
    <sheet name="Linia 15" sheetId="18" r:id="rId16"/>
    <sheet name="Linia 16" sheetId="19" r:id="rId17"/>
    <sheet name="Linia 17" sheetId="21" r:id="rId18"/>
    <sheet name="Linia 18" sheetId="20" r:id="rId19"/>
  </sheets>
  <definedNames>
    <definedName name="_xlnm.Print_Area" localSheetId="17">'Linia 17'!$A$1:$D$32</definedName>
    <definedName name="_xlnm.Print_Area" localSheetId="8">'Linia 8'!$A$1:$D$42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2" l="1"/>
  <c r="E29" i="22"/>
  <c r="I21" i="10" l="1"/>
  <c r="I22" i="10" l="1"/>
  <c r="H21" i="10"/>
  <c r="C32" i="10" l="1"/>
  <c r="G63" i="6"/>
  <c r="F63" i="6"/>
  <c r="C63" i="6"/>
  <c r="B44" i="5"/>
  <c r="C35" i="20"/>
  <c r="C29" i="22"/>
  <c r="C28" i="18"/>
  <c r="C32" i="21" l="1"/>
  <c r="C50" i="25" l="1"/>
  <c r="C70" i="7"/>
  <c r="D38" i="9" l="1"/>
  <c r="D63" i="6"/>
  <c r="C26" i="19"/>
  <c r="C33" i="23"/>
  <c r="C38" i="17"/>
  <c r="C41" i="16"/>
  <c r="C44" i="15"/>
  <c r="C24" i="14"/>
  <c r="C42" i="13"/>
  <c r="C28" i="12"/>
  <c r="B63" i="6" l="1"/>
</calcChain>
</file>

<file path=xl/sharedStrings.xml><?xml version="1.0" encoding="utf-8"?>
<sst xmlns="http://schemas.openxmlformats.org/spreadsheetml/2006/main" count="973" uniqueCount="210">
  <si>
    <t>km</t>
  </si>
  <si>
    <t>L.p.</t>
  </si>
  <si>
    <t>Dworzec autobusowy</t>
  </si>
  <si>
    <t>Strefa I</t>
  </si>
  <si>
    <t>Strefa II</t>
  </si>
  <si>
    <t>Strefa III</t>
  </si>
  <si>
    <t>Bazylika</t>
  </si>
  <si>
    <t>Strefa III – przyjazd</t>
  </si>
  <si>
    <t xml:space="preserve">Strefa III – odjazd </t>
  </si>
  <si>
    <t>------</t>
  </si>
  <si>
    <t>Linia nr 1</t>
  </si>
  <si>
    <t xml:space="preserve"> --:--</t>
  </si>
  <si>
    <t>Linia nr 2</t>
  </si>
  <si>
    <t>Linia nr 3</t>
  </si>
  <si>
    <t>Dusina – skrzyżowanie</t>
  </si>
  <si>
    <t>Linia nr 4</t>
  </si>
  <si>
    <t>Linia nr 5</t>
  </si>
  <si>
    <t>Linia nr 6</t>
  </si>
  <si>
    <t>Linia nr 8</t>
  </si>
  <si>
    <t>Bazylika – przyjazd</t>
  </si>
  <si>
    <t>Linia nr 9</t>
  </si>
  <si>
    <t>Linia nr 10</t>
  </si>
  <si>
    <t>Bazylika – odjazd</t>
  </si>
  <si>
    <t>Kunowo – przy szkole</t>
  </si>
  <si>
    <t>Linia nr 12</t>
  </si>
  <si>
    <t>Linia nr 11</t>
  </si>
  <si>
    <t>Linia nr 13</t>
  </si>
  <si>
    <t>Linia nr 15</t>
  </si>
  <si>
    <t>Linia nr 16</t>
  </si>
  <si>
    <t>Linia nr 18</t>
  </si>
  <si>
    <t>Linia nr 17</t>
  </si>
  <si>
    <t>Gostyń, D.A., Jana Pawła II, Broniewskiego, D.A</t>
  </si>
  <si>
    <t>Gostyń, D.A, Siemowo, Czajkowo, Brzezie, D.A.</t>
  </si>
  <si>
    <t>Linia nr 14</t>
  </si>
  <si>
    <t>Gostyń, Nad Kanią, Sikorzyn, Ziółkowo, D.A</t>
  </si>
  <si>
    <t>Nazwa przystanku</t>
  </si>
  <si>
    <t>Gostyń, Strefa III, D.A ul. Nad Kanią - ogródki działkowe.</t>
  </si>
  <si>
    <t>Gostyń, Nad Kanią - ogródki działkowe, D.A. Bazylika, Nad Kanią - ogródki działkowe.</t>
  </si>
  <si>
    <t xml:space="preserve">Gostyń, Nad Kanią - ogródki działkowe, D.A, Tworzymirki, Stężyca, Stary Gostyń, D.A, </t>
  </si>
  <si>
    <t>Gostyń, D.A, Tworzymirki, Stężyca, Stary Gostyń, D.A, Nad Kanią - ogródki działkowe</t>
  </si>
  <si>
    <t>Gostyń, D.A, Sikorzyn, Ziółkowo, D.A, Nad Kanią - ogródki działkowe</t>
  </si>
  <si>
    <t>Gostyń, D.A, Siemowo, Czajkowo, Brzezie, D.A, Nad Kanią - ogródki działkowe</t>
  </si>
  <si>
    <t>godz. odj.</t>
  </si>
  <si>
    <t xml:space="preserve">godz. odj. </t>
  </si>
  <si>
    <t>Przejazd techniczny</t>
  </si>
  <si>
    <t>-</t>
  </si>
  <si>
    <t>Gostyń, D.A, Tuwima, Nowe Wrota, Tuwima, D.A, Nad Kanią - ogródki działkowe</t>
  </si>
  <si>
    <t>Nad Kanią – ogródki działkowe</t>
  </si>
  <si>
    <t>Nad Kanią – weterynaria</t>
  </si>
  <si>
    <t>Czereśniowa I</t>
  </si>
  <si>
    <t>Jana Pawła II – cmentarz I</t>
  </si>
  <si>
    <t>Fabryczna I – Gostynianka</t>
  </si>
  <si>
    <t>Helsztyńskiego</t>
  </si>
  <si>
    <t>Witosa</t>
  </si>
  <si>
    <t>Polna – Cukropol I</t>
  </si>
  <si>
    <t>Przemysława II</t>
  </si>
  <si>
    <t>Strzelecka - trójkąt św. Jana</t>
  </si>
  <si>
    <t>Wrocławska I – sklep Anka</t>
  </si>
  <si>
    <t>Wrocławska II – skrz. z ul.Wlkp</t>
  </si>
  <si>
    <t>Wrocławska III – Polmozbyt</t>
  </si>
  <si>
    <t>Jana Pawła II – Góra Zamkowa</t>
  </si>
  <si>
    <t>Jana Pawła II – cmentarz II</t>
  </si>
  <si>
    <t>Czereśniowa – cmentarz II</t>
  </si>
  <si>
    <t>Czereśniowa II</t>
  </si>
  <si>
    <t>Poznańska III – szlaban</t>
  </si>
  <si>
    <t>Chłapowskiego</t>
  </si>
  <si>
    <t>Potworowskich</t>
  </si>
  <si>
    <t>Broniewskiego</t>
  </si>
  <si>
    <t>Twardowskiego I</t>
  </si>
  <si>
    <t>Pionierska</t>
  </si>
  <si>
    <t>Zacisze</t>
  </si>
  <si>
    <t>Polna – Cukropol II</t>
  </si>
  <si>
    <t>Fabryczna II – rożen</t>
  </si>
  <si>
    <t>Górna – sklep Lewiatan</t>
  </si>
  <si>
    <t>Górna I</t>
  </si>
  <si>
    <t>Górna II</t>
  </si>
  <si>
    <t xml:space="preserve">Fabryczna II – rożen   </t>
  </si>
  <si>
    <t xml:space="preserve">Polna – Cukropol I      </t>
  </si>
  <si>
    <t>Twardowskiego II</t>
  </si>
  <si>
    <t>Poznańska II – zakład stolarski</t>
  </si>
  <si>
    <t>Poznańska I – ZSZ</t>
  </si>
  <si>
    <t>Polna – skrz. z ul.Zacisze</t>
  </si>
  <si>
    <t>Łokietka I</t>
  </si>
  <si>
    <t>Powst. Wlkp. – skrz. z Górną</t>
  </si>
  <si>
    <t xml:space="preserve">Górna </t>
  </si>
  <si>
    <t xml:space="preserve">Poznańska I – ZSZ </t>
  </si>
  <si>
    <t xml:space="preserve">Poznańska II – zakład stolarski </t>
  </si>
  <si>
    <t xml:space="preserve">Poznańska – skrz. z Dusiną </t>
  </si>
  <si>
    <t>Niestrawskiego – ogródki działk.</t>
  </si>
  <si>
    <t>Mickiewicza</t>
  </si>
  <si>
    <t>Sportowa</t>
  </si>
  <si>
    <t>Twardowskiego</t>
  </si>
  <si>
    <t xml:space="preserve">Podleśna </t>
  </si>
  <si>
    <t>Starogostyńska</t>
  </si>
  <si>
    <t>Powst.Wlkp. – skrz. z Górną</t>
  </si>
  <si>
    <t>Górna</t>
  </si>
  <si>
    <t>Czereśniowa – cmentarz I</t>
  </si>
  <si>
    <t>Tuwima</t>
  </si>
  <si>
    <t>Poznańska II – Zakład stolarski</t>
  </si>
  <si>
    <t>Poznańska – skrz. z Dusiną</t>
  </si>
  <si>
    <t>Nowe Wrota – ZUS I</t>
  </si>
  <si>
    <t>Nowe Wrota – PZU</t>
  </si>
  <si>
    <t xml:space="preserve">Fabryczna II – rożen </t>
  </si>
  <si>
    <t>Wielkopolska</t>
  </si>
  <si>
    <t>Energetyka II</t>
  </si>
  <si>
    <t>Witoldowo – skrzyżowanie</t>
  </si>
  <si>
    <t>Strefa IIa</t>
  </si>
  <si>
    <t>Gostyń, ul. Nad Kanią - ogródki działkowe, Strefa III, ul. Nad Kanią - ogródki działkowe, D.A.</t>
  </si>
  <si>
    <t xml:space="preserve">Polna – Cukropol II      </t>
  </si>
  <si>
    <t>Strzelecka – trójkąt św. Jana</t>
  </si>
  <si>
    <t xml:space="preserve"> ––:––</t>
  </si>
  <si>
    <t>Sikorskiego – Delikatesy</t>
  </si>
  <si>
    <t> ––:––</t>
  </si>
  <si>
    <t>Kawon – przyjazd</t>
  </si>
  <si>
    <t>Kawon – odjazd</t>
  </si>
  <si>
    <t>––:––</t>
  </si>
  <si>
    <t xml:space="preserve">Sikorskiego – Delikatesy                   </t>
  </si>
  <si>
    <t> –:––</t>
  </si>
  <si>
    <t>Gostyń, ul. Nad Kanią - ogródki działkowe, D.A., Bazylika, Dusina - skrzyżowanie, D.A., Dusina - skrzyżowanie, D.A.</t>
  </si>
  <si>
    <t>Gostyń, D.A., Bazylika, Dusina - skrzyżowanie, D.A., Dusina - skrzyżowanie, Nowe Wrota - ZUS, Nad Kanią - ogródki działkowe.</t>
  </si>
  <si>
    <t>Linia nr 3.1</t>
  </si>
  <si>
    <t>Polna – skrz. z ul. Zacisze</t>
  </si>
  <si>
    <t xml:space="preserve">Bazylika </t>
  </si>
  <si>
    <t>Ostrowo – P.A.</t>
  </si>
  <si>
    <t>Kunowo – P.A.</t>
  </si>
  <si>
    <t>Tworzymirki – P.Szk.</t>
  </si>
  <si>
    <t>Dalabuszki I – P.Szk.</t>
  </si>
  <si>
    <t>Kunowo – P.Szk.</t>
  </si>
  <si>
    <t>Szczodrochowo – P.A.</t>
  </si>
  <si>
    <t>Stężyca – P.A.</t>
  </si>
  <si>
    <t>Osowo I – P.A.</t>
  </si>
  <si>
    <t>Osowo II – P.A.</t>
  </si>
  <si>
    <t>Osowo III – P.A.</t>
  </si>
  <si>
    <t>Stankowo – P.A.</t>
  </si>
  <si>
    <t>Stary Gostyń – P.A.</t>
  </si>
  <si>
    <t>Stary Gostyń – P.Szk.</t>
  </si>
  <si>
    <t>Daleszyn – P.A.</t>
  </si>
  <si>
    <t>Dusina – P.A.</t>
  </si>
  <si>
    <t>Brzezie – świetlica</t>
  </si>
  <si>
    <t>Brzezie – P.Szk.</t>
  </si>
  <si>
    <t xml:space="preserve">Brzezie/Czachorowo </t>
  </si>
  <si>
    <t>Czachorowo – nr.17</t>
  </si>
  <si>
    <t>Czachorowo – sklep</t>
  </si>
  <si>
    <t>Sikorzyn – P.A.</t>
  </si>
  <si>
    <t>Sikorzyn – P.Szk.</t>
  </si>
  <si>
    <t>Krajewice – P.A.</t>
  </si>
  <si>
    <t>Krajewice – nr. 1A</t>
  </si>
  <si>
    <t>Ziółkowo I – P.A.</t>
  </si>
  <si>
    <t>Ziółkowo II – P.A.</t>
  </si>
  <si>
    <t>Wrocławska I – Sklep Anka</t>
  </si>
  <si>
    <t>Czachorowo – Sklep</t>
  </si>
  <si>
    <t>Leszczyńska – P.A.</t>
  </si>
  <si>
    <t>Otówko – P.A.</t>
  </si>
  <si>
    <t>Gola – P.A.</t>
  </si>
  <si>
    <t>Płaczkowo – skrz. z DK12</t>
  </si>
  <si>
    <t>Siemowo – P.A.</t>
  </si>
  <si>
    <t>Kosowo I – P.A.</t>
  </si>
  <si>
    <t>Kosowo II – P.A.</t>
  </si>
  <si>
    <t>Gola – kaplica</t>
  </si>
  <si>
    <t>Gola – sklep</t>
  </si>
  <si>
    <t>Czajkowo – staw</t>
  </si>
  <si>
    <t>Czajkowo – sklep</t>
  </si>
  <si>
    <t>Jana Pawła II  Góra Zamkowa</t>
  </si>
  <si>
    <t>Poznańska II –zakład stolarski</t>
  </si>
  <si>
    <t>Nad kanią – ogródki działkowe</t>
  </si>
  <si>
    <t>Nowe Wrota – ZUS</t>
  </si>
  <si>
    <t>Nad Kanią – R.O.D. Kolejarz I</t>
  </si>
  <si>
    <t>Nad Kanią – R.O.D. Kolejarz II</t>
  </si>
  <si>
    <t>Tworzymirki – P.Sz.</t>
  </si>
  <si>
    <t>Dalabuszki I – P.Sz.</t>
  </si>
  <si>
    <t>Stary Gostyń – P.Sz.</t>
  </si>
  <si>
    <t>10:00, 11:00, 12:00, 13:00, 14:00, 15:00, 16:00, 17:00, 18:00</t>
  </si>
  <si>
    <t>10:02, 11:02, 12:02, 13:02, 14:02, 15:02, 16:02, 17:02, 18:02</t>
  </si>
  <si>
    <t>10:04, 11:04, 12:04, 13:04, 14:04, 15:04, 16:04, 17:04, 18:04</t>
  </si>
  <si>
    <t>10:05, 11:05, 12:05, 13:05, 14:05, 15:05, 16:05, 17:05, 18:05</t>
  </si>
  <si>
    <t>10:07, 11:07, 12:07, 13:07, 14:07, 15:07, 16:07, 17:07, 18:07</t>
  </si>
  <si>
    <t>10:08, 11:08, 12:08, 13:08, 14:08, 15:08, 16:08, 17:08, 18:08</t>
  </si>
  <si>
    <t>10:10, 11:10, 12:10, 13:10, 14:10, 15:10, 16:10, 17:10, 18:10</t>
  </si>
  <si>
    <t>10:12, 11:12, 12:12, 13:12, 14:12, 15:12, 16:12, 17:12, 18:12</t>
  </si>
  <si>
    <t>10:14, 11:14, 12:14, 13:14, 14:14, 15:14, 16:14, 17:14, 18:14</t>
  </si>
  <si>
    <t>10:16, 11:16, 12:16, 13:16, 14:16, 15:16, 16:16, 17:16, 18:16</t>
  </si>
  <si>
    <t>10:18, 11:18, 12:18, 13:18, 14:18, 15:18, 16:18, 17:18, 18:18</t>
  </si>
  <si>
    <t>10:20, 11:20, 12:20, 13:20, 14:20, 15:20, 16:20, 17:20, 18:20</t>
  </si>
  <si>
    <t>10:22, 11:22, 12:22, 13:22, 14:22, 15:22, 16:22, 17:22, 18:22</t>
  </si>
  <si>
    <t>10:25, 11:25, 12:25, 13:25, 14:25, 15:25, 16:25, 17:25, 18:25</t>
  </si>
  <si>
    <t>10:27, 11:27, 12:27, 13:27, 14:27, 15:27, 16:27, 17:27, 18:27</t>
  </si>
  <si>
    <t>10:28, 11:28, 12:28, 13:28, 14:28, 15:28, 16:28, 17:28, 18:28</t>
  </si>
  <si>
    <t>10:29, 11:29, 12:29, 13:29, 14:29, 15:29, 16:29, 17:29, 18:29</t>
  </si>
  <si>
    <t>10:30, 11:30, 12:30, 13:30, 14:30, 15:30, 16:30, 17:30, 18:30</t>
  </si>
  <si>
    <t>10:32, 11:32, 12:32, 13:32, 14:32, 15:32, 16:32, 17:32, 18:32</t>
  </si>
  <si>
    <t>10:35, 11:35, 12:35, 13:35, 14:35, 15:35, 16:35, 17:35, 18:35</t>
  </si>
  <si>
    <t>10:36, 11:36, 12:36, 13:36, 14:36, 15:36, 16:36, 17:36, 18:36</t>
  </si>
  <si>
    <t>10:37, 11:37, 12:37, 13:37, 14:37, 15:37, 16:37, 17:37, 18:37</t>
  </si>
  <si>
    <t>10:38, 11:38, 12:38, 13:38, 14:38, 15:38, 16:38, 17:38, 18:38</t>
  </si>
  <si>
    <t>10:40, 11:40, 12:40, 13:40, 14:40, 15:40, 16:40, 17:40, 18:40</t>
  </si>
  <si>
    <t>10:42, 11:42, 12:42, 13:42, 14:42, 15:42, 16:42, 17:42, 18:42</t>
  </si>
  <si>
    <t>10:43, 11:43, 12:43, 13:43, 14:43, 15:43, 16:43, 17:43, 18:43</t>
  </si>
  <si>
    <t>10:46, 11:46, 12:46, 13:46, 14:46, 15:46, 16:46, 17:46, 18:46</t>
  </si>
  <si>
    <t>10:47, 11:47, 12:47, 13:47, 14:47, 15:47, 16:47, 17:47, 18:47</t>
  </si>
  <si>
    <t>10:48, 11:48, 12:48, 13:48, 14:48, 15:48, 16:48, 17:48, 18:48</t>
  </si>
  <si>
    <t>10:51, 11:51, 12:51, 13:51, 14:51, 15:51, 16:51, 17:51, 18:51</t>
  </si>
  <si>
    <t>10:52, 11:52, 12:52, 13:52, 14:52, 15:52, 16:52, 17:52, 18:52</t>
  </si>
  <si>
    <t>Dworzec autobusowy - przyjazd</t>
  </si>
  <si>
    <t>Dworzec autobusowy - odjazd</t>
  </si>
  <si>
    <t>Gostyń,  D.A., Jana Pawła II – Góra Zamkowa - D.A</t>
  </si>
  <si>
    <t>Gostyń, ul. Nad Kanią - ogródki działkowe, Strefa III,</t>
  </si>
  <si>
    <t>Gostyń, ul. Nad Kanią - ogródki działkowe, Nowe Wrota, Bazylika, D.A.</t>
  </si>
  <si>
    <t>Gostyń, D.A., Nowe Wrota, Bazylika, ul. Nad Kanią - ogródki działkowe</t>
  </si>
  <si>
    <t>Gostyń, Bazylika, ul. Przemysława II, ul. Górna, ul. Tuwima, D.A</t>
  </si>
  <si>
    <t>Linia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</si>
</sst>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20" fontId="0" fillId="0" borderId="0" xfId="0" applyNumberFormat="1"/>
    <xf numFmtId="20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20" fontId="4" fillId="2" borderId="4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vertical="top" wrapText="1"/>
    </xf>
    <xf numFmtId="20" fontId="4" fillId="2" borderId="24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20" fontId="4" fillId="2" borderId="4" xfId="0" applyNumberFormat="1" applyFont="1" applyFill="1" applyBorder="1" applyAlignment="1">
      <alignment horizontal="center" wrapText="1"/>
    </xf>
    <xf numFmtId="20" fontId="4" fillId="2" borderId="24" xfId="0" applyNumberFormat="1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6" borderId="24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0" fontId="4" fillId="2" borderId="22" xfId="0" applyNumberFormat="1" applyFont="1" applyFill="1" applyBorder="1" applyAlignment="1">
      <alignment horizontal="center" wrapText="1"/>
    </xf>
    <xf numFmtId="0" fontId="5" fillId="0" borderId="6" xfId="0" applyFont="1" applyBorder="1"/>
    <xf numFmtId="0" fontId="5" fillId="0" borderId="1" xfId="0" applyFont="1" applyBorder="1"/>
    <xf numFmtId="164" fontId="5" fillId="0" borderId="1" xfId="1" applyFont="1" applyBorder="1"/>
    <xf numFmtId="164" fontId="5" fillId="0" borderId="7" xfId="1" applyFont="1" applyBorder="1"/>
    <xf numFmtId="0" fontId="5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20" fontId="4" fillId="3" borderId="1" xfId="0" applyNumberFormat="1" applyFont="1" applyFill="1" applyBorder="1" applyAlignment="1">
      <alignment horizontal="center" wrapText="1"/>
    </xf>
    <xf numFmtId="164" fontId="5" fillId="2" borderId="7" xfId="1" applyFont="1" applyFill="1" applyBorder="1"/>
    <xf numFmtId="0" fontId="4" fillId="3" borderId="1" xfId="0" applyFont="1" applyFill="1" applyBorder="1" applyAlignment="1">
      <alignment horizontal="center" wrapText="1"/>
    </xf>
    <xf numFmtId="0" fontId="5" fillId="2" borderId="28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5" fillId="2" borderId="29" xfId="0" quotePrefix="1" applyFont="1" applyFill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164" fontId="5" fillId="0" borderId="14" xfId="1" applyFont="1" applyBorder="1"/>
    <xf numFmtId="0" fontId="5" fillId="0" borderId="17" xfId="0" applyFont="1" applyBorder="1" applyAlignment="1">
      <alignment horizontal="center"/>
    </xf>
    <xf numFmtId="0" fontId="4" fillId="5" borderId="22" xfId="0" applyFont="1" applyFill="1" applyBorder="1" applyAlignment="1">
      <alignment wrapText="1"/>
    </xf>
    <xf numFmtId="20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164" fontId="5" fillId="2" borderId="7" xfId="1" applyFont="1" applyFill="1" applyBorder="1" applyAlignment="1">
      <alignment horizontal="center"/>
    </xf>
    <xf numFmtId="0" fontId="4" fillId="5" borderId="23" xfId="0" applyFont="1" applyFill="1" applyBorder="1" applyAlignment="1">
      <alignment wrapText="1"/>
    </xf>
    <xf numFmtId="20" fontId="4" fillId="5" borderId="24" xfId="0" applyNumberFormat="1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5" fillId="0" borderId="0" xfId="0" applyFont="1"/>
    <xf numFmtId="2" fontId="6" fillId="2" borderId="1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/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5" fillId="0" borderId="28" xfId="0" applyFont="1" applyBorder="1"/>
    <xf numFmtId="0" fontId="5" fillId="0" borderId="20" xfId="0" applyFont="1" applyBorder="1"/>
    <xf numFmtId="164" fontId="6" fillId="2" borderId="20" xfId="1" applyFont="1" applyFill="1" applyBorder="1" applyAlignment="1">
      <alignment horizontal="center"/>
    </xf>
    <xf numFmtId="0" fontId="5" fillId="0" borderId="29" xfId="0" applyFont="1" applyBorder="1"/>
    <xf numFmtId="0" fontId="5" fillId="0" borderId="0" xfId="0" applyFont="1" applyBorder="1"/>
    <xf numFmtId="164" fontId="5" fillId="0" borderId="0" xfId="1" applyFont="1" applyBorder="1"/>
    <xf numFmtId="0" fontId="5" fillId="0" borderId="17" xfId="0" applyFont="1" applyFill="1" applyBorder="1" applyAlignment="1">
      <alignment horizontal="center"/>
    </xf>
    <xf numFmtId="0" fontId="7" fillId="5" borderId="23" xfId="0" applyFont="1" applyFill="1" applyBorder="1" applyAlignment="1">
      <alignment vertical="top" wrapText="1"/>
    </xf>
    <xf numFmtId="20" fontId="7" fillId="5" borderId="24" xfId="0" applyNumberFormat="1" applyFont="1" applyFill="1" applyBorder="1" applyAlignment="1">
      <alignment horizontal="center" vertical="top" wrapText="1"/>
    </xf>
    <xf numFmtId="20" fontId="7" fillId="5" borderId="24" xfId="0" applyNumberFormat="1" applyFont="1" applyFill="1" applyBorder="1" applyAlignment="1">
      <alignment horizontal="center" wrapText="1"/>
    </xf>
    <xf numFmtId="0" fontId="5" fillId="0" borderId="8" xfId="0" applyFont="1" applyBorder="1"/>
    <xf numFmtId="164" fontId="6" fillId="2" borderId="9" xfId="1" applyFont="1" applyFill="1" applyBorder="1" applyAlignment="1">
      <alignment horizontal="center"/>
    </xf>
    <xf numFmtId="0" fontId="5" fillId="0" borderId="10" xfId="0" applyFont="1" applyBorder="1"/>
    <xf numFmtId="0" fontId="4" fillId="3" borderId="22" xfId="0" applyFont="1" applyFill="1" applyBorder="1" applyAlignment="1">
      <alignment wrapText="1"/>
    </xf>
    <xf numFmtId="20" fontId="4" fillId="3" borderId="4" xfId="0" applyNumberFormat="1" applyFont="1" applyFill="1" applyBorder="1" applyAlignment="1">
      <alignment horizontal="center" wrapText="1"/>
    </xf>
    <xf numFmtId="0" fontId="4" fillId="3" borderId="23" xfId="0" applyFont="1" applyFill="1" applyBorder="1" applyAlignment="1">
      <alignment wrapText="1"/>
    </xf>
    <xf numFmtId="20" fontId="4" fillId="3" borderId="2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5" fillId="0" borderId="9" xfId="0" applyFont="1" applyBorder="1"/>
    <xf numFmtId="164" fontId="6" fillId="2" borderId="9" xfId="1" applyFont="1" applyFill="1" applyBorder="1"/>
    <xf numFmtId="0" fontId="4" fillId="3" borderId="22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20" fontId="4" fillId="3" borderId="24" xfId="0" applyNumberFormat="1" applyFont="1" applyFill="1" applyBorder="1" applyAlignment="1">
      <alignment horizontal="center" vertical="top" wrapText="1"/>
    </xf>
    <xf numFmtId="20" fontId="5" fillId="0" borderId="0" xfId="0" applyNumberFormat="1" applyFont="1"/>
    <xf numFmtId="164" fontId="5" fillId="0" borderId="0" xfId="0" applyNumberFormat="1" applyFont="1"/>
    <xf numFmtId="0" fontId="5" fillId="0" borderId="12" xfId="0" applyFont="1" applyBorder="1"/>
    <xf numFmtId="164" fontId="5" fillId="0" borderId="5" xfId="1" applyFont="1" applyBorder="1"/>
    <xf numFmtId="20" fontId="4" fillId="3" borderId="4" xfId="0" applyNumberFormat="1" applyFont="1" applyFill="1" applyBorder="1" applyAlignment="1">
      <alignment horizontal="center" vertical="top" wrapText="1"/>
    </xf>
    <xf numFmtId="164" fontId="5" fillId="2" borderId="21" xfId="1" applyFont="1" applyFill="1" applyBorder="1"/>
    <xf numFmtId="164" fontId="6" fillId="2" borderId="20" xfId="1" applyFont="1" applyFill="1" applyBorder="1"/>
    <xf numFmtId="164" fontId="5" fillId="2" borderId="16" xfId="1" applyFont="1" applyFill="1" applyBorder="1"/>
    <xf numFmtId="164" fontId="5" fillId="4" borderId="7" xfId="1" applyFont="1" applyFill="1" applyBorder="1"/>
    <xf numFmtId="20" fontId="4" fillId="2" borderId="18" xfId="0" applyNumberFormat="1" applyFont="1" applyFill="1" applyBorder="1" applyAlignment="1">
      <alignment horizontal="center" wrapText="1"/>
    </xf>
    <xf numFmtId="164" fontId="5" fillId="4" borderId="7" xfId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3" fillId="2" borderId="24" xfId="0" applyNumberFormat="1" applyFont="1" applyFill="1" applyBorder="1" applyAlignment="1">
      <alignment wrapText="1"/>
    </xf>
    <xf numFmtId="164" fontId="5" fillId="0" borderId="11" xfId="1" applyFont="1" applyBorder="1"/>
    <xf numFmtId="0" fontId="4" fillId="5" borderId="23" xfId="0" applyFont="1" applyFill="1" applyBorder="1" applyAlignment="1">
      <alignment vertical="top" wrapText="1"/>
    </xf>
    <xf numFmtId="164" fontId="6" fillId="2" borderId="31" xfId="1" applyFont="1" applyFill="1" applyBorder="1" applyAlignment="1">
      <alignment horizontal="center"/>
    </xf>
    <xf numFmtId="164" fontId="6" fillId="2" borderId="32" xfId="1" applyFont="1" applyFill="1" applyBorder="1" applyAlignment="1">
      <alignment horizontal="center"/>
    </xf>
    <xf numFmtId="20" fontId="3" fillId="5" borderId="22" xfId="0" applyNumberFormat="1" applyFont="1" applyFill="1" applyBorder="1" applyAlignment="1">
      <alignment horizontal="center" wrapText="1"/>
    </xf>
    <xf numFmtId="20" fontId="3" fillId="2" borderId="24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20" fontId="4" fillId="3" borderId="22" xfId="0" applyNumberFormat="1" applyFont="1" applyFill="1" applyBorder="1" applyAlignment="1">
      <alignment horizontal="center" vertical="top" wrapText="1"/>
    </xf>
    <xf numFmtId="20" fontId="3" fillId="7" borderId="24" xfId="0" applyNumberFormat="1" applyFont="1" applyFill="1" applyBorder="1" applyAlignment="1">
      <alignment horizontal="center" wrapText="1"/>
    </xf>
    <xf numFmtId="20" fontId="3" fillId="3" borderId="4" xfId="0" applyNumberFormat="1" applyFont="1" applyFill="1" applyBorder="1" applyAlignment="1">
      <alignment horizontal="center" vertical="top" wrapText="1"/>
    </xf>
    <xf numFmtId="20" fontId="3" fillId="3" borderId="24" xfId="0" applyNumberFormat="1" applyFont="1" applyFill="1" applyBorder="1" applyAlignment="1">
      <alignment horizontal="center" vertical="top" wrapText="1"/>
    </xf>
    <xf numFmtId="0" fontId="5" fillId="0" borderId="33" xfId="0" applyFont="1" applyBorder="1"/>
    <xf numFmtId="0" fontId="5" fillId="0" borderId="32" xfId="0" applyFont="1" applyBorder="1"/>
    <xf numFmtId="0" fontId="5" fillId="0" borderId="24" xfId="0" applyFont="1" applyBorder="1"/>
    <xf numFmtId="0" fontId="4" fillId="5" borderId="22" xfId="0" applyFont="1" applyFill="1" applyBorder="1" applyAlignment="1">
      <alignment horizontal="center" wrapText="1"/>
    </xf>
    <xf numFmtId="20" fontId="3" fillId="5" borderId="2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view="pageBreakPreview" topLeftCell="A10" zoomScaleNormal="100" zoomScaleSheetLayoutView="100" workbookViewId="0">
      <selection activeCell="D43" sqref="D43"/>
    </sheetView>
  </sheetViews>
  <sheetFormatPr defaultRowHeight="15" x14ac:dyDescent="0.25"/>
  <cols>
    <col min="1" max="1" width="4.140625" style="1" bestFit="1" customWidth="1"/>
    <col min="2" max="2" width="41.85546875" style="1" bestFit="1" customWidth="1"/>
    <col min="3" max="3" width="11.7109375" style="1" bestFit="1" customWidth="1"/>
    <col min="4" max="5" width="11.42578125" style="1" bestFit="1" customWidth="1"/>
    <col min="6" max="6" width="10.140625" style="1" customWidth="1"/>
    <col min="7" max="16384" width="9.140625" style="1"/>
  </cols>
  <sheetData>
    <row r="1" spans="1:9" ht="15" customHeight="1" thickBot="1" x14ac:dyDescent="0.3">
      <c r="A1" s="116" t="s">
        <v>10</v>
      </c>
      <c r="B1" s="117"/>
      <c r="C1" s="117"/>
      <c r="D1" s="117"/>
      <c r="E1" s="117"/>
      <c r="F1" s="118"/>
    </row>
    <row r="2" spans="1:9" ht="30" customHeight="1" x14ac:dyDescent="0.25">
      <c r="A2" s="119" t="s">
        <v>107</v>
      </c>
      <c r="B2" s="120"/>
      <c r="C2" s="120"/>
      <c r="D2" s="120"/>
      <c r="E2" s="120"/>
      <c r="F2" s="121"/>
    </row>
    <row r="3" spans="1:9" x14ac:dyDescent="0.25">
      <c r="A3" s="26" t="s">
        <v>1</v>
      </c>
      <c r="B3" s="27" t="s">
        <v>35</v>
      </c>
      <c r="C3" s="28" t="s">
        <v>43</v>
      </c>
      <c r="D3" s="28" t="s">
        <v>43</v>
      </c>
      <c r="E3" s="28" t="s">
        <v>43</v>
      </c>
      <c r="F3" s="29" t="s">
        <v>0</v>
      </c>
    </row>
    <row r="4" spans="1:9" ht="15" customHeight="1" x14ac:dyDescent="0.25">
      <c r="A4" s="30">
        <v>1</v>
      </c>
      <c r="B4" s="31" t="s">
        <v>47</v>
      </c>
      <c r="C4" s="32">
        <v>0.21180555555555555</v>
      </c>
      <c r="D4" s="32">
        <v>0.54513888888888895</v>
      </c>
      <c r="E4" s="32">
        <v>0.87847222222222221</v>
      </c>
      <c r="F4" s="33">
        <v>0</v>
      </c>
    </row>
    <row r="5" spans="1:9" ht="15" customHeight="1" x14ac:dyDescent="0.25">
      <c r="A5" s="30">
        <v>2</v>
      </c>
      <c r="B5" s="31" t="s">
        <v>166</v>
      </c>
      <c r="C5" s="32">
        <v>0.21249999999999999</v>
      </c>
      <c r="D5" s="32">
        <v>0.54583333333333328</v>
      </c>
      <c r="E5" s="32">
        <v>0.87916666666666676</v>
      </c>
      <c r="F5" s="33">
        <v>0.5</v>
      </c>
    </row>
    <row r="6" spans="1:9" ht="15" customHeight="1" x14ac:dyDescent="0.25">
      <c r="A6" s="30">
        <v>3</v>
      </c>
      <c r="B6" s="31" t="s">
        <v>48</v>
      </c>
      <c r="C6" s="32">
        <v>0.21319444444444444</v>
      </c>
      <c r="D6" s="32">
        <v>0.54652777777777783</v>
      </c>
      <c r="E6" s="32">
        <v>0.87986111111111109</v>
      </c>
      <c r="F6" s="33">
        <v>1</v>
      </c>
      <c r="G6" s="6"/>
      <c r="H6" s="6"/>
      <c r="I6" s="6"/>
    </row>
    <row r="7" spans="1:9" ht="15" customHeight="1" x14ac:dyDescent="0.25">
      <c r="A7" s="30">
        <v>4</v>
      </c>
      <c r="B7" s="31" t="s">
        <v>49</v>
      </c>
      <c r="C7" s="32">
        <v>0.21388888888888891</v>
      </c>
      <c r="D7" s="32">
        <v>0.54722222222222217</v>
      </c>
      <c r="E7" s="32">
        <v>0.88055555555555554</v>
      </c>
      <c r="F7" s="33">
        <v>1.5</v>
      </c>
      <c r="G7" s="2"/>
      <c r="H7" s="6"/>
      <c r="I7" s="6"/>
    </row>
    <row r="8" spans="1:9" ht="15" customHeight="1" x14ac:dyDescent="0.25">
      <c r="A8" s="30">
        <v>5</v>
      </c>
      <c r="B8" s="31" t="s">
        <v>96</v>
      </c>
      <c r="C8" s="32">
        <v>0.21527777777777779</v>
      </c>
      <c r="D8" s="32">
        <v>0.54861111111111105</v>
      </c>
      <c r="E8" s="32">
        <v>0.88194444444444453</v>
      </c>
      <c r="F8" s="33">
        <v>1.9</v>
      </c>
      <c r="G8" s="2"/>
      <c r="H8" s="6"/>
      <c r="I8" s="6"/>
    </row>
    <row r="9" spans="1:9" ht="15" customHeight="1" x14ac:dyDescent="0.25">
      <c r="A9" s="30">
        <v>6</v>
      </c>
      <c r="B9" s="31" t="s">
        <v>6</v>
      </c>
      <c r="C9" s="32">
        <v>0.21597222222222223</v>
      </c>
      <c r="D9" s="32">
        <v>0.5493055555555556</v>
      </c>
      <c r="E9" s="32">
        <v>0.88263888888888886</v>
      </c>
      <c r="F9" s="33">
        <v>2.2999999999999998</v>
      </c>
      <c r="G9" s="2"/>
      <c r="H9" s="6"/>
      <c r="I9" s="6"/>
    </row>
    <row r="10" spans="1:9" ht="15" customHeight="1" x14ac:dyDescent="0.25">
      <c r="A10" s="30">
        <v>7</v>
      </c>
      <c r="B10" s="31" t="s">
        <v>50</v>
      </c>
      <c r="C10" s="32">
        <v>0.21736111111111112</v>
      </c>
      <c r="D10" s="32">
        <v>0.55069444444444449</v>
      </c>
      <c r="E10" s="32">
        <v>0.88402777777777775</v>
      </c>
      <c r="F10" s="33">
        <v>3</v>
      </c>
      <c r="G10" s="2"/>
      <c r="H10" s="6"/>
      <c r="I10" s="6"/>
    </row>
    <row r="11" spans="1:9" ht="15" customHeight="1" x14ac:dyDescent="0.25">
      <c r="A11" s="30">
        <v>8</v>
      </c>
      <c r="B11" s="31" t="s">
        <v>51</v>
      </c>
      <c r="C11" s="32">
        <v>0.21875</v>
      </c>
      <c r="D11" s="32">
        <v>0.55208333333333337</v>
      </c>
      <c r="E11" s="32">
        <v>0.88541666666666663</v>
      </c>
      <c r="F11" s="33">
        <v>4.4000000000000004</v>
      </c>
      <c r="G11" s="2"/>
      <c r="H11" s="6"/>
      <c r="I11" s="6"/>
    </row>
    <row r="12" spans="1:9" ht="15" customHeight="1" x14ac:dyDescent="0.25">
      <c r="A12" s="30">
        <v>9</v>
      </c>
      <c r="B12" s="31" t="s">
        <v>52</v>
      </c>
      <c r="C12" s="32">
        <v>0.22083333333333333</v>
      </c>
      <c r="D12" s="32">
        <v>0.5541666666666667</v>
      </c>
      <c r="E12" s="32">
        <v>0.88750000000000007</v>
      </c>
      <c r="F12" s="33">
        <v>4.8</v>
      </c>
      <c r="G12" s="2"/>
      <c r="H12" s="6"/>
      <c r="I12" s="6"/>
    </row>
    <row r="13" spans="1:9" ht="15" customHeight="1" x14ac:dyDescent="0.25">
      <c r="A13" s="30">
        <v>10</v>
      </c>
      <c r="B13" s="31" t="s">
        <v>53</v>
      </c>
      <c r="C13" s="32">
        <v>0.22222222222222221</v>
      </c>
      <c r="D13" s="32">
        <v>0.55555555555555558</v>
      </c>
      <c r="E13" s="32">
        <v>0.88888888888888884</v>
      </c>
      <c r="F13" s="33">
        <v>5.3</v>
      </c>
      <c r="G13" s="2"/>
      <c r="H13" s="6"/>
      <c r="I13" s="6"/>
    </row>
    <row r="14" spans="1:9" ht="15" customHeight="1" x14ac:dyDescent="0.25">
      <c r="A14" s="30">
        <v>11</v>
      </c>
      <c r="B14" s="31" t="s">
        <v>54</v>
      </c>
      <c r="C14" s="32">
        <v>0.22361111111111109</v>
      </c>
      <c r="D14" s="32">
        <v>0.55694444444444446</v>
      </c>
      <c r="E14" s="32">
        <v>0.89027777777777783</v>
      </c>
      <c r="F14" s="33">
        <v>5.8</v>
      </c>
      <c r="G14" s="2"/>
      <c r="H14" s="6"/>
      <c r="I14" s="6"/>
    </row>
    <row r="15" spans="1:9" ht="15" customHeight="1" x14ac:dyDescent="0.25">
      <c r="A15" s="30">
        <v>12</v>
      </c>
      <c r="B15" s="31" t="s">
        <v>55</v>
      </c>
      <c r="C15" s="32">
        <v>0.22500000000000001</v>
      </c>
      <c r="D15" s="32">
        <v>0.55833333333333335</v>
      </c>
      <c r="E15" s="32">
        <v>0.89166666666666661</v>
      </c>
      <c r="F15" s="33">
        <v>6.2</v>
      </c>
      <c r="G15" s="2"/>
      <c r="H15" s="6"/>
      <c r="I15" s="6"/>
    </row>
    <row r="16" spans="1:9" ht="15" customHeight="1" x14ac:dyDescent="0.25">
      <c r="A16" s="30">
        <v>13</v>
      </c>
      <c r="B16" s="31" t="s">
        <v>109</v>
      </c>
      <c r="C16" s="32">
        <v>0.22708333333333333</v>
      </c>
      <c r="D16" s="32">
        <v>0.56041666666666667</v>
      </c>
      <c r="E16" s="32">
        <v>0.89374999999999993</v>
      </c>
      <c r="F16" s="33">
        <v>6.4</v>
      </c>
      <c r="G16" s="2"/>
      <c r="H16" s="6"/>
      <c r="I16" s="6"/>
    </row>
    <row r="17" spans="1:12" ht="15" customHeight="1" x14ac:dyDescent="0.25">
      <c r="A17" s="30">
        <v>14</v>
      </c>
      <c r="B17" s="31" t="s">
        <v>57</v>
      </c>
      <c r="C17" s="32">
        <v>0.22916666666666666</v>
      </c>
      <c r="D17" s="32">
        <v>0.5625</v>
      </c>
      <c r="E17" s="32">
        <v>0.89583333333333337</v>
      </c>
      <c r="F17" s="33">
        <v>7.8</v>
      </c>
      <c r="G17" s="2"/>
      <c r="H17" s="6"/>
      <c r="I17" s="6"/>
    </row>
    <row r="18" spans="1:12" ht="15" customHeight="1" x14ac:dyDescent="0.25">
      <c r="A18" s="30">
        <v>15</v>
      </c>
      <c r="B18" s="31" t="s">
        <v>58</v>
      </c>
      <c r="C18" s="32">
        <v>0.23055555555555554</v>
      </c>
      <c r="D18" s="32">
        <v>0.56388888888888888</v>
      </c>
      <c r="E18" s="32">
        <v>0.89722222222222225</v>
      </c>
      <c r="F18" s="33">
        <v>8.1999999999999993</v>
      </c>
      <c r="G18" s="2"/>
      <c r="H18" s="6"/>
      <c r="I18" s="6"/>
    </row>
    <row r="19" spans="1:12" ht="15" customHeight="1" x14ac:dyDescent="0.25">
      <c r="A19" s="30">
        <v>16</v>
      </c>
      <c r="B19" s="31" t="s">
        <v>59</v>
      </c>
      <c r="C19" s="32">
        <v>0.23194444444444443</v>
      </c>
      <c r="D19" s="32">
        <v>0.56527777777777777</v>
      </c>
      <c r="E19" s="32">
        <v>0.89861111111111114</v>
      </c>
      <c r="F19" s="33">
        <v>9.1999999999999993</v>
      </c>
      <c r="G19" s="2"/>
      <c r="H19" s="6"/>
      <c r="I19" s="6"/>
    </row>
    <row r="20" spans="1:12" ht="15" customHeight="1" x14ac:dyDescent="0.25">
      <c r="A20" s="30">
        <v>17</v>
      </c>
      <c r="B20" s="31" t="s">
        <v>3</v>
      </c>
      <c r="C20" s="32">
        <v>0.23263888888888887</v>
      </c>
      <c r="D20" s="32">
        <v>0.56597222222222221</v>
      </c>
      <c r="E20" s="32">
        <v>0.89930555555555547</v>
      </c>
      <c r="F20" s="33">
        <v>11.2</v>
      </c>
      <c r="G20" s="2"/>
      <c r="H20" s="6"/>
      <c r="I20" s="6"/>
    </row>
    <row r="21" spans="1:12" ht="15" customHeight="1" x14ac:dyDescent="0.25">
      <c r="A21" s="30">
        <v>18</v>
      </c>
      <c r="B21" s="31" t="s">
        <v>4</v>
      </c>
      <c r="C21" s="32">
        <v>0.23402777777777781</v>
      </c>
      <c r="D21" s="32">
        <v>0.56736111111111109</v>
      </c>
      <c r="E21" s="32">
        <v>0.90069444444444446</v>
      </c>
      <c r="F21" s="33">
        <v>12.1</v>
      </c>
      <c r="G21" s="2"/>
      <c r="H21" s="6"/>
      <c r="I21" s="6"/>
    </row>
    <row r="22" spans="1:12" ht="15" customHeight="1" x14ac:dyDescent="0.25">
      <c r="A22" s="30">
        <v>19</v>
      </c>
      <c r="B22" s="31" t="s">
        <v>106</v>
      </c>
      <c r="C22" s="32">
        <v>0.23472222222222219</v>
      </c>
      <c r="D22" s="32">
        <v>0.56805555555555554</v>
      </c>
      <c r="E22" s="32">
        <v>0.90138888888888891</v>
      </c>
      <c r="F22" s="33">
        <v>12.5</v>
      </c>
      <c r="G22" s="2"/>
      <c r="H22" s="6"/>
      <c r="I22" s="6"/>
    </row>
    <row r="23" spans="1:12" ht="15" customHeight="1" x14ac:dyDescent="0.25">
      <c r="A23" s="30">
        <v>20</v>
      </c>
      <c r="B23" s="31" t="s">
        <v>7</v>
      </c>
      <c r="C23" s="32">
        <v>0.23611111111111113</v>
      </c>
      <c r="D23" s="32">
        <v>0.56944444444444442</v>
      </c>
      <c r="E23" s="32">
        <v>0.90277777777777779</v>
      </c>
      <c r="F23" s="33">
        <v>12.7</v>
      </c>
      <c r="G23" s="2"/>
      <c r="H23" s="6"/>
      <c r="I23" s="6"/>
    </row>
    <row r="24" spans="1:12" ht="15" customHeight="1" x14ac:dyDescent="0.25">
      <c r="A24" s="30">
        <v>21</v>
      </c>
      <c r="B24" s="31" t="s">
        <v>8</v>
      </c>
      <c r="C24" s="32">
        <v>0.25694444444444448</v>
      </c>
      <c r="D24" s="32">
        <v>0.59027777777777779</v>
      </c>
      <c r="E24" s="32">
        <v>0.92361111111111116</v>
      </c>
      <c r="F24" s="33">
        <v>12.7</v>
      </c>
      <c r="G24" s="6"/>
      <c r="H24" s="6"/>
      <c r="I24" s="6"/>
      <c r="J24" s="6"/>
      <c r="K24" s="6"/>
      <c r="L24" s="6"/>
    </row>
    <row r="25" spans="1:12" ht="15" customHeight="1" x14ac:dyDescent="0.25">
      <c r="A25" s="30">
        <v>22</v>
      </c>
      <c r="B25" s="31" t="s">
        <v>106</v>
      </c>
      <c r="C25" s="32">
        <v>0.25763888888888892</v>
      </c>
      <c r="D25" s="32">
        <v>0.59097222222222223</v>
      </c>
      <c r="E25" s="32">
        <v>0.9243055555555556</v>
      </c>
      <c r="F25" s="33">
        <v>13.1</v>
      </c>
      <c r="G25" s="6"/>
      <c r="H25" s="6"/>
      <c r="I25" s="6"/>
      <c r="J25" s="6"/>
      <c r="K25" s="6"/>
      <c r="L25" s="6"/>
    </row>
    <row r="26" spans="1:12" ht="15" customHeight="1" x14ac:dyDescent="0.25">
      <c r="A26" s="30">
        <v>23</v>
      </c>
      <c r="B26" s="31" t="s">
        <v>4</v>
      </c>
      <c r="C26" s="32">
        <v>0.25833333333333336</v>
      </c>
      <c r="D26" s="32">
        <v>0.59236111111111112</v>
      </c>
      <c r="E26" s="32">
        <v>0.92499999999999993</v>
      </c>
      <c r="F26" s="33">
        <v>13.3</v>
      </c>
      <c r="G26" s="6"/>
      <c r="H26" s="6"/>
      <c r="I26" s="6"/>
      <c r="J26" s="6"/>
      <c r="K26" s="6"/>
      <c r="L26" s="6"/>
    </row>
    <row r="27" spans="1:12" ht="15" customHeight="1" x14ac:dyDescent="0.25">
      <c r="A27" s="30">
        <v>24</v>
      </c>
      <c r="B27" s="31" t="s">
        <v>3</v>
      </c>
      <c r="C27" s="32">
        <v>0.26041666666666669</v>
      </c>
      <c r="D27" s="32">
        <v>0.59652777777777777</v>
      </c>
      <c r="E27" s="32">
        <v>0.92708333333333337</v>
      </c>
      <c r="F27" s="33">
        <v>14.2</v>
      </c>
      <c r="G27" s="6"/>
      <c r="H27" s="6"/>
      <c r="I27" s="6"/>
      <c r="J27" s="6"/>
      <c r="K27" s="6"/>
      <c r="L27" s="6"/>
    </row>
    <row r="28" spans="1:12" ht="15" customHeight="1" x14ac:dyDescent="0.25">
      <c r="A28" s="30">
        <v>25</v>
      </c>
      <c r="B28" s="31" t="s">
        <v>59</v>
      </c>
      <c r="C28" s="32">
        <v>0.26180555555555557</v>
      </c>
      <c r="D28" s="32">
        <v>0.59930555555555554</v>
      </c>
      <c r="E28" s="32">
        <v>0.92847222222222225</v>
      </c>
      <c r="F28" s="33">
        <v>16.2</v>
      </c>
      <c r="G28" s="6"/>
      <c r="H28" s="6"/>
      <c r="I28" s="6"/>
      <c r="J28" s="6"/>
      <c r="K28" s="6"/>
      <c r="L28" s="6"/>
    </row>
    <row r="29" spans="1:12" ht="15" customHeight="1" x14ac:dyDescent="0.25">
      <c r="A29" s="30">
        <v>26</v>
      </c>
      <c r="B29" s="31" t="s">
        <v>58</v>
      </c>
      <c r="C29" s="32">
        <v>0.26250000000000001</v>
      </c>
      <c r="D29" s="32">
        <v>0.60069444444444442</v>
      </c>
      <c r="E29" s="32">
        <v>0.9291666666666667</v>
      </c>
      <c r="F29" s="33">
        <v>17.2</v>
      </c>
      <c r="G29" s="6"/>
      <c r="H29" s="6"/>
      <c r="I29" s="6"/>
      <c r="J29" s="6"/>
      <c r="K29" s="6"/>
      <c r="L29" s="6"/>
    </row>
    <row r="30" spans="1:12" ht="15" customHeight="1" x14ac:dyDescent="0.25">
      <c r="A30" s="30">
        <v>27</v>
      </c>
      <c r="B30" s="31" t="s">
        <v>57</v>
      </c>
      <c r="C30" s="32">
        <v>0.2638888888888889</v>
      </c>
      <c r="D30" s="32">
        <v>0.6020833333333333</v>
      </c>
      <c r="E30" s="32">
        <v>0.93055555555555547</v>
      </c>
      <c r="F30" s="33">
        <v>17.8</v>
      </c>
      <c r="G30" s="6"/>
      <c r="H30" s="6"/>
      <c r="I30" s="6"/>
      <c r="J30" s="6"/>
      <c r="K30" s="6"/>
      <c r="L30" s="6"/>
    </row>
    <row r="31" spans="1:12" ht="15" customHeight="1" x14ac:dyDescent="0.25">
      <c r="A31" s="30">
        <v>28</v>
      </c>
      <c r="B31" s="31" t="s">
        <v>53</v>
      </c>
      <c r="C31" s="32">
        <v>0.26666666666666666</v>
      </c>
      <c r="D31" s="32">
        <v>0.60486111111111118</v>
      </c>
      <c r="E31" s="32">
        <v>0.93333333333333324</v>
      </c>
      <c r="F31" s="33">
        <v>18.2</v>
      </c>
      <c r="G31" s="6"/>
      <c r="H31" s="6"/>
      <c r="I31" s="6"/>
      <c r="J31" s="6"/>
      <c r="K31" s="6"/>
      <c r="L31" s="6"/>
    </row>
    <row r="32" spans="1:12" ht="15" customHeight="1" x14ac:dyDescent="0.25">
      <c r="A32" s="30">
        <v>29</v>
      </c>
      <c r="B32" s="31" t="s">
        <v>54</v>
      </c>
      <c r="C32" s="32">
        <v>0.26805555555555555</v>
      </c>
      <c r="D32" s="32">
        <v>0.6069444444444444</v>
      </c>
      <c r="E32" s="32">
        <v>0.93472222222222223</v>
      </c>
      <c r="F32" s="33">
        <v>18.8</v>
      </c>
      <c r="G32" s="6"/>
      <c r="H32" s="6"/>
      <c r="I32" s="6"/>
      <c r="J32" s="6"/>
      <c r="K32" s="6"/>
      <c r="L32" s="6"/>
    </row>
    <row r="33" spans="1:12" ht="15" customHeight="1" x14ac:dyDescent="0.25">
      <c r="A33" s="30">
        <v>30</v>
      </c>
      <c r="B33" s="31" t="s">
        <v>55</v>
      </c>
      <c r="C33" s="32">
        <v>0.26944444444444443</v>
      </c>
      <c r="D33" s="32">
        <v>0.60833333333333328</v>
      </c>
      <c r="E33" s="32">
        <v>0.93611111111111101</v>
      </c>
      <c r="F33" s="33">
        <v>19.100000000000001</v>
      </c>
      <c r="G33" s="6"/>
      <c r="H33" s="6"/>
      <c r="I33" s="6"/>
      <c r="J33" s="6"/>
      <c r="K33" s="6"/>
      <c r="L33" s="6"/>
    </row>
    <row r="34" spans="1:12" ht="15" customHeight="1" x14ac:dyDescent="0.25">
      <c r="A34" s="30">
        <v>31</v>
      </c>
      <c r="B34" s="31" t="s">
        <v>109</v>
      </c>
      <c r="C34" s="32">
        <v>0.27152777777777776</v>
      </c>
      <c r="D34" s="32">
        <v>0.61041666666666672</v>
      </c>
      <c r="E34" s="32">
        <v>0.93819444444444444</v>
      </c>
      <c r="F34" s="33">
        <v>19.3</v>
      </c>
      <c r="G34" s="6"/>
      <c r="H34" s="6"/>
      <c r="I34" s="6"/>
      <c r="J34" s="6"/>
      <c r="K34" s="6"/>
      <c r="L34" s="6"/>
    </row>
    <row r="35" spans="1:12" ht="15" customHeight="1" x14ac:dyDescent="0.25">
      <c r="A35" s="30">
        <v>32</v>
      </c>
      <c r="B35" s="31" t="s">
        <v>60</v>
      </c>
      <c r="C35" s="32">
        <v>0.27291666666666664</v>
      </c>
      <c r="D35" s="32">
        <v>0.61249999999999993</v>
      </c>
      <c r="E35" s="32">
        <v>0.93958333333333333</v>
      </c>
      <c r="F35" s="33">
        <v>20.7</v>
      </c>
      <c r="G35" s="6"/>
      <c r="H35" s="6"/>
      <c r="I35" s="6"/>
      <c r="J35" s="6"/>
      <c r="K35" s="6"/>
      <c r="L35" s="6"/>
    </row>
    <row r="36" spans="1:12" ht="15" customHeight="1" x14ac:dyDescent="0.25">
      <c r="A36" s="30">
        <v>33</v>
      </c>
      <c r="B36" s="31" t="s">
        <v>61</v>
      </c>
      <c r="C36" s="32">
        <v>0.27361111111111108</v>
      </c>
      <c r="D36" s="32">
        <v>0.61319444444444449</v>
      </c>
      <c r="E36" s="32">
        <v>0.94027777777777777</v>
      </c>
      <c r="F36" s="33">
        <v>21.7</v>
      </c>
      <c r="G36" s="6"/>
      <c r="H36" s="6"/>
      <c r="I36" s="6"/>
      <c r="J36" s="6"/>
      <c r="K36" s="6"/>
      <c r="L36" s="6"/>
    </row>
    <row r="37" spans="1:12" ht="15" customHeight="1" x14ac:dyDescent="0.25">
      <c r="A37" s="30">
        <v>34</v>
      </c>
      <c r="B37" s="31" t="s">
        <v>6</v>
      </c>
      <c r="C37" s="32">
        <v>0.27499999999999997</v>
      </c>
      <c r="D37" s="32">
        <v>0.61458333333333337</v>
      </c>
      <c r="E37" s="32">
        <v>0.94166666666666676</v>
      </c>
      <c r="F37" s="33">
        <v>22.2</v>
      </c>
      <c r="G37" s="6"/>
      <c r="H37" s="6"/>
      <c r="I37" s="6"/>
      <c r="J37" s="6"/>
      <c r="K37" s="6"/>
      <c r="L37" s="6"/>
    </row>
    <row r="38" spans="1:12" ht="15" customHeight="1" x14ac:dyDescent="0.25">
      <c r="A38" s="30">
        <v>35</v>
      </c>
      <c r="B38" s="31" t="s">
        <v>62</v>
      </c>
      <c r="C38" s="32">
        <v>0.27569444444444446</v>
      </c>
      <c r="D38" s="32">
        <v>0.61527777777777781</v>
      </c>
      <c r="E38" s="32">
        <v>0.94236111111111109</v>
      </c>
      <c r="F38" s="33">
        <v>22.6</v>
      </c>
      <c r="G38" s="6"/>
      <c r="H38" s="6"/>
      <c r="I38" s="6"/>
      <c r="J38" s="6"/>
      <c r="K38" s="6"/>
      <c r="L38" s="6"/>
    </row>
    <row r="39" spans="1:12" ht="15" customHeight="1" x14ac:dyDescent="0.25">
      <c r="A39" s="30">
        <v>36</v>
      </c>
      <c r="B39" s="31" t="s">
        <v>63</v>
      </c>
      <c r="C39" s="32">
        <v>0.27638888888888885</v>
      </c>
      <c r="D39" s="32">
        <v>0.61597222222222225</v>
      </c>
      <c r="E39" s="32">
        <v>0.94305555555555554</v>
      </c>
      <c r="F39" s="33">
        <v>23</v>
      </c>
      <c r="G39" s="6"/>
      <c r="H39" s="6"/>
      <c r="I39" s="6"/>
      <c r="J39" s="6"/>
      <c r="K39" s="6"/>
      <c r="L39" s="6"/>
    </row>
    <row r="40" spans="1:12" ht="15" customHeight="1" x14ac:dyDescent="0.25">
      <c r="A40" s="30">
        <v>37</v>
      </c>
      <c r="B40" s="31" t="s">
        <v>48</v>
      </c>
      <c r="C40" s="32">
        <v>0.27708333333333335</v>
      </c>
      <c r="D40" s="32">
        <v>0.6166666666666667</v>
      </c>
      <c r="E40" s="32">
        <v>0.94374999999999998</v>
      </c>
      <c r="F40" s="33">
        <v>23.5</v>
      </c>
      <c r="G40" s="6"/>
      <c r="H40" s="6"/>
      <c r="I40" s="6"/>
      <c r="J40" s="6"/>
      <c r="K40" s="6"/>
      <c r="L40" s="6"/>
    </row>
    <row r="41" spans="1:12" ht="15" customHeight="1" x14ac:dyDescent="0.25">
      <c r="A41" s="30">
        <v>38</v>
      </c>
      <c r="B41" s="31" t="s">
        <v>167</v>
      </c>
      <c r="C41" s="32">
        <v>0.27777777777777779</v>
      </c>
      <c r="D41" s="32">
        <v>0.61736111111111114</v>
      </c>
      <c r="E41" s="32">
        <v>0.94444444444444453</v>
      </c>
      <c r="F41" s="33">
        <v>24</v>
      </c>
      <c r="G41" s="6"/>
      <c r="H41" s="6"/>
      <c r="I41" s="6"/>
      <c r="J41" s="6"/>
      <c r="K41" s="6"/>
      <c r="L41" s="6"/>
    </row>
    <row r="42" spans="1:12" ht="15" customHeight="1" x14ac:dyDescent="0.25">
      <c r="A42" s="30">
        <v>39</v>
      </c>
      <c r="B42" s="31" t="s">
        <v>47</v>
      </c>
      <c r="C42" s="32">
        <v>0.27847222222222223</v>
      </c>
      <c r="D42" s="32">
        <v>0.61805555555555558</v>
      </c>
      <c r="E42" s="32">
        <v>0.94513888888888886</v>
      </c>
      <c r="F42" s="33">
        <v>24.5</v>
      </c>
      <c r="G42" s="6"/>
      <c r="H42" s="6"/>
      <c r="I42" s="6"/>
      <c r="J42" s="6"/>
      <c r="K42" s="6"/>
      <c r="L42" s="6"/>
    </row>
    <row r="43" spans="1:12" ht="15" customHeight="1" x14ac:dyDescent="0.25">
      <c r="A43" s="30">
        <v>40</v>
      </c>
      <c r="B43" s="31" t="s">
        <v>2</v>
      </c>
      <c r="C43" s="32">
        <v>0.28194444444444444</v>
      </c>
      <c r="D43" s="32">
        <v>0.62152777777777779</v>
      </c>
      <c r="E43" s="32">
        <v>0.94861111111111107</v>
      </c>
      <c r="F43" s="33">
        <v>27.2</v>
      </c>
      <c r="G43" s="2"/>
      <c r="H43" s="6"/>
      <c r="I43" s="6"/>
      <c r="J43" s="6"/>
      <c r="K43" s="6"/>
      <c r="L43" s="6"/>
    </row>
    <row r="44" spans="1:12" ht="15.75" thickBot="1" x14ac:dyDescent="0.3">
      <c r="A44" s="35"/>
      <c r="B44" s="36">
        <f>SUM(C44:E44)</f>
        <v>81.599999999999994</v>
      </c>
      <c r="C44" s="36">
        <v>27.2</v>
      </c>
      <c r="D44" s="36">
        <v>27.2</v>
      </c>
      <c r="E44" s="36">
        <v>27.2</v>
      </c>
      <c r="F44" s="37" t="s">
        <v>9</v>
      </c>
      <c r="G44" s="6"/>
      <c r="H44" s="6"/>
      <c r="I44" s="6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view="pageBreakPreview" zoomScaleNormal="100" zoomScaleSheetLayoutView="100" workbookViewId="0">
      <selection activeCell="A2" sqref="A2:D2"/>
    </sheetView>
  </sheetViews>
  <sheetFormatPr defaultRowHeight="12.75" x14ac:dyDescent="0.2"/>
  <cols>
    <col min="1" max="1" width="4.140625" style="51" bestFit="1" customWidth="1"/>
    <col min="2" max="2" width="41.140625" style="51" customWidth="1"/>
    <col min="3" max="3" width="12" style="51" bestFit="1" customWidth="1"/>
    <col min="4" max="4" width="9.7109375" style="51" bestFit="1" customWidth="1"/>
    <col min="5" max="16384" width="9.140625" style="51"/>
  </cols>
  <sheetData>
    <row r="1" spans="1:6" ht="15" customHeight="1" thickBot="1" x14ac:dyDescent="0.25">
      <c r="A1" s="116" t="s">
        <v>20</v>
      </c>
      <c r="B1" s="117"/>
      <c r="C1" s="117"/>
      <c r="D1" s="118"/>
    </row>
    <row r="2" spans="1:6" ht="30" customHeight="1" thickBot="1" x14ac:dyDescent="0.25">
      <c r="A2" s="122" t="s">
        <v>208</v>
      </c>
      <c r="B2" s="123"/>
      <c r="C2" s="123"/>
      <c r="D2" s="124"/>
    </row>
    <row r="3" spans="1:6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6" ht="15" customHeight="1" thickBot="1" x14ac:dyDescent="0.25">
      <c r="A4" s="41">
        <v>1</v>
      </c>
      <c r="B4" s="83" t="s">
        <v>6</v>
      </c>
      <c r="C4" s="90">
        <v>0.4826388888888889</v>
      </c>
      <c r="D4" s="45" t="s">
        <v>45</v>
      </c>
      <c r="E4" s="87"/>
    </row>
    <row r="5" spans="1:6" ht="15" customHeight="1" thickBot="1" x14ac:dyDescent="0.25">
      <c r="A5" s="41">
        <v>2</v>
      </c>
      <c r="B5" s="84" t="s">
        <v>50</v>
      </c>
      <c r="C5" s="85">
        <v>0.48402777777777778</v>
      </c>
      <c r="D5" s="33">
        <v>0.60000000000000009</v>
      </c>
      <c r="E5" s="87"/>
      <c r="F5" s="87"/>
    </row>
    <row r="6" spans="1:6" ht="15" customHeight="1" thickBot="1" x14ac:dyDescent="0.25">
      <c r="A6" s="41">
        <v>3</v>
      </c>
      <c r="B6" s="84" t="s">
        <v>51</v>
      </c>
      <c r="C6" s="85">
        <v>0.48541666666666666</v>
      </c>
      <c r="D6" s="33">
        <v>1.5</v>
      </c>
      <c r="E6" s="87"/>
      <c r="F6" s="87"/>
    </row>
    <row r="7" spans="1:6" ht="15" customHeight="1" thickBot="1" x14ac:dyDescent="0.25">
      <c r="A7" s="41">
        <v>4</v>
      </c>
      <c r="B7" s="84" t="s">
        <v>52</v>
      </c>
      <c r="C7" s="85">
        <v>0.48680555555555555</v>
      </c>
      <c r="D7" s="33">
        <v>2.5</v>
      </c>
      <c r="E7" s="87"/>
      <c r="F7" s="87"/>
    </row>
    <row r="8" spans="1:6" ht="15" customHeight="1" thickBot="1" x14ac:dyDescent="0.25">
      <c r="A8" s="41">
        <v>5</v>
      </c>
      <c r="B8" s="77" t="s">
        <v>53</v>
      </c>
      <c r="C8" s="85">
        <v>0.48749999999999999</v>
      </c>
      <c r="D8" s="33">
        <v>2.7</v>
      </c>
      <c r="E8" s="87"/>
      <c r="F8" s="87"/>
    </row>
    <row r="9" spans="1:6" ht="15" customHeight="1" thickBot="1" x14ac:dyDescent="0.25">
      <c r="A9" s="41">
        <v>6</v>
      </c>
      <c r="B9" s="77" t="s">
        <v>77</v>
      </c>
      <c r="C9" s="85">
        <v>0.48888888888888887</v>
      </c>
      <c r="D9" s="33">
        <v>3.5</v>
      </c>
      <c r="E9" s="87"/>
      <c r="F9" s="87"/>
    </row>
    <row r="10" spans="1:6" ht="15" customHeight="1" thickBot="1" x14ac:dyDescent="0.25">
      <c r="A10" s="41">
        <v>7</v>
      </c>
      <c r="B10" s="84" t="s">
        <v>121</v>
      </c>
      <c r="C10" s="85">
        <v>0.49027777777777781</v>
      </c>
      <c r="D10" s="33">
        <v>4</v>
      </c>
      <c r="E10" s="87"/>
      <c r="F10" s="87"/>
    </row>
    <row r="11" spans="1:6" ht="15" customHeight="1" thickBot="1" x14ac:dyDescent="0.25">
      <c r="A11" s="41">
        <v>8</v>
      </c>
      <c r="B11" s="84" t="s">
        <v>70</v>
      </c>
      <c r="C11" s="85">
        <v>0.4916666666666667</v>
      </c>
      <c r="D11" s="33">
        <v>4.3</v>
      </c>
      <c r="E11" s="87"/>
      <c r="F11" s="87"/>
    </row>
    <row r="12" spans="1:6" ht="15" customHeight="1" thickBot="1" x14ac:dyDescent="0.25">
      <c r="A12" s="41">
        <v>9</v>
      </c>
      <c r="B12" s="84" t="s">
        <v>82</v>
      </c>
      <c r="C12" s="85">
        <v>0.49236111111111108</v>
      </c>
      <c r="D12" s="33">
        <v>4.5999999999999996</v>
      </c>
      <c r="E12" s="87"/>
      <c r="F12" s="87"/>
    </row>
    <row r="13" spans="1:6" ht="15" customHeight="1" thickBot="1" x14ac:dyDescent="0.25">
      <c r="A13" s="41">
        <v>10</v>
      </c>
      <c r="B13" s="77" t="s">
        <v>55</v>
      </c>
      <c r="C13" s="85">
        <v>0.49374999999999997</v>
      </c>
      <c r="D13" s="33">
        <v>5</v>
      </c>
      <c r="E13" s="87"/>
      <c r="F13" s="87"/>
    </row>
    <row r="14" spans="1:6" ht="15" customHeight="1" thickBot="1" x14ac:dyDescent="0.25">
      <c r="A14" s="41">
        <v>11</v>
      </c>
      <c r="B14" s="84" t="s">
        <v>94</v>
      </c>
      <c r="C14" s="85">
        <v>0.49513888888888885</v>
      </c>
      <c r="D14" s="33">
        <v>5.5</v>
      </c>
      <c r="E14" s="87"/>
      <c r="F14" s="87"/>
    </row>
    <row r="15" spans="1:6" ht="15" customHeight="1" thickBot="1" x14ac:dyDescent="0.25">
      <c r="A15" s="41">
        <v>12</v>
      </c>
      <c r="B15" s="84" t="s">
        <v>95</v>
      </c>
      <c r="C15" s="85">
        <v>0.49652777777777773</v>
      </c>
      <c r="D15" s="33">
        <v>5.8999999999999995</v>
      </c>
      <c r="E15" s="87"/>
      <c r="F15" s="87"/>
    </row>
    <row r="16" spans="1:6" ht="15" customHeight="1" thickBot="1" x14ac:dyDescent="0.25">
      <c r="A16" s="41">
        <v>13</v>
      </c>
      <c r="B16" s="77" t="s">
        <v>111</v>
      </c>
      <c r="C16" s="85">
        <v>0.49722222222222223</v>
      </c>
      <c r="D16" s="33">
        <v>6.2</v>
      </c>
      <c r="E16" s="87"/>
      <c r="F16" s="87"/>
    </row>
    <row r="17" spans="1:6" ht="15" customHeight="1" thickBot="1" x14ac:dyDescent="0.25">
      <c r="A17" s="41">
        <v>14</v>
      </c>
      <c r="B17" s="84" t="s">
        <v>72</v>
      </c>
      <c r="C17" s="85">
        <v>0.4993055555555555</v>
      </c>
      <c r="D17" s="33">
        <v>7.1000000000000005</v>
      </c>
      <c r="E17" s="87"/>
      <c r="F17" s="87"/>
    </row>
    <row r="18" spans="1:6" ht="15" customHeight="1" thickBot="1" x14ac:dyDescent="0.25">
      <c r="A18" s="41">
        <v>15</v>
      </c>
      <c r="B18" s="84" t="s">
        <v>90</v>
      </c>
      <c r="C18" s="85">
        <v>0.50138888888888888</v>
      </c>
      <c r="D18" s="33">
        <v>8.1000000000000014</v>
      </c>
      <c r="E18" s="87"/>
      <c r="F18" s="87"/>
    </row>
    <row r="19" spans="1:6" ht="15" customHeight="1" thickBot="1" x14ac:dyDescent="0.25">
      <c r="A19" s="41">
        <v>16</v>
      </c>
      <c r="B19" s="84" t="s">
        <v>97</v>
      </c>
      <c r="C19" s="85">
        <v>0.50208333333333333</v>
      </c>
      <c r="D19" s="33">
        <v>8.6999999999999993</v>
      </c>
      <c r="E19" s="87"/>
      <c r="F19" s="87"/>
    </row>
    <row r="20" spans="1:6" ht="15" customHeight="1" thickBot="1" x14ac:dyDescent="0.25">
      <c r="A20" s="41">
        <v>17</v>
      </c>
      <c r="B20" s="84" t="s">
        <v>67</v>
      </c>
      <c r="C20" s="85">
        <v>0.50347222222222221</v>
      </c>
      <c r="D20" s="33">
        <v>9.3000000000000007</v>
      </c>
      <c r="E20" s="87"/>
      <c r="F20" s="87"/>
    </row>
    <row r="21" spans="1:6" ht="15" customHeight="1" thickBot="1" x14ac:dyDescent="0.25">
      <c r="A21" s="41">
        <v>18</v>
      </c>
      <c r="B21" s="84" t="s">
        <v>98</v>
      </c>
      <c r="C21" s="110">
        <v>0.50416666666666665</v>
      </c>
      <c r="D21" s="33">
        <v>10.100000000000001</v>
      </c>
      <c r="E21" s="87"/>
      <c r="F21" s="87"/>
    </row>
    <row r="22" spans="1:6" ht="15" customHeight="1" thickBot="1" x14ac:dyDescent="0.25">
      <c r="A22" s="41">
        <v>19</v>
      </c>
      <c r="B22" s="84" t="s">
        <v>80</v>
      </c>
      <c r="C22" s="110">
        <v>0.50555555555555554</v>
      </c>
      <c r="D22" s="33">
        <v>10.8</v>
      </c>
      <c r="E22" s="87"/>
      <c r="F22" s="87"/>
    </row>
    <row r="23" spans="1:6" ht="15" customHeight="1" thickBot="1" x14ac:dyDescent="0.25">
      <c r="A23" s="41">
        <v>20</v>
      </c>
      <c r="B23" s="84" t="s">
        <v>2</v>
      </c>
      <c r="C23" s="110">
        <v>0.50694444444444442</v>
      </c>
      <c r="D23" s="33">
        <v>11.3</v>
      </c>
      <c r="E23" s="87"/>
      <c r="F23" s="87"/>
    </row>
    <row r="24" spans="1:6" ht="13.5" thickBot="1" x14ac:dyDescent="0.25">
      <c r="A24" s="72"/>
      <c r="B24" s="63"/>
      <c r="C24" s="82">
        <f>D23</f>
        <v>11.3</v>
      </c>
      <c r="D24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9"/>
  <sheetViews>
    <sheetView topLeftCell="A16" zoomScaleNormal="100" zoomScaleSheetLayoutView="100" workbookViewId="0">
      <selection activeCell="B35" sqref="B35"/>
    </sheetView>
  </sheetViews>
  <sheetFormatPr defaultRowHeight="12.75" x14ac:dyDescent="0.2"/>
  <cols>
    <col min="1" max="1" width="4.140625" style="51" bestFit="1" customWidth="1"/>
    <col min="2" max="2" width="32.5703125" style="51" bestFit="1" customWidth="1"/>
    <col min="3" max="3" width="11.42578125" style="51" bestFit="1" customWidth="1"/>
    <col min="4" max="5" width="11.42578125" style="51" customWidth="1"/>
    <col min="6" max="6" width="9.7109375" style="51" bestFit="1" customWidth="1"/>
    <col min="7" max="16384" width="9.140625" style="51"/>
  </cols>
  <sheetData>
    <row r="1" spans="1:6" ht="15" customHeight="1" thickBot="1" x14ac:dyDescent="0.25">
      <c r="A1" s="116" t="s">
        <v>21</v>
      </c>
      <c r="B1" s="117"/>
      <c r="C1" s="117"/>
      <c r="D1" s="117"/>
      <c r="E1" s="117"/>
      <c r="F1" s="118"/>
    </row>
    <row r="2" spans="1:6" ht="30" customHeight="1" thickBot="1" x14ac:dyDescent="0.25">
      <c r="A2" s="122" t="s">
        <v>46</v>
      </c>
      <c r="B2" s="123"/>
      <c r="C2" s="123"/>
      <c r="D2" s="123"/>
      <c r="E2" s="123"/>
      <c r="F2" s="124"/>
    </row>
    <row r="3" spans="1:6" ht="13.5" thickBot="1" x14ac:dyDescent="0.25">
      <c r="A3" s="88" t="s">
        <v>1</v>
      </c>
      <c r="B3" s="66" t="s">
        <v>35</v>
      </c>
      <c r="C3" s="67" t="s">
        <v>43</v>
      </c>
      <c r="D3" s="67" t="s">
        <v>43</v>
      </c>
      <c r="E3" s="67" t="s">
        <v>43</v>
      </c>
      <c r="F3" s="89" t="s">
        <v>0</v>
      </c>
    </row>
    <row r="4" spans="1:6" ht="15" customHeight="1" thickBot="1" x14ac:dyDescent="0.25">
      <c r="A4" s="41">
        <v>1</v>
      </c>
      <c r="B4" s="42" t="s">
        <v>2</v>
      </c>
      <c r="C4" s="43">
        <v>0.30555555555555552</v>
      </c>
      <c r="D4" s="114" t="s">
        <v>110</v>
      </c>
      <c r="E4" s="104">
        <v>0.64930555555555558</v>
      </c>
      <c r="F4" s="33">
        <v>0</v>
      </c>
    </row>
    <row r="5" spans="1:6" ht="15" customHeight="1" thickBot="1" x14ac:dyDescent="0.25">
      <c r="A5" s="41">
        <v>2</v>
      </c>
      <c r="B5" s="46" t="s">
        <v>54</v>
      </c>
      <c r="C5" s="47">
        <v>0.30624999999999997</v>
      </c>
      <c r="D5" s="48" t="s">
        <v>110</v>
      </c>
      <c r="E5" s="104">
        <v>0.65069444444444446</v>
      </c>
      <c r="F5" s="33">
        <v>0.4</v>
      </c>
    </row>
    <row r="6" spans="1:6" ht="15" customHeight="1" thickBot="1" x14ac:dyDescent="0.25">
      <c r="A6" s="41">
        <v>3</v>
      </c>
      <c r="B6" s="46" t="s">
        <v>55</v>
      </c>
      <c r="C6" s="47">
        <v>0.30763888888888885</v>
      </c>
      <c r="D6" s="48" t="s">
        <v>110</v>
      </c>
      <c r="E6" s="104">
        <v>0.65208333333333335</v>
      </c>
      <c r="F6" s="33">
        <v>0.9</v>
      </c>
    </row>
    <row r="7" spans="1:6" ht="15" customHeight="1" thickBot="1" x14ac:dyDescent="0.25">
      <c r="A7" s="41">
        <v>4</v>
      </c>
      <c r="B7" s="46" t="s">
        <v>109</v>
      </c>
      <c r="C7" s="47">
        <v>0.30833333333333329</v>
      </c>
      <c r="D7" s="48" t="s">
        <v>110</v>
      </c>
      <c r="E7" s="104">
        <v>0.65277777777777779</v>
      </c>
      <c r="F7" s="33">
        <v>1.6</v>
      </c>
    </row>
    <row r="8" spans="1:6" ht="15" customHeight="1" thickBot="1" x14ac:dyDescent="0.25">
      <c r="A8" s="41">
        <v>5</v>
      </c>
      <c r="B8" s="101" t="s">
        <v>100</v>
      </c>
      <c r="C8" s="47">
        <v>0.31041666666666662</v>
      </c>
      <c r="D8" s="48" t="s">
        <v>110</v>
      </c>
      <c r="E8" s="104">
        <v>0.65486111111111112</v>
      </c>
      <c r="F8" s="33">
        <v>2</v>
      </c>
    </row>
    <row r="9" spans="1:6" ht="15" customHeight="1" thickBot="1" x14ac:dyDescent="0.25">
      <c r="A9" s="41">
        <v>6</v>
      </c>
      <c r="B9" s="101" t="s">
        <v>101</v>
      </c>
      <c r="C9" s="47">
        <v>0.3118055555555555</v>
      </c>
      <c r="D9" s="48" t="s">
        <v>110</v>
      </c>
      <c r="E9" s="104">
        <v>0.65625</v>
      </c>
      <c r="F9" s="33">
        <v>2.6</v>
      </c>
    </row>
    <row r="10" spans="1:6" ht="15" customHeight="1" thickBot="1" x14ac:dyDescent="0.25">
      <c r="A10" s="41">
        <v>7</v>
      </c>
      <c r="B10" s="46" t="s">
        <v>60</v>
      </c>
      <c r="C10" s="47">
        <v>0.31249999999999994</v>
      </c>
      <c r="D10" s="48" t="s">
        <v>110</v>
      </c>
      <c r="E10" s="104">
        <v>0.65694444444444444</v>
      </c>
      <c r="F10" s="33">
        <v>3.2</v>
      </c>
    </row>
    <row r="11" spans="1:6" ht="15" customHeight="1" thickBot="1" x14ac:dyDescent="0.25">
      <c r="A11" s="41">
        <v>8</v>
      </c>
      <c r="B11" s="46" t="s">
        <v>51</v>
      </c>
      <c r="C11" s="47">
        <v>0.31388888888888888</v>
      </c>
      <c r="D11" s="48" t="s">
        <v>110</v>
      </c>
      <c r="E11" s="104">
        <v>0.65833333333333333</v>
      </c>
      <c r="F11" s="33">
        <v>4</v>
      </c>
    </row>
    <row r="12" spans="1:6" ht="15" customHeight="1" thickBot="1" x14ac:dyDescent="0.25">
      <c r="A12" s="41">
        <v>9</v>
      </c>
      <c r="B12" s="46" t="s">
        <v>72</v>
      </c>
      <c r="C12" s="47">
        <v>0.31458333333333327</v>
      </c>
      <c r="D12" s="48" t="s">
        <v>110</v>
      </c>
      <c r="E12" s="104">
        <v>0.65902777777777777</v>
      </c>
      <c r="F12" s="33">
        <v>4.5999999999999996</v>
      </c>
    </row>
    <row r="13" spans="1:6" ht="15" customHeight="1" thickBot="1" x14ac:dyDescent="0.25">
      <c r="A13" s="41">
        <v>10</v>
      </c>
      <c r="B13" s="46" t="s">
        <v>80</v>
      </c>
      <c r="C13" s="47">
        <v>0.31527777777777777</v>
      </c>
      <c r="D13" s="48" t="s">
        <v>110</v>
      </c>
      <c r="E13" s="48" t="s">
        <v>110</v>
      </c>
      <c r="F13" s="33">
        <v>4.9000000000000004</v>
      </c>
    </row>
    <row r="14" spans="1:6" ht="15" customHeight="1" thickBot="1" x14ac:dyDescent="0.25">
      <c r="A14" s="41">
        <v>11</v>
      </c>
      <c r="B14" s="46" t="s">
        <v>79</v>
      </c>
      <c r="C14" s="47">
        <v>0.31597222222222221</v>
      </c>
      <c r="D14" s="48" t="s">
        <v>110</v>
      </c>
      <c r="E14" s="48" t="s">
        <v>110</v>
      </c>
      <c r="F14" s="33">
        <v>5.6</v>
      </c>
    </row>
    <row r="15" spans="1:6" ht="15" customHeight="1" thickBot="1" x14ac:dyDescent="0.25">
      <c r="A15" s="41">
        <v>12</v>
      </c>
      <c r="B15" s="46" t="s">
        <v>67</v>
      </c>
      <c r="C15" s="47">
        <v>0.31805555555555554</v>
      </c>
      <c r="D15" s="48" t="s">
        <v>110</v>
      </c>
      <c r="E15" s="48" t="s">
        <v>110</v>
      </c>
      <c r="F15" s="33">
        <v>6.3</v>
      </c>
    </row>
    <row r="16" spans="1:6" ht="15" customHeight="1" thickBot="1" x14ac:dyDescent="0.25">
      <c r="A16" s="41">
        <v>13</v>
      </c>
      <c r="B16" s="46" t="s">
        <v>97</v>
      </c>
      <c r="C16" s="47">
        <v>0.31874999999999998</v>
      </c>
      <c r="D16" s="48" t="s">
        <v>110</v>
      </c>
      <c r="E16" s="48" t="s">
        <v>110</v>
      </c>
      <c r="F16" s="33">
        <v>7</v>
      </c>
    </row>
    <row r="17" spans="1:6" ht="15" customHeight="1" thickBot="1" x14ac:dyDescent="0.25">
      <c r="A17" s="41">
        <v>14</v>
      </c>
      <c r="B17" s="46" t="s">
        <v>90</v>
      </c>
      <c r="C17" s="47">
        <v>0.3208333333333333</v>
      </c>
      <c r="D17" s="48" t="s">
        <v>110</v>
      </c>
      <c r="E17" s="48" t="s">
        <v>110</v>
      </c>
      <c r="F17" s="33">
        <v>7.4</v>
      </c>
    </row>
    <row r="18" spans="1:6" ht="15" customHeight="1" thickBot="1" x14ac:dyDescent="0.25">
      <c r="A18" s="41">
        <v>15</v>
      </c>
      <c r="B18" s="46" t="s">
        <v>93</v>
      </c>
      <c r="C18" s="47">
        <v>0.32222222222222219</v>
      </c>
      <c r="D18" s="48" t="s">
        <v>110</v>
      </c>
      <c r="E18" s="48" t="s">
        <v>110</v>
      </c>
      <c r="F18" s="33">
        <v>8.5</v>
      </c>
    </row>
    <row r="19" spans="1:6" ht="15" customHeight="1" thickBot="1" x14ac:dyDescent="0.25">
      <c r="A19" s="41">
        <v>16</v>
      </c>
      <c r="B19" s="46" t="s">
        <v>2</v>
      </c>
      <c r="C19" s="47">
        <v>0.32430555555555551</v>
      </c>
      <c r="D19" s="104">
        <v>0.63541666666666663</v>
      </c>
      <c r="E19" s="104">
        <v>0.65972222222222221</v>
      </c>
      <c r="F19" s="33">
        <v>9.1</v>
      </c>
    </row>
    <row r="20" spans="1:6" ht="15" customHeight="1" thickBot="1" x14ac:dyDescent="0.25">
      <c r="A20" s="41">
        <v>17</v>
      </c>
      <c r="B20" s="46" t="s">
        <v>54</v>
      </c>
      <c r="C20" s="47">
        <v>0.3256944444444444</v>
      </c>
      <c r="D20" s="47">
        <v>0.63680555555555551</v>
      </c>
      <c r="E20" s="48" t="s">
        <v>110</v>
      </c>
      <c r="F20" s="33">
        <v>9.6</v>
      </c>
    </row>
    <row r="21" spans="1:6" ht="15" customHeight="1" thickBot="1" x14ac:dyDescent="0.25">
      <c r="A21" s="41">
        <v>18</v>
      </c>
      <c r="B21" s="46" t="s">
        <v>121</v>
      </c>
      <c r="C21" s="47">
        <v>0.32708333333333328</v>
      </c>
      <c r="D21" s="47">
        <v>0.6381944444444444</v>
      </c>
      <c r="E21" s="48" t="s">
        <v>110</v>
      </c>
      <c r="F21" s="33">
        <v>10.199999999999999</v>
      </c>
    </row>
    <row r="22" spans="1:6" ht="15" customHeight="1" thickBot="1" x14ac:dyDescent="0.25">
      <c r="A22" s="41">
        <v>19</v>
      </c>
      <c r="B22" s="46" t="s">
        <v>90</v>
      </c>
      <c r="C22" s="47">
        <v>0.32847222222222217</v>
      </c>
      <c r="D22" s="47">
        <v>0.64027777777777783</v>
      </c>
      <c r="E22" s="48" t="s">
        <v>110</v>
      </c>
      <c r="F22" s="33">
        <v>11.2</v>
      </c>
    </row>
    <row r="23" spans="1:6" ht="15" customHeight="1" thickBot="1" x14ac:dyDescent="0.25">
      <c r="A23" s="41">
        <v>20</v>
      </c>
      <c r="B23" s="46" t="s">
        <v>97</v>
      </c>
      <c r="C23" s="47">
        <v>0.32916666666666661</v>
      </c>
      <c r="D23" s="47">
        <v>0.64166666666666672</v>
      </c>
      <c r="E23" s="48" t="s">
        <v>110</v>
      </c>
      <c r="F23" s="33">
        <v>11.6</v>
      </c>
    </row>
    <row r="24" spans="1:6" ht="15" customHeight="1" thickBot="1" x14ac:dyDescent="0.25">
      <c r="A24" s="41">
        <v>21</v>
      </c>
      <c r="B24" s="46" t="s">
        <v>67</v>
      </c>
      <c r="C24" s="47">
        <v>0.33055555555555555</v>
      </c>
      <c r="D24" s="47">
        <v>0.6430555555555556</v>
      </c>
      <c r="E24" s="48" t="s">
        <v>110</v>
      </c>
      <c r="F24" s="33">
        <v>12</v>
      </c>
    </row>
    <row r="25" spans="1:6" ht="15" customHeight="1" thickBot="1" x14ac:dyDescent="0.25">
      <c r="A25" s="41">
        <v>22</v>
      </c>
      <c r="B25" s="46" t="s">
        <v>79</v>
      </c>
      <c r="C25" s="48" t="s">
        <v>110</v>
      </c>
      <c r="D25" s="47">
        <v>0.64444444444444449</v>
      </c>
      <c r="E25" s="48" t="s">
        <v>110</v>
      </c>
      <c r="F25" s="33">
        <v>0.8</v>
      </c>
    </row>
    <row r="26" spans="1:6" ht="15" customHeight="1" thickBot="1" x14ac:dyDescent="0.25">
      <c r="A26" s="41">
        <v>23</v>
      </c>
      <c r="B26" s="46" t="s">
        <v>80</v>
      </c>
      <c r="C26" s="48" t="s">
        <v>110</v>
      </c>
      <c r="D26" s="47">
        <v>0.64583333333333337</v>
      </c>
      <c r="E26" s="48" t="s">
        <v>110</v>
      </c>
      <c r="F26" s="33">
        <v>4.5</v>
      </c>
    </row>
    <row r="27" spans="1:6" ht="15" customHeight="1" thickBot="1" x14ac:dyDescent="0.25">
      <c r="A27" s="41">
        <v>24</v>
      </c>
      <c r="B27" s="46" t="s">
        <v>2</v>
      </c>
      <c r="C27" s="48" t="s">
        <v>110</v>
      </c>
      <c r="D27" s="47">
        <v>0.64722222222222225</v>
      </c>
      <c r="E27" s="48" t="s">
        <v>110</v>
      </c>
      <c r="F27" s="33">
        <v>5.2</v>
      </c>
    </row>
    <row r="28" spans="1:6" ht="15" customHeight="1" thickBot="1" x14ac:dyDescent="0.25">
      <c r="A28" s="41">
        <v>25</v>
      </c>
      <c r="B28" s="46" t="s">
        <v>164</v>
      </c>
      <c r="C28" s="47">
        <v>0.33333333333333331</v>
      </c>
      <c r="D28" s="48" t="s">
        <v>110</v>
      </c>
      <c r="E28" s="48" t="s">
        <v>110</v>
      </c>
      <c r="F28" s="33">
        <v>13</v>
      </c>
    </row>
    <row r="29" spans="1:6" ht="13.5" thickBot="1" x14ac:dyDescent="0.25">
      <c r="A29" s="72"/>
      <c r="B29" s="103">
        <f>C29+D29+E29</f>
        <v>23.299999999999997</v>
      </c>
      <c r="C29" s="102">
        <f>F28</f>
        <v>13</v>
      </c>
      <c r="D29" s="103">
        <v>5.2</v>
      </c>
      <c r="E29" s="103">
        <f>F12+0.5</f>
        <v>5.0999999999999996</v>
      </c>
      <c r="F29" s="74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view="pageBreakPreview" topLeftCell="A7" zoomScaleNormal="100" zoomScaleSheetLayoutView="100" workbookViewId="0">
      <selection activeCell="G24" sqref="G24"/>
    </sheetView>
  </sheetViews>
  <sheetFormatPr defaultRowHeight="12.75" x14ac:dyDescent="0.2"/>
  <cols>
    <col min="1" max="1" width="4.140625" style="51" bestFit="1" customWidth="1"/>
    <col min="2" max="2" width="40.140625" style="51" bestFit="1" customWidth="1"/>
    <col min="3" max="3" width="12" style="51" bestFit="1" customWidth="1"/>
    <col min="4" max="4" width="9.7109375" style="51" bestFit="1" customWidth="1"/>
    <col min="5" max="5" width="8.85546875" style="51" bestFit="1" customWidth="1"/>
    <col min="6" max="16384" width="9.140625" style="51"/>
  </cols>
  <sheetData>
    <row r="1" spans="1:5" ht="15" customHeight="1" thickBot="1" x14ac:dyDescent="0.25">
      <c r="A1" s="116" t="s">
        <v>25</v>
      </c>
      <c r="B1" s="117"/>
      <c r="C1" s="117"/>
      <c r="D1" s="118"/>
    </row>
    <row r="2" spans="1:5" ht="30" customHeight="1" thickBot="1" x14ac:dyDescent="0.25">
      <c r="A2" s="122" t="s">
        <v>37</v>
      </c>
      <c r="B2" s="123"/>
      <c r="C2" s="123"/>
      <c r="D2" s="124"/>
    </row>
    <row r="3" spans="1:5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75" t="s">
        <v>47</v>
      </c>
      <c r="C4" s="76">
        <v>0.75</v>
      </c>
      <c r="D4" s="33">
        <v>0</v>
      </c>
    </row>
    <row r="5" spans="1:5" ht="15" customHeight="1" thickBot="1" x14ac:dyDescent="0.25">
      <c r="A5" s="41">
        <v>2</v>
      </c>
      <c r="B5" s="31" t="s">
        <v>166</v>
      </c>
      <c r="C5" s="78">
        <v>0.75069444444444444</v>
      </c>
      <c r="D5" s="33">
        <v>0.5</v>
      </c>
    </row>
    <row r="6" spans="1:5" ht="15" customHeight="1" thickBot="1" x14ac:dyDescent="0.25">
      <c r="A6" s="41">
        <v>3</v>
      </c>
      <c r="B6" s="77" t="s">
        <v>48</v>
      </c>
      <c r="C6" s="78">
        <v>0.75138888888888899</v>
      </c>
      <c r="D6" s="33">
        <v>1</v>
      </c>
      <c r="E6" s="86"/>
    </row>
    <row r="7" spans="1:5" ht="15" customHeight="1" thickBot="1" x14ac:dyDescent="0.25">
      <c r="A7" s="41">
        <v>4</v>
      </c>
      <c r="B7" s="77" t="s">
        <v>51</v>
      </c>
      <c r="C7" s="78">
        <v>0.75208333333333333</v>
      </c>
      <c r="D7" s="33">
        <v>2</v>
      </c>
      <c r="E7" s="87"/>
    </row>
    <row r="8" spans="1:5" ht="15" customHeight="1" thickBot="1" x14ac:dyDescent="0.25">
      <c r="A8" s="41">
        <v>5</v>
      </c>
      <c r="B8" s="77" t="s">
        <v>72</v>
      </c>
      <c r="C8" s="78">
        <v>0.75277777777777777</v>
      </c>
      <c r="D8" s="33">
        <v>2.5</v>
      </c>
      <c r="E8" s="87"/>
    </row>
    <row r="9" spans="1:5" ht="15" customHeight="1" thickBot="1" x14ac:dyDescent="0.25">
      <c r="A9" s="41">
        <v>6</v>
      </c>
      <c r="B9" s="77" t="s">
        <v>2</v>
      </c>
      <c r="C9" s="78">
        <v>0.75347222222222221</v>
      </c>
      <c r="D9" s="33">
        <v>3</v>
      </c>
      <c r="E9" s="87"/>
    </row>
    <row r="10" spans="1:5" ht="15" customHeight="1" thickBot="1" x14ac:dyDescent="0.25">
      <c r="A10" s="41">
        <v>7</v>
      </c>
      <c r="B10" s="77" t="s">
        <v>54</v>
      </c>
      <c r="C10" s="78">
        <v>0.75486111111111109</v>
      </c>
      <c r="D10" s="33">
        <v>3.5</v>
      </c>
      <c r="E10" s="87"/>
    </row>
    <row r="11" spans="1:5" ht="15" customHeight="1" thickBot="1" x14ac:dyDescent="0.25">
      <c r="A11" s="41">
        <v>8</v>
      </c>
      <c r="B11" s="77" t="s">
        <v>121</v>
      </c>
      <c r="C11" s="78">
        <v>0.75624999999999998</v>
      </c>
      <c r="D11" s="33">
        <v>4</v>
      </c>
      <c r="E11" s="87"/>
    </row>
    <row r="12" spans="1:5" ht="15" customHeight="1" thickBot="1" x14ac:dyDescent="0.25">
      <c r="A12" s="41">
        <v>9</v>
      </c>
      <c r="B12" s="77" t="s">
        <v>70</v>
      </c>
      <c r="C12" s="78">
        <v>0.75694444444444453</v>
      </c>
      <c r="D12" s="33">
        <v>4.2</v>
      </c>
      <c r="E12" s="87"/>
    </row>
    <row r="13" spans="1:5" ht="15" customHeight="1" thickBot="1" x14ac:dyDescent="0.25">
      <c r="A13" s="41">
        <v>10</v>
      </c>
      <c r="B13" s="84" t="s">
        <v>82</v>
      </c>
      <c r="C13" s="78">
        <v>0.75763888888888886</v>
      </c>
      <c r="D13" s="33">
        <v>4.5</v>
      </c>
      <c r="E13" s="87"/>
    </row>
    <row r="14" spans="1:5" ht="15" customHeight="1" thickBot="1" x14ac:dyDescent="0.25">
      <c r="A14" s="41">
        <v>11</v>
      </c>
      <c r="B14" s="77" t="s">
        <v>55</v>
      </c>
      <c r="C14" s="78">
        <v>0.7583333333333333</v>
      </c>
      <c r="D14" s="33">
        <v>5</v>
      </c>
      <c r="E14" s="87"/>
    </row>
    <row r="15" spans="1:5" ht="15" customHeight="1" thickBot="1" x14ac:dyDescent="0.25">
      <c r="A15" s="41">
        <v>12</v>
      </c>
      <c r="B15" s="77" t="s">
        <v>94</v>
      </c>
      <c r="C15" s="78">
        <v>0.7597222222222223</v>
      </c>
      <c r="D15" s="33">
        <v>6</v>
      </c>
      <c r="E15" s="87"/>
    </row>
    <row r="16" spans="1:5" ht="15" customHeight="1" thickBot="1" x14ac:dyDescent="0.25">
      <c r="A16" s="41">
        <v>13</v>
      </c>
      <c r="B16" s="77" t="s">
        <v>95</v>
      </c>
      <c r="C16" s="78">
        <v>0.76111111111111107</v>
      </c>
      <c r="D16" s="33">
        <v>6.5</v>
      </c>
      <c r="E16" s="87"/>
    </row>
    <row r="17" spans="1:5" ht="15" customHeight="1" thickBot="1" x14ac:dyDescent="0.25">
      <c r="A17" s="41">
        <v>14</v>
      </c>
      <c r="B17" s="77" t="s">
        <v>111</v>
      </c>
      <c r="C17" s="78">
        <v>0.76180555555555562</v>
      </c>
      <c r="D17" s="33">
        <v>6.8</v>
      </c>
      <c r="E17" s="87"/>
    </row>
    <row r="18" spans="1:5" ht="15" customHeight="1" thickBot="1" x14ac:dyDescent="0.25">
      <c r="A18" s="41">
        <v>15</v>
      </c>
      <c r="B18" s="84" t="s">
        <v>100</v>
      </c>
      <c r="C18" s="78">
        <v>0.7631944444444444</v>
      </c>
      <c r="D18" s="33">
        <v>7.3</v>
      </c>
      <c r="E18" s="87"/>
    </row>
    <row r="19" spans="1:5" ht="15" customHeight="1" thickBot="1" x14ac:dyDescent="0.25">
      <c r="A19" s="41">
        <v>16</v>
      </c>
      <c r="B19" s="84" t="s">
        <v>101</v>
      </c>
      <c r="C19" s="78">
        <v>0.76458333333333339</v>
      </c>
      <c r="D19" s="33">
        <v>7.8</v>
      </c>
      <c r="E19" s="87"/>
    </row>
    <row r="20" spans="1:5" ht="15" customHeight="1" thickBot="1" x14ac:dyDescent="0.25">
      <c r="A20" s="41">
        <v>17</v>
      </c>
      <c r="B20" s="77" t="s">
        <v>60</v>
      </c>
      <c r="C20" s="78">
        <v>0.76736111111111116</v>
      </c>
      <c r="D20" s="33">
        <v>8</v>
      </c>
      <c r="E20" s="87"/>
    </row>
    <row r="21" spans="1:5" ht="15" customHeight="1" thickBot="1" x14ac:dyDescent="0.25">
      <c r="A21" s="41">
        <v>18</v>
      </c>
      <c r="B21" s="77" t="s">
        <v>61</v>
      </c>
      <c r="C21" s="78">
        <v>0.76874999999999993</v>
      </c>
      <c r="D21" s="33">
        <v>8.5</v>
      </c>
      <c r="E21" s="87"/>
    </row>
    <row r="22" spans="1:5" ht="15" customHeight="1" thickBot="1" x14ac:dyDescent="0.25">
      <c r="A22" s="41">
        <v>19</v>
      </c>
      <c r="B22" s="77" t="s">
        <v>19</v>
      </c>
      <c r="C22" s="78">
        <v>0.77013888888888893</v>
      </c>
      <c r="D22" s="33">
        <v>9</v>
      </c>
      <c r="E22" s="87"/>
    </row>
    <row r="23" spans="1:5" ht="15" customHeight="1" thickBot="1" x14ac:dyDescent="0.25">
      <c r="A23" s="41">
        <v>20</v>
      </c>
      <c r="B23" s="77" t="s">
        <v>22</v>
      </c>
      <c r="C23" s="78">
        <v>0.84027777777777779</v>
      </c>
      <c r="D23" s="33">
        <v>9</v>
      </c>
      <c r="E23" s="87"/>
    </row>
    <row r="24" spans="1:5" ht="15" customHeight="1" thickBot="1" x14ac:dyDescent="0.25">
      <c r="A24" s="41">
        <v>21</v>
      </c>
      <c r="B24" s="77" t="s">
        <v>50</v>
      </c>
      <c r="C24" s="78">
        <v>0.84166666666666667</v>
      </c>
      <c r="D24" s="33">
        <v>9.5</v>
      </c>
      <c r="E24" s="87"/>
    </row>
    <row r="25" spans="1:5" ht="15" customHeight="1" thickBot="1" x14ac:dyDescent="0.25">
      <c r="A25" s="41">
        <v>22</v>
      </c>
      <c r="B25" s="77" t="s">
        <v>51</v>
      </c>
      <c r="C25" s="78">
        <v>0.84236111111111112</v>
      </c>
      <c r="D25" s="33">
        <v>10.8</v>
      </c>
      <c r="E25" s="87"/>
    </row>
    <row r="26" spans="1:5" ht="15" customHeight="1" thickBot="1" x14ac:dyDescent="0.25">
      <c r="A26" s="41">
        <v>23</v>
      </c>
      <c r="B26" s="77" t="s">
        <v>52</v>
      </c>
      <c r="C26" s="78">
        <v>0.84305555555555556</v>
      </c>
      <c r="D26" s="33">
        <v>11.3</v>
      </c>
      <c r="E26" s="87"/>
    </row>
    <row r="27" spans="1:5" ht="15" customHeight="1" thickBot="1" x14ac:dyDescent="0.25">
      <c r="A27" s="41">
        <v>24</v>
      </c>
      <c r="B27" s="77" t="s">
        <v>53</v>
      </c>
      <c r="C27" s="78">
        <v>0.84444444444444444</v>
      </c>
      <c r="D27" s="93">
        <v>11.6</v>
      </c>
      <c r="E27" s="87"/>
    </row>
    <row r="28" spans="1:5" ht="15" customHeight="1" thickBot="1" x14ac:dyDescent="0.25">
      <c r="A28" s="41">
        <v>25</v>
      </c>
      <c r="B28" s="77" t="s">
        <v>54</v>
      </c>
      <c r="C28" s="78">
        <v>0.84513888888888888</v>
      </c>
      <c r="D28" s="33">
        <v>12</v>
      </c>
      <c r="E28" s="87"/>
    </row>
    <row r="29" spans="1:5" ht="15" customHeight="1" thickBot="1" x14ac:dyDescent="0.25">
      <c r="A29" s="41">
        <v>26</v>
      </c>
      <c r="B29" s="77" t="s">
        <v>121</v>
      </c>
      <c r="C29" s="78">
        <v>0.84583333333333333</v>
      </c>
      <c r="D29" s="33">
        <v>12.5</v>
      </c>
      <c r="E29" s="87"/>
    </row>
    <row r="30" spans="1:5" ht="15" customHeight="1" thickBot="1" x14ac:dyDescent="0.25">
      <c r="A30" s="41">
        <v>27</v>
      </c>
      <c r="B30" s="77" t="s">
        <v>70</v>
      </c>
      <c r="C30" s="78">
        <v>0.84652777777777766</v>
      </c>
      <c r="D30" s="33">
        <v>13</v>
      </c>
      <c r="E30" s="87"/>
    </row>
    <row r="31" spans="1:5" ht="15" customHeight="1" thickBot="1" x14ac:dyDescent="0.25">
      <c r="A31" s="41">
        <v>28</v>
      </c>
      <c r="B31" s="84" t="s">
        <v>82</v>
      </c>
      <c r="C31" s="78">
        <v>0.84722222222222221</v>
      </c>
      <c r="D31" s="33">
        <v>13.3</v>
      </c>
      <c r="E31" s="87"/>
    </row>
    <row r="32" spans="1:5" ht="15" customHeight="1" thickBot="1" x14ac:dyDescent="0.25">
      <c r="A32" s="41">
        <v>29</v>
      </c>
      <c r="B32" s="77" t="s">
        <v>55</v>
      </c>
      <c r="C32" s="78">
        <v>0.84791666666666665</v>
      </c>
      <c r="D32" s="33">
        <v>13.8</v>
      </c>
      <c r="E32" s="87"/>
    </row>
    <row r="33" spans="1:5" ht="15" customHeight="1" thickBot="1" x14ac:dyDescent="0.25">
      <c r="A33" s="41">
        <v>30</v>
      </c>
      <c r="B33" s="77" t="s">
        <v>94</v>
      </c>
      <c r="C33" s="78">
        <v>0.85</v>
      </c>
      <c r="D33" s="33">
        <v>14.6</v>
      </c>
      <c r="E33" s="87"/>
    </row>
    <row r="34" spans="1:5" ht="15" customHeight="1" thickBot="1" x14ac:dyDescent="0.25">
      <c r="A34" s="41">
        <v>31</v>
      </c>
      <c r="B34" s="77" t="s">
        <v>95</v>
      </c>
      <c r="C34" s="78">
        <v>0.85138888888888886</v>
      </c>
      <c r="D34" s="33">
        <v>15.2</v>
      </c>
      <c r="E34" s="87"/>
    </row>
    <row r="35" spans="1:5" ht="15" customHeight="1" thickBot="1" x14ac:dyDescent="0.25">
      <c r="A35" s="41">
        <v>32</v>
      </c>
      <c r="B35" s="77" t="s">
        <v>111</v>
      </c>
      <c r="C35" s="78">
        <v>0.85277777777777775</v>
      </c>
      <c r="D35" s="33">
        <v>15.6</v>
      </c>
      <c r="E35" s="87"/>
    </row>
    <row r="36" spans="1:5" ht="15" customHeight="1" thickBot="1" x14ac:dyDescent="0.25">
      <c r="A36" s="41">
        <v>33</v>
      </c>
      <c r="B36" s="84" t="s">
        <v>100</v>
      </c>
      <c r="C36" s="78">
        <v>0.85347222222222219</v>
      </c>
      <c r="D36" s="33">
        <v>16.2</v>
      </c>
      <c r="E36" s="87"/>
    </row>
    <row r="37" spans="1:5" ht="15" customHeight="1" thickBot="1" x14ac:dyDescent="0.25">
      <c r="A37" s="41">
        <v>34</v>
      </c>
      <c r="B37" s="84" t="s">
        <v>101</v>
      </c>
      <c r="C37" s="78">
        <v>0.85416666666666663</v>
      </c>
      <c r="D37" s="33">
        <v>16.600000000000001</v>
      </c>
      <c r="E37" s="87"/>
    </row>
    <row r="38" spans="1:5" ht="15" customHeight="1" thickBot="1" x14ac:dyDescent="0.25">
      <c r="A38" s="41">
        <v>35</v>
      </c>
      <c r="B38" s="77" t="s">
        <v>60</v>
      </c>
      <c r="C38" s="78">
        <v>0.85555555555555551</v>
      </c>
      <c r="D38" s="33">
        <v>16.899999999999999</v>
      </c>
      <c r="E38" s="87"/>
    </row>
    <row r="39" spans="1:5" ht="15" customHeight="1" thickBot="1" x14ac:dyDescent="0.25">
      <c r="A39" s="41">
        <v>36</v>
      </c>
      <c r="B39" s="77" t="s">
        <v>51</v>
      </c>
      <c r="C39" s="78">
        <v>0.85624999999999996</v>
      </c>
      <c r="D39" s="33">
        <v>17.7</v>
      </c>
      <c r="E39" s="87"/>
    </row>
    <row r="40" spans="1:5" ht="15" customHeight="1" thickBot="1" x14ac:dyDescent="0.25">
      <c r="A40" s="41">
        <v>37</v>
      </c>
      <c r="B40" s="77" t="s">
        <v>72</v>
      </c>
      <c r="C40" s="78">
        <v>0.85763888888888895</v>
      </c>
      <c r="D40" s="33">
        <v>18.3</v>
      </c>
      <c r="E40" s="87"/>
    </row>
    <row r="41" spans="1:5" ht="15" customHeight="1" thickBot="1" x14ac:dyDescent="0.25">
      <c r="A41" s="41">
        <v>38</v>
      </c>
      <c r="B41" s="77" t="s">
        <v>80</v>
      </c>
      <c r="C41" s="78">
        <v>0.85833333333333328</v>
      </c>
      <c r="D41" s="33">
        <v>18.600000000000001</v>
      </c>
      <c r="E41" s="87"/>
    </row>
    <row r="42" spans="1:5" ht="15" customHeight="1" thickBot="1" x14ac:dyDescent="0.25">
      <c r="A42" s="41">
        <v>39</v>
      </c>
      <c r="B42" s="77" t="s">
        <v>79</v>
      </c>
      <c r="C42" s="78">
        <v>0.85972222222222217</v>
      </c>
      <c r="D42" s="33">
        <v>19.2</v>
      </c>
      <c r="E42" s="87"/>
    </row>
    <row r="43" spans="1:5" ht="15" customHeight="1" thickBot="1" x14ac:dyDescent="0.25">
      <c r="A43" s="41">
        <v>40</v>
      </c>
      <c r="B43" s="77" t="s">
        <v>47</v>
      </c>
      <c r="C43" s="78">
        <v>0.86111111111111105</v>
      </c>
      <c r="D43" s="33">
        <v>20.7</v>
      </c>
      <c r="E43" s="87"/>
    </row>
    <row r="44" spans="1:5" ht="13.5" thickBot="1" x14ac:dyDescent="0.25">
      <c r="A44" s="72"/>
      <c r="B44" s="63"/>
      <c r="C44" s="82">
        <f>D43</f>
        <v>20.7</v>
      </c>
      <c r="D44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1"/>
  <sheetViews>
    <sheetView view="pageBreakPreview" topLeftCell="A13" zoomScaleNormal="100" zoomScaleSheetLayoutView="100" workbookViewId="0">
      <selection activeCell="B4" sqref="B4:B7"/>
    </sheetView>
  </sheetViews>
  <sheetFormatPr defaultRowHeight="12.75" x14ac:dyDescent="0.2"/>
  <cols>
    <col min="1" max="1" width="4.140625" style="51" bestFit="1" customWidth="1"/>
    <col min="2" max="2" width="34.7109375" style="51" customWidth="1"/>
    <col min="3" max="3" width="11.42578125" style="51" bestFit="1" customWidth="1"/>
    <col min="4" max="4" width="9.7109375" style="51" bestFit="1" customWidth="1"/>
    <col min="5" max="5" width="8.85546875" style="51" bestFit="1" customWidth="1"/>
    <col min="6" max="16384" width="9.140625" style="51"/>
  </cols>
  <sheetData>
    <row r="1" spans="1:5" ht="15" customHeight="1" thickBot="1" x14ac:dyDescent="0.25">
      <c r="A1" s="116" t="s">
        <v>24</v>
      </c>
      <c r="B1" s="117"/>
      <c r="C1" s="117"/>
      <c r="D1" s="118"/>
    </row>
    <row r="2" spans="1:5" ht="30" customHeight="1" thickBot="1" x14ac:dyDescent="0.25">
      <c r="A2" s="122" t="s">
        <v>38</v>
      </c>
      <c r="B2" s="123"/>
      <c r="C2" s="123"/>
      <c r="D2" s="124"/>
    </row>
    <row r="3" spans="1:5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9" t="s">
        <v>47</v>
      </c>
      <c r="C4" s="10">
        <v>0.3298611111111111</v>
      </c>
      <c r="D4" s="94">
        <v>0</v>
      </c>
    </row>
    <row r="5" spans="1:5" ht="15" customHeight="1" thickBot="1" x14ac:dyDescent="0.25">
      <c r="A5" s="41">
        <v>2</v>
      </c>
      <c r="B5" s="8" t="s">
        <v>166</v>
      </c>
      <c r="C5" s="12">
        <v>0.33055555555555555</v>
      </c>
      <c r="D5" s="94">
        <v>0.5</v>
      </c>
    </row>
    <row r="6" spans="1:5" ht="15" customHeight="1" thickBot="1" x14ac:dyDescent="0.25">
      <c r="A6" s="41">
        <v>3</v>
      </c>
      <c r="B6" s="11" t="s">
        <v>48</v>
      </c>
      <c r="C6" s="12">
        <v>0.33124999999999999</v>
      </c>
      <c r="D6" s="94">
        <v>1</v>
      </c>
      <c r="E6" s="86"/>
    </row>
    <row r="7" spans="1:5" ht="15" customHeight="1" thickBot="1" x14ac:dyDescent="0.25">
      <c r="A7" s="41">
        <v>4</v>
      </c>
      <c r="B7" s="11" t="s">
        <v>51</v>
      </c>
      <c r="C7" s="12">
        <v>0.33194444444444443</v>
      </c>
      <c r="D7" s="94">
        <v>2</v>
      </c>
      <c r="E7" s="87"/>
    </row>
    <row r="8" spans="1:5" ht="15" customHeight="1" thickBot="1" x14ac:dyDescent="0.25">
      <c r="A8" s="41">
        <v>5</v>
      </c>
      <c r="B8" s="11" t="s">
        <v>72</v>
      </c>
      <c r="C8" s="12">
        <v>0.33263888888888887</v>
      </c>
      <c r="D8" s="94">
        <v>2.2000000000000002</v>
      </c>
      <c r="E8" s="87"/>
    </row>
    <row r="9" spans="1:5" ht="15" customHeight="1" thickBot="1" x14ac:dyDescent="0.25">
      <c r="A9" s="41">
        <v>6</v>
      </c>
      <c r="B9" s="11" t="s">
        <v>2</v>
      </c>
      <c r="C9" s="12">
        <v>0.33333333333333331</v>
      </c>
      <c r="D9" s="94">
        <v>2.7</v>
      </c>
      <c r="E9" s="87"/>
    </row>
    <row r="10" spans="1:5" ht="15" customHeight="1" thickBot="1" x14ac:dyDescent="0.25">
      <c r="A10" s="41">
        <v>7</v>
      </c>
      <c r="B10" s="11" t="s">
        <v>80</v>
      </c>
      <c r="C10" s="12">
        <v>0.33611111111111108</v>
      </c>
      <c r="D10" s="94">
        <v>4</v>
      </c>
      <c r="E10" s="87"/>
    </row>
    <row r="11" spans="1:5" ht="15" customHeight="1" thickBot="1" x14ac:dyDescent="0.25">
      <c r="A11" s="41">
        <v>8</v>
      </c>
      <c r="B11" s="11" t="s">
        <v>98</v>
      </c>
      <c r="C11" s="12">
        <v>0.33680555555555558</v>
      </c>
      <c r="D11" s="94">
        <v>4.5</v>
      </c>
      <c r="E11" s="87"/>
    </row>
    <row r="12" spans="1:5" ht="15" customHeight="1" thickBot="1" x14ac:dyDescent="0.25">
      <c r="A12" s="41">
        <v>9</v>
      </c>
      <c r="B12" s="11" t="s">
        <v>64</v>
      </c>
      <c r="C12" s="12">
        <v>0.33819444444444446</v>
      </c>
      <c r="D12" s="94">
        <v>5.5</v>
      </c>
      <c r="E12" s="87"/>
    </row>
    <row r="13" spans="1:5" ht="15" customHeight="1" thickBot="1" x14ac:dyDescent="0.25">
      <c r="A13" s="41">
        <v>10</v>
      </c>
      <c r="B13" s="11" t="s">
        <v>99</v>
      </c>
      <c r="C13" s="12">
        <v>0.33888888888888885</v>
      </c>
      <c r="D13" s="94">
        <v>7</v>
      </c>
      <c r="E13" s="87"/>
    </row>
    <row r="14" spans="1:5" ht="15" customHeight="1" thickBot="1" x14ac:dyDescent="0.25">
      <c r="A14" s="41">
        <v>11</v>
      </c>
      <c r="B14" s="11" t="s">
        <v>123</v>
      </c>
      <c r="C14" s="12">
        <v>0.34097222222222223</v>
      </c>
      <c r="D14" s="94">
        <v>10</v>
      </c>
      <c r="E14" s="87"/>
    </row>
    <row r="15" spans="1:5" ht="15" customHeight="1" thickBot="1" x14ac:dyDescent="0.25">
      <c r="A15" s="41">
        <v>12</v>
      </c>
      <c r="B15" s="11" t="s">
        <v>124</v>
      </c>
      <c r="C15" s="12">
        <v>0.3430555555555555</v>
      </c>
      <c r="D15" s="94">
        <v>12</v>
      </c>
      <c r="E15" s="87"/>
    </row>
    <row r="16" spans="1:5" ht="15" customHeight="1" thickBot="1" x14ac:dyDescent="0.25">
      <c r="A16" s="41">
        <v>13</v>
      </c>
      <c r="B16" s="11" t="s">
        <v>125</v>
      </c>
      <c r="C16" s="12">
        <v>0.34583333333333338</v>
      </c>
      <c r="D16" s="94">
        <v>14.5</v>
      </c>
      <c r="E16" s="87"/>
    </row>
    <row r="17" spans="1:5" ht="15" customHeight="1" thickBot="1" x14ac:dyDescent="0.25">
      <c r="A17" s="41">
        <v>14</v>
      </c>
      <c r="B17" s="11" t="s">
        <v>126</v>
      </c>
      <c r="C17" s="12">
        <v>0.34722222222222227</v>
      </c>
      <c r="D17" s="94">
        <v>16</v>
      </c>
      <c r="E17" s="87"/>
    </row>
    <row r="18" spans="1:5" ht="15" customHeight="1" thickBot="1" x14ac:dyDescent="0.25">
      <c r="A18" s="41">
        <v>15</v>
      </c>
      <c r="B18" s="11" t="s">
        <v>127</v>
      </c>
      <c r="C18" s="12">
        <v>0.34930555555555554</v>
      </c>
      <c r="D18" s="94">
        <v>18</v>
      </c>
      <c r="E18" s="87"/>
    </row>
    <row r="19" spans="1:5" ht="15" customHeight="1" thickBot="1" x14ac:dyDescent="0.25">
      <c r="A19" s="41">
        <v>16</v>
      </c>
      <c r="B19" s="11" t="s">
        <v>128</v>
      </c>
      <c r="C19" s="12">
        <v>0.3520833333333333</v>
      </c>
      <c r="D19" s="94">
        <v>20</v>
      </c>
      <c r="E19" s="87"/>
    </row>
    <row r="20" spans="1:5" ht="15" customHeight="1" thickBot="1" x14ac:dyDescent="0.25">
      <c r="A20" s="41">
        <v>17</v>
      </c>
      <c r="B20" s="11" t="s">
        <v>129</v>
      </c>
      <c r="C20" s="12">
        <v>0.35416666666666669</v>
      </c>
      <c r="D20" s="94">
        <v>22</v>
      </c>
      <c r="E20" s="87"/>
    </row>
    <row r="21" spans="1:5" ht="15" customHeight="1" thickBot="1" x14ac:dyDescent="0.25">
      <c r="A21" s="41">
        <v>18</v>
      </c>
      <c r="B21" s="11" t="s">
        <v>130</v>
      </c>
      <c r="C21" s="12">
        <v>0.35486111111111113</v>
      </c>
      <c r="D21" s="94">
        <v>22.5</v>
      </c>
      <c r="E21" s="87"/>
    </row>
    <row r="22" spans="1:5" ht="15" customHeight="1" thickBot="1" x14ac:dyDescent="0.25">
      <c r="A22" s="41">
        <v>19</v>
      </c>
      <c r="B22" s="11" t="s">
        <v>131</v>
      </c>
      <c r="C22" s="12">
        <v>0.35555555555555557</v>
      </c>
      <c r="D22" s="94">
        <v>23</v>
      </c>
      <c r="E22" s="87"/>
    </row>
    <row r="23" spans="1:5" ht="15" customHeight="1" thickBot="1" x14ac:dyDescent="0.25">
      <c r="A23" s="41">
        <v>20</v>
      </c>
      <c r="B23" s="11" t="s">
        <v>132</v>
      </c>
      <c r="C23" s="12">
        <v>0.35694444444444445</v>
      </c>
      <c r="D23" s="94">
        <v>24</v>
      </c>
      <c r="E23" s="87"/>
    </row>
    <row r="24" spans="1:5" ht="15" customHeight="1" thickBot="1" x14ac:dyDescent="0.25">
      <c r="A24" s="41">
        <v>21</v>
      </c>
      <c r="B24" s="11" t="s">
        <v>133</v>
      </c>
      <c r="C24" s="12">
        <v>0.35972222222222222</v>
      </c>
      <c r="D24" s="94">
        <v>24.5</v>
      </c>
      <c r="E24" s="87"/>
    </row>
    <row r="25" spans="1:5" ht="15" customHeight="1" thickBot="1" x14ac:dyDescent="0.25">
      <c r="A25" s="41">
        <v>22</v>
      </c>
      <c r="B25" s="11" t="s">
        <v>134</v>
      </c>
      <c r="C25" s="12">
        <v>0.36249999999999999</v>
      </c>
      <c r="D25" s="94">
        <v>25.5</v>
      </c>
      <c r="E25" s="87"/>
    </row>
    <row r="26" spans="1:5" ht="15" customHeight="1" thickBot="1" x14ac:dyDescent="0.25">
      <c r="A26" s="41">
        <v>23</v>
      </c>
      <c r="B26" s="11" t="s">
        <v>135</v>
      </c>
      <c r="C26" s="12">
        <v>0.36319444444444443</v>
      </c>
      <c r="D26" s="94">
        <v>26</v>
      </c>
      <c r="E26" s="87"/>
    </row>
    <row r="27" spans="1:5" ht="15" customHeight="1" thickBot="1" x14ac:dyDescent="0.25">
      <c r="A27" s="41">
        <v>24</v>
      </c>
      <c r="B27" s="11" t="s">
        <v>136</v>
      </c>
      <c r="C27" s="12">
        <v>0.3659722222222222</v>
      </c>
      <c r="D27" s="94">
        <v>27</v>
      </c>
      <c r="E27" s="87"/>
    </row>
    <row r="28" spans="1:5" ht="15" customHeight="1" thickBot="1" x14ac:dyDescent="0.25">
      <c r="A28" s="41">
        <v>25</v>
      </c>
      <c r="B28" s="11" t="s">
        <v>137</v>
      </c>
      <c r="C28" s="12">
        <v>0.36805555555555558</v>
      </c>
      <c r="D28" s="94">
        <v>28</v>
      </c>
      <c r="E28" s="87"/>
    </row>
    <row r="29" spans="1:5" ht="15" customHeight="1" thickBot="1" x14ac:dyDescent="0.25">
      <c r="A29" s="41">
        <v>26</v>
      </c>
      <c r="B29" s="11" t="s">
        <v>99</v>
      </c>
      <c r="C29" s="12">
        <v>0.36944444444444446</v>
      </c>
      <c r="D29" s="94">
        <v>29</v>
      </c>
      <c r="E29" s="87"/>
    </row>
    <row r="30" spans="1:5" ht="15" customHeight="1" thickBot="1" x14ac:dyDescent="0.25">
      <c r="A30" s="41">
        <v>27</v>
      </c>
      <c r="B30" s="11" t="s">
        <v>64</v>
      </c>
      <c r="C30" s="12">
        <v>0.37083333333333335</v>
      </c>
      <c r="D30" s="94">
        <v>29.5</v>
      </c>
      <c r="E30" s="87"/>
    </row>
    <row r="31" spans="1:5" ht="15" customHeight="1" thickBot="1" x14ac:dyDescent="0.25">
      <c r="A31" s="41">
        <v>28</v>
      </c>
      <c r="B31" s="11" t="s">
        <v>98</v>
      </c>
      <c r="C31" s="12">
        <v>0.37222222222222223</v>
      </c>
      <c r="D31" s="94">
        <v>30</v>
      </c>
      <c r="E31" s="87"/>
    </row>
    <row r="32" spans="1:5" ht="15" customHeight="1" thickBot="1" x14ac:dyDescent="0.25">
      <c r="A32" s="41">
        <v>29</v>
      </c>
      <c r="B32" s="11" t="s">
        <v>80</v>
      </c>
      <c r="C32" s="12">
        <v>0.37361111111111112</v>
      </c>
      <c r="D32" s="94">
        <v>31.5</v>
      </c>
      <c r="E32" s="87"/>
    </row>
    <row r="33" spans="1:5" ht="15" customHeight="1" thickBot="1" x14ac:dyDescent="0.25">
      <c r="A33" s="41">
        <v>30</v>
      </c>
      <c r="B33" s="11" t="s">
        <v>2</v>
      </c>
      <c r="C33" s="12">
        <v>0.375</v>
      </c>
      <c r="D33" s="94">
        <v>32</v>
      </c>
      <c r="E33" s="87"/>
    </row>
    <row r="34" spans="1:5" ht="15" customHeight="1" thickBot="1" x14ac:dyDescent="0.25">
      <c r="A34" s="41">
        <v>31</v>
      </c>
      <c r="B34" s="11" t="s">
        <v>109</v>
      </c>
      <c r="C34" s="12">
        <v>0.37708333333333338</v>
      </c>
      <c r="D34" s="94">
        <v>33</v>
      </c>
      <c r="E34" s="87"/>
    </row>
    <row r="35" spans="1:5" ht="15" customHeight="1" thickBot="1" x14ac:dyDescent="0.25">
      <c r="A35" s="41">
        <v>32</v>
      </c>
      <c r="B35" s="11" t="s">
        <v>100</v>
      </c>
      <c r="C35" s="12">
        <v>0.37847222222222227</v>
      </c>
      <c r="D35" s="94">
        <v>34</v>
      </c>
      <c r="E35" s="87"/>
    </row>
    <row r="36" spans="1:5" ht="15" customHeight="1" thickBot="1" x14ac:dyDescent="0.25">
      <c r="A36" s="41">
        <v>33</v>
      </c>
      <c r="B36" s="11" t="s">
        <v>101</v>
      </c>
      <c r="C36" s="12">
        <v>0.37986111111111115</v>
      </c>
      <c r="D36" s="94">
        <v>34.5</v>
      </c>
      <c r="E36" s="87"/>
    </row>
    <row r="37" spans="1:5" ht="15" customHeight="1" thickBot="1" x14ac:dyDescent="0.25">
      <c r="A37" s="41">
        <v>34</v>
      </c>
      <c r="B37" s="13" t="s">
        <v>60</v>
      </c>
      <c r="C37" s="12">
        <v>0.38125000000000003</v>
      </c>
      <c r="D37" s="94">
        <v>35</v>
      </c>
      <c r="E37" s="87"/>
    </row>
    <row r="38" spans="1:5" ht="15" customHeight="1" thickBot="1" x14ac:dyDescent="0.25">
      <c r="A38" s="41">
        <v>35</v>
      </c>
      <c r="B38" s="13" t="s">
        <v>51</v>
      </c>
      <c r="C38" s="12">
        <v>0.38263888888888892</v>
      </c>
      <c r="D38" s="94">
        <v>35.6</v>
      </c>
      <c r="E38" s="87"/>
    </row>
    <row r="39" spans="1:5" ht="15" customHeight="1" thickBot="1" x14ac:dyDescent="0.25">
      <c r="A39" s="41">
        <v>36</v>
      </c>
      <c r="B39" s="11" t="s">
        <v>72</v>
      </c>
      <c r="C39" s="12">
        <v>0.3833333333333333</v>
      </c>
      <c r="D39" s="94">
        <v>36</v>
      </c>
      <c r="E39" s="87"/>
    </row>
    <row r="40" spans="1:5" ht="15" customHeight="1" thickBot="1" x14ac:dyDescent="0.25">
      <c r="A40" s="41">
        <v>37</v>
      </c>
      <c r="B40" s="11" t="s">
        <v>2</v>
      </c>
      <c r="C40" s="12">
        <v>0.38541666666666669</v>
      </c>
      <c r="D40" s="94">
        <v>38</v>
      </c>
      <c r="E40" s="87"/>
    </row>
    <row r="41" spans="1:5" ht="13.5" thickBot="1" x14ac:dyDescent="0.25">
      <c r="A41" s="72"/>
      <c r="B41" s="63"/>
      <c r="C41" s="82">
        <f>D40</f>
        <v>38</v>
      </c>
      <c r="D41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view="pageBreakPreview" topLeftCell="A13" zoomScaleNormal="100" zoomScaleSheetLayoutView="100" workbookViewId="0">
      <selection activeCell="B35" sqref="B35:B37"/>
    </sheetView>
  </sheetViews>
  <sheetFormatPr defaultRowHeight="12.75" x14ac:dyDescent="0.2"/>
  <cols>
    <col min="1" max="1" width="4.140625" style="51" bestFit="1" customWidth="1"/>
    <col min="2" max="2" width="33.7109375" style="51" customWidth="1"/>
    <col min="3" max="3" width="11.42578125" style="51" bestFit="1" customWidth="1"/>
    <col min="4" max="4" width="9.7109375" style="51" bestFit="1" customWidth="1"/>
    <col min="5" max="5" width="8.85546875" style="51" bestFit="1" customWidth="1"/>
    <col min="6" max="16384" width="9.140625" style="51"/>
  </cols>
  <sheetData>
    <row r="1" spans="1:5" ht="15" customHeight="1" thickBot="1" x14ac:dyDescent="0.25">
      <c r="A1" s="116" t="s">
        <v>26</v>
      </c>
      <c r="B1" s="117"/>
      <c r="C1" s="117"/>
      <c r="D1" s="118"/>
    </row>
    <row r="2" spans="1:5" ht="30" customHeight="1" thickBot="1" x14ac:dyDescent="0.25">
      <c r="A2" s="122" t="s">
        <v>39</v>
      </c>
      <c r="B2" s="123"/>
      <c r="C2" s="123"/>
      <c r="D2" s="124"/>
    </row>
    <row r="3" spans="1:5" x14ac:dyDescent="0.2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x14ac:dyDescent="0.2">
      <c r="A4" s="41">
        <v>1</v>
      </c>
      <c r="B4" s="8" t="s">
        <v>2</v>
      </c>
      <c r="C4" s="95">
        <v>0.4861111111111111</v>
      </c>
      <c r="D4" s="94">
        <v>0</v>
      </c>
    </row>
    <row r="5" spans="1:5" ht="15" customHeight="1" x14ac:dyDescent="0.2">
      <c r="A5" s="41">
        <v>2</v>
      </c>
      <c r="B5" s="8" t="s">
        <v>56</v>
      </c>
      <c r="C5" s="95">
        <v>0.48749999999999999</v>
      </c>
      <c r="D5" s="94">
        <v>1</v>
      </c>
      <c r="E5" s="86"/>
    </row>
    <row r="6" spans="1:5" ht="15" customHeight="1" x14ac:dyDescent="0.2">
      <c r="A6" s="41">
        <v>3</v>
      </c>
      <c r="B6" s="8" t="s">
        <v>100</v>
      </c>
      <c r="C6" s="95">
        <v>0.48888888888888887</v>
      </c>
      <c r="D6" s="94">
        <v>1.5</v>
      </c>
      <c r="E6" s="87"/>
    </row>
    <row r="7" spans="1:5" ht="15" customHeight="1" x14ac:dyDescent="0.2">
      <c r="A7" s="41">
        <v>4</v>
      </c>
      <c r="B7" s="8" t="s">
        <v>101</v>
      </c>
      <c r="C7" s="95">
        <v>0.49027777777777781</v>
      </c>
      <c r="D7" s="94">
        <v>2</v>
      </c>
      <c r="E7" s="87"/>
    </row>
    <row r="8" spans="1:5" ht="15" customHeight="1" x14ac:dyDescent="0.2">
      <c r="A8" s="41">
        <v>5</v>
      </c>
      <c r="B8" s="8" t="s">
        <v>60</v>
      </c>
      <c r="C8" s="95">
        <v>0.4916666666666667</v>
      </c>
      <c r="D8" s="94">
        <v>2.5</v>
      </c>
      <c r="E8" s="87"/>
    </row>
    <row r="9" spans="1:5" ht="15" customHeight="1" x14ac:dyDescent="0.2">
      <c r="A9" s="41">
        <v>6</v>
      </c>
      <c r="B9" s="8" t="s">
        <v>51</v>
      </c>
      <c r="C9" s="95">
        <v>0.49236111111111108</v>
      </c>
      <c r="D9" s="94">
        <v>3</v>
      </c>
      <c r="E9" s="87"/>
    </row>
    <row r="10" spans="1:5" ht="15" customHeight="1" x14ac:dyDescent="0.2">
      <c r="A10" s="41">
        <v>7</v>
      </c>
      <c r="B10" s="8" t="s">
        <v>102</v>
      </c>
      <c r="C10" s="95">
        <v>0.49305555555555558</v>
      </c>
      <c r="D10" s="94">
        <v>3.5</v>
      </c>
      <c r="E10" s="87"/>
    </row>
    <row r="11" spans="1:5" ht="15" customHeight="1" x14ac:dyDescent="0.2">
      <c r="A11" s="41">
        <v>8</v>
      </c>
      <c r="B11" s="8" t="s">
        <v>80</v>
      </c>
      <c r="C11" s="95">
        <v>0.49374999999999997</v>
      </c>
      <c r="D11" s="94">
        <v>4.5</v>
      </c>
      <c r="E11" s="87"/>
    </row>
    <row r="12" spans="1:5" ht="15" customHeight="1" x14ac:dyDescent="0.2">
      <c r="A12" s="41">
        <v>9</v>
      </c>
      <c r="B12" s="8" t="s">
        <v>98</v>
      </c>
      <c r="C12" s="95">
        <v>0.49444444444444446</v>
      </c>
      <c r="D12" s="94">
        <v>5</v>
      </c>
      <c r="E12" s="87"/>
    </row>
    <row r="13" spans="1:5" ht="15" customHeight="1" x14ac:dyDescent="0.2">
      <c r="A13" s="41">
        <v>10</v>
      </c>
      <c r="B13" s="8" t="s">
        <v>64</v>
      </c>
      <c r="C13" s="95">
        <v>0.49513888888888885</v>
      </c>
      <c r="D13" s="94">
        <v>5.5</v>
      </c>
      <c r="E13" s="87"/>
    </row>
    <row r="14" spans="1:5" ht="15" customHeight="1" x14ac:dyDescent="0.2">
      <c r="A14" s="41">
        <v>11</v>
      </c>
      <c r="B14" s="8" t="s">
        <v>99</v>
      </c>
      <c r="C14" s="95">
        <v>0.49583333333333335</v>
      </c>
      <c r="D14" s="94">
        <v>6.5</v>
      </c>
      <c r="E14" s="87"/>
    </row>
    <row r="15" spans="1:5" ht="15" customHeight="1" x14ac:dyDescent="0.2">
      <c r="A15" s="41">
        <v>12</v>
      </c>
      <c r="B15" s="8" t="s">
        <v>123</v>
      </c>
      <c r="C15" s="95">
        <v>0.49722222222222223</v>
      </c>
      <c r="D15" s="94">
        <v>9</v>
      </c>
      <c r="E15" s="87"/>
    </row>
    <row r="16" spans="1:5" ht="15" customHeight="1" x14ac:dyDescent="0.2">
      <c r="A16" s="41">
        <v>13</v>
      </c>
      <c r="B16" s="8" t="s">
        <v>124</v>
      </c>
      <c r="C16" s="95">
        <v>0.49861111111111112</v>
      </c>
      <c r="D16" s="94">
        <v>11</v>
      </c>
      <c r="E16" s="87"/>
    </row>
    <row r="17" spans="1:5" ht="15" customHeight="1" x14ac:dyDescent="0.2">
      <c r="A17" s="41">
        <v>14</v>
      </c>
      <c r="B17" s="8" t="s">
        <v>168</v>
      </c>
      <c r="C17" s="95">
        <v>0.50208333333333333</v>
      </c>
      <c r="D17" s="94">
        <v>13.5</v>
      </c>
      <c r="E17" s="87"/>
    </row>
    <row r="18" spans="1:5" ht="15" customHeight="1" x14ac:dyDescent="0.2">
      <c r="A18" s="41">
        <v>15</v>
      </c>
      <c r="B18" s="8" t="s">
        <v>169</v>
      </c>
      <c r="C18" s="95">
        <v>0.50555555555555554</v>
      </c>
      <c r="D18" s="94">
        <v>15</v>
      </c>
      <c r="E18" s="87"/>
    </row>
    <row r="19" spans="1:5" ht="15" customHeight="1" x14ac:dyDescent="0.2">
      <c r="A19" s="41">
        <v>16</v>
      </c>
      <c r="B19" s="8" t="s">
        <v>23</v>
      </c>
      <c r="C19" s="95">
        <v>0.50763888888888886</v>
      </c>
      <c r="D19" s="94">
        <v>16</v>
      </c>
      <c r="E19" s="87"/>
    </row>
    <row r="20" spans="1:5" ht="15" customHeight="1" x14ac:dyDescent="0.2">
      <c r="A20" s="41">
        <v>17</v>
      </c>
      <c r="B20" s="8" t="s">
        <v>128</v>
      </c>
      <c r="C20" s="95">
        <v>0.5083333333333333</v>
      </c>
      <c r="D20" s="94">
        <v>17.5</v>
      </c>
      <c r="E20" s="87"/>
    </row>
    <row r="21" spans="1:5" ht="15" customHeight="1" x14ac:dyDescent="0.2">
      <c r="A21" s="41">
        <v>18</v>
      </c>
      <c r="B21" s="8" t="s">
        <v>129</v>
      </c>
      <c r="C21" s="95">
        <v>0.50972222222222219</v>
      </c>
      <c r="D21" s="94">
        <v>19</v>
      </c>
      <c r="E21" s="87"/>
    </row>
    <row r="22" spans="1:5" ht="15" customHeight="1" x14ac:dyDescent="0.2">
      <c r="A22" s="41">
        <v>19</v>
      </c>
      <c r="B22" s="8" t="s">
        <v>130</v>
      </c>
      <c r="C22" s="95">
        <v>0.51111111111111118</v>
      </c>
      <c r="D22" s="94">
        <v>21</v>
      </c>
      <c r="E22" s="87"/>
    </row>
    <row r="23" spans="1:5" ht="15" customHeight="1" x14ac:dyDescent="0.2">
      <c r="A23" s="41">
        <v>20</v>
      </c>
      <c r="B23" s="8" t="s">
        <v>131</v>
      </c>
      <c r="C23" s="95">
        <v>0.51180555555555551</v>
      </c>
      <c r="D23" s="94">
        <v>21.5</v>
      </c>
      <c r="E23" s="87"/>
    </row>
    <row r="24" spans="1:5" ht="15" customHeight="1" x14ac:dyDescent="0.2">
      <c r="A24" s="41">
        <v>21</v>
      </c>
      <c r="B24" s="8" t="s">
        <v>132</v>
      </c>
      <c r="C24" s="95">
        <v>0.51250000000000007</v>
      </c>
      <c r="D24" s="94">
        <v>22</v>
      </c>
      <c r="E24" s="87"/>
    </row>
    <row r="25" spans="1:5" ht="15" customHeight="1" x14ac:dyDescent="0.2">
      <c r="A25" s="41">
        <v>22</v>
      </c>
      <c r="B25" s="8" t="s">
        <v>133</v>
      </c>
      <c r="C25" s="95">
        <v>0.51527777777777783</v>
      </c>
      <c r="D25" s="94">
        <v>24</v>
      </c>
      <c r="E25" s="87"/>
    </row>
    <row r="26" spans="1:5" ht="15" customHeight="1" x14ac:dyDescent="0.2">
      <c r="A26" s="41">
        <v>23</v>
      </c>
      <c r="B26" s="8" t="s">
        <v>134</v>
      </c>
      <c r="C26" s="95">
        <v>0.51736111111111105</v>
      </c>
      <c r="D26" s="94">
        <v>25</v>
      </c>
      <c r="E26" s="87"/>
    </row>
    <row r="27" spans="1:5" ht="15" customHeight="1" x14ac:dyDescent="0.2">
      <c r="A27" s="41">
        <v>24</v>
      </c>
      <c r="B27" s="8" t="s">
        <v>170</v>
      </c>
      <c r="C27" s="95">
        <v>0.5180555555555556</v>
      </c>
      <c r="D27" s="94">
        <v>26</v>
      </c>
      <c r="E27" s="87"/>
    </row>
    <row r="28" spans="1:5" ht="15" customHeight="1" x14ac:dyDescent="0.2">
      <c r="A28" s="41">
        <v>25</v>
      </c>
      <c r="B28" s="8" t="s">
        <v>136</v>
      </c>
      <c r="C28" s="95">
        <v>0.52013888888888882</v>
      </c>
      <c r="D28" s="94">
        <v>28</v>
      </c>
      <c r="E28" s="87"/>
    </row>
    <row r="29" spans="1:5" ht="15" customHeight="1" x14ac:dyDescent="0.2">
      <c r="A29" s="41">
        <v>26</v>
      </c>
      <c r="B29" s="8" t="s">
        <v>137</v>
      </c>
      <c r="C29" s="95">
        <v>0.52222222222222225</v>
      </c>
      <c r="D29" s="94">
        <v>29</v>
      </c>
      <c r="E29" s="87"/>
    </row>
    <row r="30" spans="1:5" ht="15" customHeight="1" x14ac:dyDescent="0.2">
      <c r="A30" s="41">
        <v>27</v>
      </c>
      <c r="B30" s="8" t="s">
        <v>99</v>
      </c>
      <c r="C30" s="95">
        <v>0.5229166666666667</v>
      </c>
      <c r="D30" s="94">
        <v>30</v>
      </c>
      <c r="E30" s="87"/>
    </row>
    <row r="31" spans="1:5" ht="15" customHeight="1" x14ac:dyDescent="0.2">
      <c r="A31" s="41">
        <v>28</v>
      </c>
      <c r="B31" s="8" t="s">
        <v>64</v>
      </c>
      <c r="C31" s="95">
        <v>0.52361111111111114</v>
      </c>
      <c r="D31" s="94">
        <v>30.5</v>
      </c>
      <c r="E31" s="87"/>
    </row>
    <row r="32" spans="1:5" ht="15" customHeight="1" x14ac:dyDescent="0.2">
      <c r="A32" s="41">
        <v>29</v>
      </c>
      <c r="B32" s="8" t="s">
        <v>98</v>
      </c>
      <c r="C32" s="95">
        <v>0.52430555555555558</v>
      </c>
      <c r="D32" s="94">
        <v>31</v>
      </c>
      <c r="E32" s="87"/>
    </row>
    <row r="33" spans="1:5" ht="15" customHeight="1" x14ac:dyDescent="0.2">
      <c r="A33" s="41">
        <v>30</v>
      </c>
      <c r="B33" s="8" t="s">
        <v>80</v>
      </c>
      <c r="C33" s="95">
        <v>0.52569444444444446</v>
      </c>
      <c r="D33" s="94">
        <v>31.5</v>
      </c>
      <c r="E33" s="87"/>
    </row>
    <row r="34" spans="1:5" ht="15" customHeight="1" x14ac:dyDescent="0.2">
      <c r="A34" s="41">
        <v>31</v>
      </c>
      <c r="B34" s="8" t="s">
        <v>2</v>
      </c>
      <c r="C34" s="95">
        <v>0.52708333333333335</v>
      </c>
      <c r="D34" s="94">
        <v>32.5</v>
      </c>
      <c r="E34" s="87"/>
    </row>
    <row r="35" spans="1:5" ht="15" customHeight="1" x14ac:dyDescent="0.2">
      <c r="A35" s="41">
        <v>32</v>
      </c>
      <c r="B35" s="24" t="s">
        <v>48</v>
      </c>
      <c r="C35" s="95">
        <v>0.53194444444444444</v>
      </c>
      <c r="D35" s="94">
        <v>33.5</v>
      </c>
      <c r="E35" s="87"/>
    </row>
    <row r="36" spans="1:5" ht="15" customHeight="1" x14ac:dyDescent="0.2">
      <c r="A36" s="41">
        <v>33</v>
      </c>
      <c r="B36" s="8" t="s">
        <v>167</v>
      </c>
      <c r="C36" s="95">
        <v>0.53263888888888888</v>
      </c>
      <c r="D36" s="94">
        <v>34</v>
      </c>
      <c r="E36" s="87"/>
    </row>
    <row r="37" spans="1:5" ht="15" customHeight="1" x14ac:dyDescent="0.2">
      <c r="A37" s="41">
        <v>34</v>
      </c>
      <c r="B37" s="8" t="s">
        <v>47</v>
      </c>
      <c r="C37" s="95">
        <v>0.53333333333333333</v>
      </c>
      <c r="D37" s="94">
        <v>34.5</v>
      </c>
      <c r="E37" s="87"/>
    </row>
    <row r="38" spans="1:5" ht="13.5" thickBot="1" x14ac:dyDescent="0.25">
      <c r="A38" s="72"/>
      <c r="B38" s="63"/>
      <c r="C38" s="82">
        <f>D37</f>
        <v>34.5</v>
      </c>
      <c r="D38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view="pageBreakPreview" topLeftCell="A10" zoomScaleNormal="100" zoomScaleSheetLayoutView="100" workbookViewId="0">
      <selection activeCell="B28" sqref="B28"/>
    </sheetView>
  </sheetViews>
  <sheetFormatPr defaultRowHeight="12.75" x14ac:dyDescent="0.2"/>
  <cols>
    <col min="1" max="1" width="4.140625" style="51" bestFit="1" customWidth="1"/>
    <col min="2" max="2" width="37.28515625" style="51" bestFit="1" customWidth="1"/>
    <col min="3" max="3" width="11.42578125" style="51" bestFit="1" customWidth="1"/>
    <col min="4" max="5" width="9.7109375" style="51" bestFit="1" customWidth="1"/>
    <col min="6" max="6" width="9.140625" style="51"/>
    <col min="7" max="7" width="29.85546875" style="51" customWidth="1"/>
    <col min="8" max="8" width="9.140625" style="51"/>
    <col min="9" max="9" width="12.7109375" style="51" customWidth="1"/>
    <col min="10" max="16384" width="9.140625" style="51"/>
  </cols>
  <sheetData>
    <row r="1" spans="1:5" ht="15" customHeight="1" thickBot="1" x14ac:dyDescent="0.25">
      <c r="A1" s="116" t="s">
        <v>33</v>
      </c>
      <c r="B1" s="117"/>
      <c r="C1" s="117"/>
      <c r="D1" s="118"/>
    </row>
    <row r="2" spans="1:5" ht="30" customHeight="1" thickBot="1" x14ac:dyDescent="0.25">
      <c r="A2" s="122" t="s">
        <v>34</v>
      </c>
      <c r="B2" s="123"/>
      <c r="C2" s="123"/>
      <c r="D2" s="124"/>
    </row>
    <row r="3" spans="1:5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14" t="s">
        <v>47</v>
      </c>
      <c r="C4" s="15">
        <v>0.30902777777777779</v>
      </c>
      <c r="D4" s="96">
        <v>0</v>
      </c>
    </row>
    <row r="5" spans="1:5" ht="15" customHeight="1" thickBot="1" x14ac:dyDescent="0.25">
      <c r="A5" s="41">
        <v>2</v>
      </c>
      <c r="B5" s="8" t="s">
        <v>166</v>
      </c>
      <c r="C5" s="16">
        <v>0.30972222222222223</v>
      </c>
      <c r="D5" s="96">
        <v>0.5</v>
      </c>
    </row>
    <row r="6" spans="1:5" ht="15" customHeight="1" thickBot="1" x14ac:dyDescent="0.25">
      <c r="A6" s="41">
        <v>3</v>
      </c>
      <c r="B6" s="13" t="s">
        <v>48</v>
      </c>
      <c r="C6" s="16">
        <v>0.31041666666666667</v>
      </c>
      <c r="D6" s="96">
        <v>1</v>
      </c>
      <c r="E6" s="86"/>
    </row>
    <row r="7" spans="1:5" ht="15" customHeight="1" thickBot="1" x14ac:dyDescent="0.25">
      <c r="A7" s="41">
        <v>4</v>
      </c>
      <c r="B7" s="13" t="s">
        <v>51</v>
      </c>
      <c r="C7" s="16">
        <v>0.31111111111111112</v>
      </c>
      <c r="D7" s="96">
        <v>2</v>
      </c>
      <c r="E7" s="87"/>
    </row>
    <row r="8" spans="1:5" ht="15" customHeight="1" thickBot="1" x14ac:dyDescent="0.25">
      <c r="A8" s="41">
        <v>5</v>
      </c>
      <c r="B8" s="13" t="s">
        <v>102</v>
      </c>
      <c r="C8" s="16">
        <v>0.31180555555555556</v>
      </c>
      <c r="D8" s="96">
        <v>2.2000000000000002</v>
      </c>
      <c r="E8" s="87"/>
    </row>
    <row r="9" spans="1:5" ht="15" customHeight="1" thickBot="1" x14ac:dyDescent="0.25">
      <c r="A9" s="41">
        <v>6</v>
      </c>
      <c r="B9" s="13" t="s">
        <v>2</v>
      </c>
      <c r="C9" s="16">
        <v>0.3125</v>
      </c>
      <c r="D9" s="96">
        <v>2.7</v>
      </c>
      <c r="E9" s="87"/>
    </row>
    <row r="10" spans="1:5" ht="15" customHeight="1" thickBot="1" x14ac:dyDescent="0.25">
      <c r="A10" s="41">
        <v>7</v>
      </c>
      <c r="B10" s="13" t="s">
        <v>109</v>
      </c>
      <c r="C10" s="16">
        <v>0.31458333333333333</v>
      </c>
      <c r="D10" s="96">
        <v>3.7</v>
      </c>
      <c r="E10" s="87"/>
    </row>
    <row r="11" spans="1:5" ht="15" customHeight="1" thickBot="1" x14ac:dyDescent="0.25">
      <c r="A11" s="41">
        <v>8</v>
      </c>
      <c r="B11" s="13" t="s">
        <v>57</v>
      </c>
      <c r="C11" s="16">
        <v>0.31597222222222221</v>
      </c>
      <c r="D11" s="96">
        <v>5</v>
      </c>
      <c r="E11" s="87"/>
    </row>
    <row r="12" spans="1:5" ht="15" customHeight="1" thickBot="1" x14ac:dyDescent="0.25">
      <c r="A12" s="41">
        <v>9</v>
      </c>
      <c r="B12" s="13" t="s">
        <v>103</v>
      </c>
      <c r="C12" s="16">
        <v>0.31805555555555554</v>
      </c>
      <c r="D12" s="96">
        <v>6</v>
      </c>
      <c r="E12" s="87"/>
    </row>
    <row r="13" spans="1:5" ht="15" customHeight="1" thickBot="1" x14ac:dyDescent="0.25">
      <c r="A13" s="41">
        <v>10</v>
      </c>
      <c r="B13" s="13" t="s">
        <v>138</v>
      </c>
      <c r="C13" s="16">
        <v>0.31944444444444448</v>
      </c>
      <c r="D13" s="96">
        <v>7</v>
      </c>
      <c r="E13" s="87"/>
    </row>
    <row r="14" spans="1:5" ht="15" customHeight="1" thickBot="1" x14ac:dyDescent="0.25">
      <c r="A14" s="41">
        <v>11</v>
      </c>
      <c r="B14" s="13" t="s">
        <v>139</v>
      </c>
      <c r="C14" s="16">
        <v>0.32083333333333336</v>
      </c>
      <c r="D14" s="96">
        <v>8.1999999999999993</v>
      </c>
      <c r="E14" s="87"/>
    </row>
    <row r="15" spans="1:5" ht="15" customHeight="1" thickBot="1" x14ac:dyDescent="0.25">
      <c r="A15" s="41">
        <v>12</v>
      </c>
      <c r="B15" s="13" t="s">
        <v>140</v>
      </c>
      <c r="C15" s="16">
        <v>0.3215277777777778</v>
      </c>
      <c r="D15" s="96">
        <v>9.5</v>
      </c>
      <c r="E15" s="87"/>
    </row>
    <row r="16" spans="1:5" ht="15" customHeight="1" thickBot="1" x14ac:dyDescent="0.25">
      <c r="A16" s="41">
        <v>13</v>
      </c>
      <c r="B16" s="13" t="s">
        <v>141</v>
      </c>
      <c r="C16" s="16">
        <v>0.32291666666666669</v>
      </c>
      <c r="D16" s="96">
        <v>10.5</v>
      </c>
      <c r="E16" s="87"/>
    </row>
    <row r="17" spans="1:11" ht="15" customHeight="1" thickBot="1" x14ac:dyDescent="0.25">
      <c r="A17" s="41">
        <v>14</v>
      </c>
      <c r="B17" s="13" t="s">
        <v>142</v>
      </c>
      <c r="C17" s="16">
        <v>0.32500000000000001</v>
      </c>
      <c r="D17" s="96">
        <v>13</v>
      </c>
      <c r="E17" s="87"/>
    </row>
    <row r="18" spans="1:11" ht="15" customHeight="1" thickBot="1" x14ac:dyDescent="0.25">
      <c r="A18" s="41">
        <v>15</v>
      </c>
      <c r="B18" s="13" t="s">
        <v>143</v>
      </c>
      <c r="C18" s="16">
        <v>0.32708333333333334</v>
      </c>
      <c r="D18" s="96">
        <v>14.5</v>
      </c>
      <c r="E18" s="87"/>
    </row>
    <row r="19" spans="1:11" ht="15" customHeight="1" thickBot="1" x14ac:dyDescent="0.25">
      <c r="A19" s="41">
        <v>16</v>
      </c>
      <c r="B19" s="13" t="s">
        <v>144</v>
      </c>
      <c r="C19" s="16">
        <v>0.32777777777777778</v>
      </c>
      <c r="D19" s="96">
        <v>15.5</v>
      </c>
      <c r="E19" s="87"/>
    </row>
    <row r="20" spans="1:11" ht="15" customHeight="1" thickBot="1" x14ac:dyDescent="0.25">
      <c r="A20" s="41">
        <v>17</v>
      </c>
      <c r="B20" s="13" t="s">
        <v>145</v>
      </c>
      <c r="C20" s="16">
        <v>0.33124999999999999</v>
      </c>
      <c r="D20" s="96">
        <v>20.7</v>
      </c>
      <c r="E20" s="87"/>
    </row>
    <row r="21" spans="1:11" ht="15" customHeight="1" thickBot="1" x14ac:dyDescent="0.25">
      <c r="A21" s="41">
        <v>18</v>
      </c>
      <c r="B21" s="13" t="s">
        <v>146</v>
      </c>
      <c r="C21" s="16">
        <v>0.33402777777777781</v>
      </c>
      <c r="D21" s="96">
        <v>22</v>
      </c>
      <c r="E21" s="87"/>
    </row>
    <row r="22" spans="1:11" ht="15" customHeight="1" thickBot="1" x14ac:dyDescent="0.25">
      <c r="A22" s="41">
        <v>19</v>
      </c>
      <c r="B22" s="13" t="s">
        <v>147</v>
      </c>
      <c r="C22" s="16">
        <v>0.3354166666666667</v>
      </c>
      <c r="D22" s="96">
        <v>23</v>
      </c>
      <c r="E22" s="87"/>
    </row>
    <row r="23" spans="1:11" ht="15" customHeight="1" thickBot="1" x14ac:dyDescent="0.25">
      <c r="A23" s="41">
        <v>20</v>
      </c>
      <c r="B23" s="13" t="s">
        <v>148</v>
      </c>
      <c r="C23" s="16">
        <v>0.33680555555555558</v>
      </c>
      <c r="D23" s="96">
        <v>25</v>
      </c>
      <c r="E23" s="87"/>
    </row>
    <row r="24" spans="1:11" ht="15" customHeight="1" thickBot="1" x14ac:dyDescent="0.25">
      <c r="A24" s="41">
        <v>21</v>
      </c>
      <c r="B24" s="13" t="s">
        <v>145</v>
      </c>
      <c r="C24" s="16">
        <v>0.34027777777777773</v>
      </c>
      <c r="D24" s="96">
        <v>26.3</v>
      </c>
      <c r="E24" s="87"/>
    </row>
    <row r="25" spans="1:11" ht="15" customHeight="1" thickBot="1" x14ac:dyDescent="0.25">
      <c r="A25" s="41">
        <v>23</v>
      </c>
      <c r="B25" s="13" t="s">
        <v>59</v>
      </c>
      <c r="C25" s="16">
        <v>0.3444444444444445</v>
      </c>
      <c r="D25" s="96">
        <v>29</v>
      </c>
      <c r="E25" s="87"/>
    </row>
    <row r="26" spans="1:11" ht="15" customHeight="1" thickBot="1" x14ac:dyDescent="0.25">
      <c r="A26" s="41">
        <v>24</v>
      </c>
      <c r="B26" s="13" t="s">
        <v>58</v>
      </c>
      <c r="C26" s="16">
        <v>0.34583333333333338</v>
      </c>
      <c r="D26" s="96">
        <v>30</v>
      </c>
      <c r="E26" s="87"/>
    </row>
    <row r="27" spans="1:11" ht="15" customHeight="1" thickBot="1" x14ac:dyDescent="0.25">
      <c r="A27" s="41">
        <v>25</v>
      </c>
      <c r="B27" s="13" t="s">
        <v>104</v>
      </c>
      <c r="C27" s="16">
        <v>0.34722222222222227</v>
      </c>
      <c r="D27" s="96">
        <v>31</v>
      </c>
      <c r="E27" s="87"/>
      <c r="K27" s="87"/>
    </row>
    <row r="28" spans="1:11" ht="15" customHeight="1" thickBot="1" x14ac:dyDescent="0.25">
      <c r="A28" s="41">
        <v>26</v>
      </c>
      <c r="B28" s="11" t="s">
        <v>101</v>
      </c>
      <c r="C28" s="16">
        <v>0.34791666666666665</v>
      </c>
      <c r="D28" s="96">
        <v>31.5</v>
      </c>
      <c r="E28" s="87"/>
      <c r="K28" s="87"/>
    </row>
    <row r="29" spans="1:11" ht="15" customHeight="1" thickBot="1" x14ac:dyDescent="0.25">
      <c r="A29" s="41">
        <v>27</v>
      </c>
      <c r="B29" s="13" t="s">
        <v>60</v>
      </c>
      <c r="C29" s="16">
        <v>0.34930555555555554</v>
      </c>
      <c r="D29" s="96">
        <v>32</v>
      </c>
      <c r="E29" s="87"/>
      <c r="K29" s="87"/>
    </row>
    <row r="30" spans="1:11" ht="15" customHeight="1" thickBot="1" x14ac:dyDescent="0.25">
      <c r="A30" s="41">
        <v>28</v>
      </c>
      <c r="B30" s="13" t="s">
        <v>51</v>
      </c>
      <c r="C30" s="16">
        <v>0.35069444444444442</v>
      </c>
      <c r="D30" s="96">
        <v>32.700000000000003</v>
      </c>
      <c r="E30" s="87"/>
      <c r="K30" s="87"/>
    </row>
    <row r="31" spans="1:11" ht="15" customHeight="1" thickBot="1" x14ac:dyDescent="0.25">
      <c r="A31" s="41">
        <v>29</v>
      </c>
      <c r="B31" s="13" t="s">
        <v>72</v>
      </c>
      <c r="C31" s="16">
        <v>0.3520833333333333</v>
      </c>
      <c r="D31" s="96">
        <v>33.299999999999997</v>
      </c>
      <c r="E31" s="87"/>
      <c r="K31" s="87"/>
    </row>
    <row r="32" spans="1:11" ht="15" customHeight="1" thickBot="1" x14ac:dyDescent="0.25">
      <c r="A32" s="41">
        <v>30</v>
      </c>
      <c r="B32" s="13" t="s">
        <v>2</v>
      </c>
      <c r="C32" s="16">
        <v>0.35416666666666669</v>
      </c>
      <c r="D32" s="96">
        <v>33.799999999999997</v>
      </c>
      <c r="E32" s="87"/>
    </row>
    <row r="33" spans="1:4" ht="13.5" thickBot="1" x14ac:dyDescent="0.25">
      <c r="A33" s="72"/>
      <c r="B33" s="63"/>
      <c r="C33" s="82">
        <f>D32</f>
        <v>33.799999999999997</v>
      </c>
      <c r="D33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8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4.42578125" style="3" bestFit="1" customWidth="1"/>
    <col min="2" max="2" width="39.42578125" style="3" bestFit="1" customWidth="1"/>
    <col min="3" max="3" width="12" style="3" bestFit="1" customWidth="1"/>
    <col min="4" max="4" width="9.7109375" style="3" bestFit="1" customWidth="1"/>
    <col min="5" max="5" width="9.140625" style="3"/>
    <col min="6" max="6" width="36" style="3" customWidth="1"/>
    <col min="7" max="16384" width="9.140625" style="3"/>
  </cols>
  <sheetData>
    <row r="1" spans="1:5" ht="15" customHeight="1" thickBot="1" x14ac:dyDescent="0.25">
      <c r="A1" s="116" t="s">
        <v>27</v>
      </c>
      <c r="B1" s="117"/>
      <c r="C1" s="117"/>
      <c r="D1" s="118"/>
    </row>
    <row r="2" spans="1:5" ht="30" customHeight="1" thickBot="1" x14ac:dyDescent="0.25">
      <c r="A2" s="122" t="s">
        <v>40</v>
      </c>
      <c r="B2" s="123"/>
      <c r="C2" s="123"/>
      <c r="D2" s="124"/>
    </row>
    <row r="3" spans="1:5" ht="1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14" t="s">
        <v>2</v>
      </c>
      <c r="C4" s="15">
        <v>0.4861111111111111</v>
      </c>
      <c r="D4" s="94">
        <v>0</v>
      </c>
    </row>
    <row r="5" spans="1:5" ht="15" customHeight="1" thickBot="1" x14ac:dyDescent="0.25">
      <c r="A5" s="41">
        <v>2</v>
      </c>
      <c r="B5" s="13" t="s">
        <v>109</v>
      </c>
      <c r="C5" s="16">
        <v>0.48819444444444443</v>
      </c>
      <c r="D5" s="94">
        <v>1</v>
      </c>
      <c r="E5" s="7"/>
    </row>
    <row r="6" spans="1:5" ht="15" customHeight="1" thickBot="1" x14ac:dyDescent="0.25">
      <c r="A6" s="41">
        <v>3</v>
      </c>
      <c r="B6" s="11" t="s">
        <v>149</v>
      </c>
      <c r="C6" s="16">
        <v>0.49027777777777781</v>
      </c>
      <c r="D6" s="94">
        <v>2.2999999999999998</v>
      </c>
      <c r="E6" s="4"/>
    </row>
    <row r="7" spans="1:5" ht="15" customHeight="1" thickBot="1" x14ac:dyDescent="0.25">
      <c r="A7" s="41">
        <v>4</v>
      </c>
      <c r="B7" s="13" t="s">
        <v>103</v>
      </c>
      <c r="C7" s="16">
        <v>0.49305555555555558</v>
      </c>
      <c r="D7" s="94">
        <v>3.3</v>
      </c>
      <c r="E7" s="4"/>
    </row>
    <row r="8" spans="1:5" ht="15" customHeight="1" thickBot="1" x14ac:dyDescent="0.25">
      <c r="A8" s="41">
        <v>5</v>
      </c>
      <c r="B8" s="13" t="s">
        <v>138</v>
      </c>
      <c r="C8" s="16">
        <v>0.49444444444444446</v>
      </c>
      <c r="D8" s="94">
        <v>4.3</v>
      </c>
      <c r="E8" s="4"/>
    </row>
    <row r="9" spans="1:5" ht="15" customHeight="1" thickBot="1" x14ac:dyDescent="0.25">
      <c r="A9" s="41">
        <v>6</v>
      </c>
      <c r="B9" s="13" t="s">
        <v>139</v>
      </c>
      <c r="C9" s="16">
        <v>0.49583333333333335</v>
      </c>
      <c r="D9" s="94">
        <v>5.4999999999999991</v>
      </c>
      <c r="E9" s="4"/>
    </row>
    <row r="10" spans="1:5" ht="15" customHeight="1" thickBot="1" x14ac:dyDescent="0.25">
      <c r="A10" s="41">
        <v>7</v>
      </c>
      <c r="B10" s="13" t="s">
        <v>140</v>
      </c>
      <c r="C10" s="16">
        <v>0.49652777777777773</v>
      </c>
      <c r="D10" s="94">
        <v>6.8</v>
      </c>
      <c r="E10" s="4"/>
    </row>
    <row r="11" spans="1:5" ht="15" customHeight="1" thickBot="1" x14ac:dyDescent="0.25">
      <c r="A11" s="41">
        <v>8</v>
      </c>
      <c r="B11" s="13" t="s">
        <v>141</v>
      </c>
      <c r="C11" s="16">
        <v>0.49791666666666662</v>
      </c>
      <c r="D11" s="94">
        <v>7.8</v>
      </c>
      <c r="E11" s="4"/>
    </row>
    <row r="12" spans="1:5" ht="15" customHeight="1" thickBot="1" x14ac:dyDescent="0.25">
      <c r="A12" s="41">
        <v>9</v>
      </c>
      <c r="B12" s="13" t="s">
        <v>150</v>
      </c>
      <c r="C12" s="16">
        <v>0.5</v>
      </c>
      <c r="D12" s="94">
        <v>10.3</v>
      </c>
      <c r="E12" s="4"/>
    </row>
    <row r="13" spans="1:5" ht="15" customHeight="1" thickBot="1" x14ac:dyDescent="0.25">
      <c r="A13" s="41">
        <v>10</v>
      </c>
      <c r="B13" s="13" t="s">
        <v>143</v>
      </c>
      <c r="C13" s="16">
        <v>0.50208333333333333</v>
      </c>
      <c r="D13" s="94">
        <v>11.8</v>
      </c>
      <c r="E13" s="4"/>
    </row>
    <row r="14" spans="1:5" ht="15" customHeight="1" thickBot="1" x14ac:dyDescent="0.25">
      <c r="A14" s="41">
        <v>11</v>
      </c>
      <c r="B14" s="13" t="s">
        <v>144</v>
      </c>
      <c r="C14" s="16">
        <v>0.50277777777777777</v>
      </c>
      <c r="D14" s="94">
        <v>12.8</v>
      </c>
      <c r="E14" s="4"/>
    </row>
    <row r="15" spans="1:5" ht="15" customHeight="1" thickBot="1" x14ac:dyDescent="0.25">
      <c r="A15" s="41">
        <v>12</v>
      </c>
      <c r="B15" s="13" t="s">
        <v>145</v>
      </c>
      <c r="C15" s="16">
        <v>0.50763888888888886</v>
      </c>
      <c r="D15" s="94">
        <v>18</v>
      </c>
      <c r="E15" s="4"/>
    </row>
    <row r="16" spans="1:5" ht="15" customHeight="1" thickBot="1" x14ac:dyDescent="0.25">
      <c r="A16" s="41">
        <v>13</v>
      </c>
      <c r="B16" s="13" t="s">
        <v>146</v>
      </c>
      <c r="C16" s="16">
        <v>0.50972222222222219</v>
      </c>
      <c r="D16" s="94">
        <v>19.3</v>
      </c>
      <c r="E16" s="4"/>
    </row>
    <row r="17" spans="1:5" ht="15" customHeight="1" thickBot="1" x14ac:dyDescent="0.25">
      <c r="A17" s="41">
        <v>14</v>
      </c>
      <c r="B17" s="13" t="s">
        <v>147</v>
      </c>
      <c r="C17" s="16">
        <v>0.51111111111111118</v>
      </c>
      <c r="D17" s="94">
        <v>20.3</v>
      </c>
      <c r="E17" s="4"/>
    </row>
    <row r="18" spans="1:5" ht="15" customHeight="1" thickBot="1" x14ac:dyDescent="0.25">
      <c r="A18" s="41">
        <v>15</v>
      </c>
      <c r="B18" s="13" t="s">
        <v>148</v>
      </c>
      <c r="C18" s="16">
        <v>0.51250000000000007</v>
      </c>
      <c r="D18" s="94">
        <v>22.3</v>
      </c>
      <c r="E18" s="4"/>
    </row>
    <row r="19" spans="1:5" ht="15" customHeight="1" thickBot="1" x14ac:dyDescent="0.25">
      <c r="A19" s="41">
        <v>16</v>
      </c>
      <c r="B19" s="13" t="s">
        <v>145</v>
      </c>
      <c r="C19" s="16">
        <v>0.51527777777777783</v>
      </c>
      <c r="D19" s="94">
        <v>23.6</v>
      </c>
      <c r="E19" s="4"/>
    </row>
    <row r="20" spans="1:5" ht="15" customHeight="1" thickBot="1" x14ac:dyDescent="0.25">
      <c r="A20" s="41">
        <v>18</v>
      </c>
      <c r="B20" s="13" t="s">
        <v>59</v>
      </c>
      <c r="C20" s="16">
        <v>0.51874999999999993</v>
      </c>
      <c r="D20" s="94">
        <v>26.3</v>
      </c>
      <c r="E20" s="4"/>
    </row>
    <row r="21" spans="1:5" ht="15" customHeight="1" thickBot="1" x14ac:dyDescent="0.25">
      <c r="A21" s="41">
        <v>19</v>
      </c>
      <c r="B21" s="13" t="s">
        <v>58</v>
      </c>
      <c r="C21" s="16">
        <v>0.51944444444444449</v>
      </c>
      <c r="D21" s="94">
        <v>27.3</v>
      </c>
      <c r="E21" s="4"/>
    </row>
    <row r="22" spans="1:5" ht="15" customHeight="1" thickBot="1" x14ac:dyDescent="0.25">
      <c r="A22" s="41">
        <v>20</v>
      </c>
      <c r="B22" s="13" t="s">
        <v>149</v>
      </c>
      <c r="C22" s="16">
        <v>0.52083333333333337</v>
      </c>
      <c r="D22" s="94">
        <v>28.3</v>
      </c>
      <c r="E22" s="4"/>
    </row>
    <row r="23" spans="1:5" ht="15" customHeight="1" thickBot="1" x14ac:dyDescent="0.25">
      <c r="A23" s="41">
        <v>21</v>
      </c>
      <c r="B23" s="13" t="s">
        <v>72</v>
      </c>
      <c r="C23" s="16">
        <v>0.52361111111111114</v>
      </c>
      <c r="D23" s="94">
        <v>29.5</v>
      </c>
      <c r="E23" s="4"/>
    </row>
    <row r="24" spans="1:5" ht="15" customHeight="1" thickBot="1" x14ac:dyDescent="0.25">
      <c r="A24" s="41">
        <v>22</v>
      </c>
      <c r="B24" s="13" t="s">
        <v>2</v>
      </c>
      <c r="C24" s="16">
        <v>0.52569444444444446</v>
      </c>
      <c r="D24" s="94">
        <v>29.900000000000002</v>
      </c>
      <c r="E24" s="4"/>
    </row>
    <row r="25" spans="1:5" ht="15" customHeight="1" thickBot="1" x14ac:dyDescent="0.25">
      <c r="A25" s="41">
        <v>23</v>
      </c>
      <c r="B25" s="13" t="s">
        <v>48</v>
      </c>
      <c r="C25" s="16">
        <v>0.52986111111111112</v>
      </c>
      <c r="D25" s="94">
        <v>31.5</v>
      </c>
      <c r="E25" s="4"/>
    </row>
    <row r="26" spans="1:5" ht="15" customHeight="1" thickBot="1" x14ac:dyDescent="0.25">
      <c r="A26" s="41">
        <v>24</v>
      </c>
      <c r="B26" s="14" t="s">
        <v>167</v>
      </c>
      <c r="C26" s="25">
        <v>0.53055555555555556</v>
      </c>
      <c r="D26" s="94">
        <v>32</v>
      </c>
      <c r="E26" s="4"/>
    </row>
    <row r="27" spans="1:5" ht="15" thickBot="1" x14ac:dyDescent="0.25">
      <c r="A27" s="41">
        <v>25</v>
      </c>
      <c r="B27" s="14" t="s">
        <v>47</v>
      </c>
      <c r="C27" s="25">
        <v>0.53125</v>
      </c>
      <c r="D27" s="94">
        <v>32.5</v>
      </c>
    </row>
    <row r="28" spans="1:5" ht="15" thickBot="1" x14ac:dyDescent="0.25">
      <c r="A28" s="51"/>
      <c r="B28" s="51"/>
      <c r="C28" s="92">
        <f>D27</f>
        <v>32.5</v>
      </c>
      <c r="D28" s="51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view="pageBreakPreview" zoomScaleNormal="100" zoomScaleSheetLayoutView="100" workbookViewId="0">
      <selection activeCell="B17" sqref="B17"/>
    </sheetView>
  </sheetViews>
  <sheetFormatPr defaultRowHeight="12.75" x14ac:dyDescent="0.2"/>
  <cols>
    <col min="1" max="1" width="4.140625" style="51" bestFit="1" customWidth="1"/>
    <col min="2" max="2" width="37.7109375" style="51" customWidth="1"/>
    <col min="3" max="3" width="12" style="51" bestFit="1" customWidth="1"/>
    <col min="4" max="4" width="9.7109375" style="51" bestFit="1" customWidth="1"/>
    <col min="5" max="5" width="8.85546875" style="51" bestFit="1" customWidth="1"/>
    <col min="6" max="16384" width="9.140625" style="51"/>
  </cols>
  <sheetData>
    <row r="1" spans="1:5" ht="15" customHeight="1" thickBot="1" x14ac:dyDescent="0.25">
      <c r="A1" s="116" t="s">
        <v>28</v>
      </c>
      <c r="B1" s="117"/>
      <c r="C1" s="117"/>
      <c r="D1" s="118"/>
    </row>
    <row r="2" spans="1:5" ht="30" customHeight="1" thickBot="1" x14ac:dyDescent="0.25">
      <c r="A2" s="122" t="s">
        <v>32</v>
      </c>
      <c r="B2" s="123"/>
      <c r="C2" s="123"/>
      <c r="D2" s="124"/>
    </row>
    <row r="3" spans="1:5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14" t="s">
        <v>2</v>
      </c>
      <c r="C4" s="15">
        <v>0.3611111111111111</v>
      </c>
      <c r="D4" s="94">
        <v>0</v>
      </c>
    </row>
    <row r="5" spans="1:5" ht="15" customHeight="1" thickBot="1" x14ac:dyDescent="0.25">
      <c r="A5" s="41">
        <v>2</v>
      </c>
      <c r="B5" s="13" t="s">
        <v>151</v>
      </c>
      <c r="C5" s="16">
        <v>0.36249999999999999</v>
      </c>
      <c r="D5" s="94">
        <v>1.2000000000000002</v>
      </c>
      <c r="E5" s="86"/>
    </row>
    <row r="6" spans="1:5" ht="15" customHeight="1" thickBot="1" x14ac:dyDescent="0.25">
      <c r="A6" s="41">
        <v>3</v>
      </c>
      <c r="B6" s="13" t="s">
        <v>152</v>
      </c>
      <c r="C6" s="16">
        <v>0.36388888888888887</v>
      </c>
      <c r="D6" s="94">
        <v>2.8</v>
      </c>
      <c r="E6" s="87"/>
    </row>
    <row r="7" spans="1:5" ht="15" customHeight="1" thickBot="1" x14ac:dyDescent="0.25">
      <c r="A7" s="41">
        <v>4</v>
      </c>
      <c r="B7" s="13" t="s">
        <v>153</v>
      </c>
      <c r="C7" s="16">
        <v>0.36527777777777781</v>
      </c>
      <c r="D7" s="94">
        <v>4.5</v>
      </c>
      <c r="E7" s="87"/>
    </row>
    <row r="8" spans="1:5" ht="15" customHeight="1" thickBot="1" x14ac:dyDescent="0.25">
      <c r="A8" s="41">
        <v>5</v>
      </c>
      <c r="B8" s="13" t="s">
        <v>154</v>
      </c>
      <c r="C8" s="16">
        <v>0.3666666666666667</v>
      </c>
      <c r="D8" s="94">
        <v>7.6</v>
      </c>
      <c r="E8" s="87"/>
    </row>
    <row r="9" spans="1:5" ht="15" customHeight="1" thickBot="1" x14ac:dyDescent="0.25">
      <c r="A9" s="41">
        <v>6</v>
      </c>
      <c r="B9" s="13" t="s">
        <v>155</v>
      </c>
      <c r="C9" s="16">
        <v>0.36944444444444446</v>
      </c>
      <c r="D9" s="94">
        <v>10.3</v>
      </c>
      <c r="E9" s="87"/>
    </row>
    <row r="10" spans="1:5" ht="15" customHeight="1" thickBot="1" x14ac:dyDescent="0.25">
      <c r="A10" s="41">
        <v>7</v>
      </c>
      <c r="B10" s="13" t="s">
        <v>156</v>
      </c>
      <c r="C10" s="16">
        <v>0.37152777777777773</v>
      </c>
      <c r="D10" s="94">
        <v>11.9</v>
      </c>
      <c r="E10" s="87"/>
    </row>
    <row r="11" spans="1:5" ht="15" customHeight="1" thickBot="1" x14ac:dyDescent="0.25">
      <c r="A11" s="41">
        <v>8</v>
      </c>
      <c r="B11" s="13" t="s">
        <v>157</v>
      </c>
      <c r="C11" s="16">
        <v>0.37291666666666662</v>
      </c>
      <c r="D11" s="94">
        <v>12.5</v>
      </c>
      <c r="E11" s="87"/>
    </row>
    <row r="12" spans="1:5" ht="15" customHeight="1" thickBot="1" x14ac:dyDescent="0.25">
      <c r="A12" s="41">
        <v>9</v>
      </c>
      <c r="B12" s="13" t="s">
        <v>158</v>
      </c>
      <c r="C12" s="16">
        <v>0.3756944444444445</v>
      </c>
      <c r="D12" s="94">
        <v>16</v>
      </c>
      <c r="E12" s="87"/>
    </row>
    <row r="13" spans="1:5" ht="15" customHeight="1" thickBot="1" x14ac:dyDescent="0.25">
      <c r="A13" s="41">
        <v>10</v>
      </c>
      <c r="B13" s="13" t="s">
        <v>159</v>
      </c>
      <c r="C13" s="16">
        <v>0.37708333333333338</v>
      </c>
      <c r="D13" s="94">
        <v>16.5</v>
      </c>
      <c r="E13" s="87"/>
    </row>
    <row r="14" spans="1:5" ht="15" customHeight="1" thickBot="1" x14ac:dyDescent="0.25">
      <c r="A14" s="41">
        <v>11</v>
      </c>
      <c r="B14" s="13" t="s">
        <v>105</v>
      </c>
      <c r="C14" s="16">
        <v>0.37916666666666665</v>
      </c>
      <c r="D14" s="94">
        <v>18.5</v>
      </c>
      <c r="E14" s="87"/>
    </row>
    <row r="15" spans="1:5" ht="15" customHeight="1" thickBot="1" x14ac:dyDescent="0.25">
      <c r="A15" s="41">
        <v>12</v>
      </c>
      <c r="B15" s="13" t="s">
        <v>160</v>
      </c>
      <c r="C15" s="16">
        <v>0.38055555555555554</v>
      </c>
      <c r="D15" s="94">
        <v>19.5</v>
      </c>
      <c r="E15" s="87"/>
    </row>
    <row r="16" spans="1:5" ht="15" customHeight="1" thickBot="1" x14ac:dyDescent="0.25">
      <c r="A16" s="41">
        <v>13</v>
      </c>
      <c r="B16" s="13" t="s">
        <v>161</v>
      </c>
      <c r="C16" s="16">
        <v>0.38125000000000003</v>
      </c>
      <c r="D16" s="94">
        <v>20</v>
      </c>
      <c r="E16" s="87"/>
    </row>
    <row r="17" spans="1:5" ht="15" customHeight="1" thickBot="1" x14ac:dyDescent="0.25">
      <c r="A17" s="41">
        <v>14</v>
      </c>
      <c r="B17" s="13" t="s">
        <v>140</v>
      </c>
      <c r="C17" s="16">
        <v>0.3833333333333333</v>
      </c>
      <c r="D17" s="94">
        <v>22</v>
      </c>
      <c r="E17" s="87"/>
    </row>
    <row r="18" spans="1:5" ht="15" customHeight="1" thickBot="1" x14ac:dyDescent="0.25">
      <c r="A18" s="41">
        <v>15</v>
      </c>
      <c r="B18" s="13" t="s">
        <v>139</v>
      </c>
      <c r="C18" s="16">
        <v>0.38472222222222219</v>
      </c>
      <c r="D18" s="94">
        <v>23.5</v>
      </c>
      <c r="E18" s="87"/>
    </row>
    <row r="19" spans="1:5" ht="15" customHeight="1" thickBot="1" x14ac:dyDescent="0.25">
      <c r="A19" s="41">
        <v>16</v>
      </c>
      <c r="B19" s="13" t="s">
        <v>109</v>
      </c>
      <c r="C19" s="16">
        <v>0.38680555555555557</v>
      </c>
      <c r="D19" s="94">
        <v>25</v>
      </c>
      <c r="E19" s="87"/>
    </row>
    <row r="20" spans="1:5" ht="15" customHeight="1" thickBot="1" x14ac:dyDescent="0.25">
      <c r="A20" s="41">
        <v>17</v>
      </c>
      <c r="B20" s="11" t="s">
        <v>165</v>
      </c>
      <c r="C20" s="16">
        <v>0.3888888888888889</v>
      </c>
      <c r="D20" s="94">
        <v>25</v>
      </c>
      <c r="E20" s="87"/>
    </row>
    <row r="21" spans="1:5" ht="15" customHeight="1" thickBot="1" x14ac:dyDescent="0.25">
      <c r="A21" s="41">
        <v>18</v>
      </c>
      <c r="B21" s="11" t="s">
        <v>101</v>
      </c>
      <c r="C21" s="16">
        <v>0.39027777777777778</v>
      </c>
      <c r="D21" s="94">
        <v>25.5</v>
      </c>
      <c r="E21" s="87"/>
    </row>
    <row r="22" spans="1:5" ht="15" customHeight="1" thickBot="1" x14ac:dyDescent="0.25">
      <c r="A22" s="41">
        <v>19</v>
      </c>
      <c r="B22" s="13" t="s">
        <v>60</v>
      </c>
      <c r="C22" s="16">
        <v>0.39166666666666666</v>
      </c>
      <c r="D22" s="94">
        <v>26</v>
      </c>
      <c r="E22" s="87"/>
    </row>
    <row r="23" spans="1:5" ht="15" customHeight="1" thickBot="1" x14ac:dyDescent="0.25">
      <c r="A23" s="41">
        <v>20</v>
      </c>
      <c r="B23" s="13" t="s">
        <v>51</v>
      </c>
      <c r="C23" s="16">
        <v>0.39305555555555555</v>
      </c>
      <c r="D23" s="94">
        <v>26.5</v>
      </c>
      <c r="E23" s="87"/>
    </row>
    <row r="24" spans="1:5" ht="15" customHeight="1" thickBot="1" x14ac:dyDescent="0.25">
      <c r="A24" s="41">
        <v>21</v>
      </c>
      <c r="B24" s="13" t="s">
        <v>72</v>
      </c>
      <c r="C24" s="16">
        <v>0.39374999999999999</v>
      </c>
      <c r="D24" s="94">
        <v>27.5</v>
      </c>
      <c r="E24" s="87"/>
    </row>
    <row r="25" spans="1:5" ht="15" customHeight="1" thickBot="1" x14ac:dyDescent="0.25">
      <c r="A25" s="41">
        <v>22</v>
      </c>
      <c r="B25" s="13" t="s">
        <v>2</v>
      </c>
      <c r="C25" s="16">
        <v>0.39583333333333331</v>
      </c>
      <c r="D25" s="94">
        <v>28</v>
      </c>
      <c r="E25" s="87"/>
    </row>
    <row r="26" spans="1:5" ht="13.5" thickBot="1" x14ac:dyDescent="0.25">
      <c r="A26" s="72"/>
      <c r="B26" s="63"/>
      <c r="C26" s="73">
        <f>D25</f>
        <v>28</v>
      </c>
      <c r="D26" s="74"/>
      <c r="E26" s="8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2"/>
  <sheetViews>
    <sheetView view="pageBreakPreview" zoomScaleNormal="100" zoomScaleSheetLayoutView="100" workbookViewId="0">
      <selection activeCell="B28" sqref="B28"/>
    </sheetView>
  </sheetViews>
  <sheetFormatPr defaultRowHeight="12.75" x14ac:dyDescent="0.2"/>
  <cols>
    <col min="1" max="1" width="4.42578125" style="51" bestFit="1" customWidth="1"/>
    <col min="2" max="2" width="38" style="51" customWidth="1"/>
    <col min="3" max="3" width="12" style="51" bestFit="1" customWidth="1"/>
    <col min="4" max="4" width="9.85546875" style="51" bestFit="1" customWidth="1"/>
    <col min="5" max="16384" width="9.140625" style="51"/>
  </cols>
  <sheetData>
    <row r="1" spans="1:5" ht="15" customHeight="1" thickBot="1" x14ac:dyDescent="0.25">
      <c r="A1" s="116" t="s">
        <v>30</v>
      </c>
      <c r="B1" s="117"/>
      <c r="C1" s="117"/>
      <c r="D1" s="118"/>
    </row>
    <row r="2" spans="1:5" ht="30" customHeight="1" thickBot="1" x14ac:dyDescent="0.25">
      <c r="A2" s="122" t="s">
        <v>41</v>
      </c>
      <c r="B2" s="123"/>
      <c r="C2" s="123"/>
      <c r="D2" s="124"/>
    </row>
    <row r="3" spans="1:5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14" t="s">
        <v>2</v>
      </c>
      <c r="C4" s="15">
        <v>0.48958333333333331</v>
      </c>
      <c r="D4" s="94">
        <v>0</v>
      </c>
      <c r="E4" s="86"/>
    </row>
    <row r="5" spans="1:5" ht="15" customHeight="1" thickBot="1" x14ac:dyDescent="0.25">
      <c r="A5" s="41">
        <v>2</v>
      </c>
      <c r="B5" s="13" t="s">
        <v>109</v>
      </c>
      <c r="C5" s="16">
        <v>0.49166666666666664</v>
      </c>
      <c r="D5" s="94">
        <v>1</v>
      </c>
      <c r="E5" s="86"/>
    </row>
    <row r="6" spans="1:5" ht="15" customHeight="1" thickBot="1" x14ac:dyDescent="0.25">
      <c r="A6" s="41">
        <v>3</v>
      </c>
      <c r="B6" s="11" t="s">
        <v>100</v>
      </c>
      <c r="C6" s="16">
        <v>0.49305555555555552</v>
      </c>
      <c r="D6" s="94">
        <v>2</v>
      </c>
      <c r="E6" s="86"/>
    </row>
    <row r="7" spans="1:5" ht="15" customHeight="1" thickBot="1" x14ac:dyDescent="0.25">
      <c r="A7" s="41">
        <v>4</v>
      </c>
      <c r="B7" s="11" t="s">
        <v>101</v>
      </c>
      <c r="C7" s="16">
        <v>0.49444444444444441</v>
      </c>
      <c r="D7" s="94">
        <v>2.5</v>
      </c>
      <c r="E7" s="86"/>
    </row>
    <row r="8" spans="1:5" ht="15" customHeight="1" thickBot="1" x14ac:dyDescent="0.25">
      <c r="A8" s="41">
        <v>5</v>
      </c>
      <c r="B8" s="13" t="s">
        <v>60</v>
      </c>
      <c r="C8" s="16">
        <v>0.49583333333333329</v>
      </c>
      <c r="D8" s="94">
        <v>3</v>
      </c>
      <c r="E8" s="86"/>
    </row>
    <row r="9" spans="1:5" ht="15" customHeight="1" thickBot="1" x14ac:dyDescent="0.25">
      <c r="A9" s="41">
        <v>6</v>
      </c>
      <c r="B9" s="13" t="s">
        <v>51</v>
      </c>
      <c r="C9" s="16">
        <v>0.49722222222222218</v>
      </c>
      <c r="D9" s="94">
        <v>3.5</v>
      </c>
      <c r="E9" s="86"/>
    </row>
    <row r="10" spans="1:5" ht="15" customHeight="1" thickBot="1" x14ac:dyDescent="0.25">
      <c r="A10" s="41">
        <v>7</v>
      </c>
      <c r="B10" s="13" t="s">
        <v>72</v>
      </c>
      <c r="C10" s="16">
        <v>0.49791666666666667</v>
      </c>
      <c r="D10" s="94">
        <v>3.8</v>
      </c>
      <c r="E10" s="86"/>
    </row>
    <row r="11" spans="1:5" ht="15" customHeight="1" thickBot="1" x14ac:dyDescent="0.25">
      <c r="A11" s="41">
        <v>8</v>
      </c>
      <c r="B11" s="13" t="s">
        <v>2</v>
      </c>
      <c r="C11" s="16">
        <v>0.49930555555555556</v>
      </c>
      <c r="D11" s="94">
        <v>4</v>
      </c>
      <c r="E11" s="86"/>
    </row>
    <row r="12" spans="1:5" ht="15" customHeight="1" thickBot="1" x14ac:dyDescent="0.25">
      <c r="A12" s="41">
        <v>9</v>
      </c>
      <c r="B12" s="13" t="s">
        <v>151</v>
      </c>
      <c r="C12" s="16">
        <v>0.50138888888888888</v>
      </c>
      <c r="D12" s="94">
        <v>5.2</v>
      </c>
      <c r="E12" s="86"/>
    </row>
    <row r="13" spans="1:5" ht="15" customHeight="1" thickBot="1" x14ac:dyDescent="0.25">
      <c r="A13" s="41">
        <v>10</v>
      </c>
      <c r="B13" s="13" t="s">
        <v>152</v>
      </c>
      <c r="C13" s="16">
        <v>0.50208333333333344</v>
      </c>
      <c r="D13" s="94">
        <v>6.8</v>
      </c>
      <c r="E13" s="86"/>
    </row>
    <row r="14" spans="1:5" ht="15" customHeight="1" thickBot="1" x14ac:dyDescent="0.25">
      <c r="A14" s="41">
        <v>11</v>
      </c>
      <c r="B14" s="13" t="s">
        <v>153</v>
      </c>
      <c r="C14" s="16">
        <v>0.50347222222222232</v>
      </c>
      <c r="D14" s="94">
        <v>8.5</v>
      </c>
      <c r="E14" s="86"/>
    </row>
    <row r="15" spans="1:5" ht="15" customHeight="1" thickBot="1" x14ac:dyDescent="0.25">
      <c r="A15" s="41">
        <v>12</v>
      </c>
      <c r="B15" s="13" t="s">
        <v>154</v>
      </c>
      <c r="C15" s="16">
        <v>0.50555555555555565</v>
      </c>
      <c r="D15" s="94">
        <v>11.6</v>
      </c>
      <c r="E15" s="86"/>
    </row>
    <row r="16" spans="1:5" ht="15" customHeight="1" thickBot="1" x14ac:dyDescent="0.25">
      <c r="A16" s="41">
        <v>13</v>
      </c>
      <c r="B16" s="13" t="s">
        <v>155</v>
      </c>
      <c r="C16" s="16">
        <v>0.50763888888888897</v>
      </c>
      <c r="D16" s="94">
        <v>14.3</v>
      </c>
      <c r="E16" s="86"/>
    </row>
    <row r="17" spans="1:5" ht="15" customHeight="1" thickBot="1" x14ac:dyDescent="0.25">
      <c r="A17" s="41">
        <v>14</v>
      </c>
      <c r="B17" s="13" t="s">
        <v>156</v>
      </c>
      <c r="C17" s="16">
        <v>0.50902777777777786</v>
      </c>
      <c r="D17" s="94">
        <v>15.9</v>
      </c>
      <c r="E17" s="86"/>
    </row>
    <row r="18" spans="1:5" ht="15" customHeight="1" thickBot="1" x14ac:dyDescent="0.25">
      <c r="A18" s="41">
        <v>15</v>
      </c>
      <c r="B18" s="13" t="s">
        <v>157</v>
      </c>
      <c r="C18" s="16">
        <v>0.51041666666666674</v>
      </c>
      <c r="D18" s="94">
        <v>16.5</v>
      </c>
      <c r="E18" s="86"/>
    </row>
    <row r="19" spans="1:5" ht="15" customHeight="1" thickBot="1" x14ac:dyDescent="0.25">
      <c r="A19" s="41">
        <v>16</v>
      </c>
      <c r="B19" s="13" t="s">
        <v>158</v>
      </c>
      <c r="C19" s="16">
        <v>0.51319444444444451</v>
      </c>
      <c r="D19" s="94">
        <v>20</v>
      </c>
      <c r="E19" s="86"/>
    </row>
    <row r="20" spans="1:5" ht="15" customHeight="1" thickBot="1" x14ac:dyDescent="0.25">
      <c r="A20" s="41">
        <v>17</v>
      </c>
      <c r="B20" s="13" t="s">
        <v>159</v>
      </c>
      <c r="C20" s="16">
        <v>0.51458333333333339</v>
      </c>
      <c r="D20" s="94">
        <v>20.5</v>
      </c>
      <c r="E20" s="86"/>
    </row>
    <row r="21" spans="1:5" ht="15" customHeight="1" thickBot="1" x14ac:dyDescent="0.25">
      <c r="A21" s="41">
        <v>18</v>
      </c>
      <c r="B21" s="13" t="s">
        <v>105</v>
      </c>
      <c r="C21" s="16">
        <v>0.51666666666666672</v>
      </c>
      <c r="D21" s="94">
        <v>22.5</v>
      </c>
      <c r="E21" s="86"/>
    </row>
    <row r="22" spans="1:5" ht="15" customHeight="1" thickBot="1" x14ac:dyDescent="0.25">
      <c r="A22" s="41">
        <v>19</v>
      </c>
      <c r="B22" s="13" t="s">
        <v>160</v>
      </c>
      <c r="C22" s="16">
        <v>0.5180555555555556</v>
      </c>
      <c r="D22" s="94">
        <v>23.5</v>
      </c>
      <c r="E22" s="86"/>
    </row>
    <row r="23" spans="1:5" ht="15" customHeight="1" thickBot="1" x14ac:dyDescent="0.25">
      <c r="A23" s="41">
        <v>20</v>
      </c>
      <c r="B23" s="13" t="s">
        <v>161</v>
      </c>
      <c r="C23" s="16">
        <v>0.51944444444444449</v>
      </c>
      <c r="D23" s="94">
        <v>24</v>
      </c>
      <c r="E23" s="86"/>
    </row>
    <row r="24" spans="1:5" ht="15" customHeight="1" thickBot="1" x14ac:dyDescent="0.25">
      <c r="A24" s="41">
        <v>21</v>
      </c>
      <c r="B24" s="13" t="s">
        <v>140</v>
      </c>
      <c r="C24" s="16">
        <v>0.52152777777777792</v>
      </c>
      <c r="D24" s="94">
        <v>26</v>
      </c>
      <c r="E24" s="86"/>
    </row>
    <row r="25" spans="1:5" ht="15" customHeight="1" thickBot="1" x14ac:dyDescent="0.25">
      <c r="A25" s="41">
        <v>22</v>
      </c>
      <c r="B25" s="13" t="s">
        <v>139</v>
      </c>
      <c r="C25" s="16">
        <v>0.52291666666666681</v>
      </c>
      <c r="D25" s="94">
        <v>27.5</v>
      </c>
      <c r="E25" s="86"/>
    </row>
    <row r="26" spans="1:5" ht="15" customHeight="1" thickBot="1" x14ac:dyDescent="0.25">
      <c r="A26" s="41">
        <v>23</v>
      </c>
      <c r="B26" s="13" t="s">
        <v>109</v>
      </c>
      <c r="C26" s="16">
        <v>0.52500000000000002</v>
      </c>
      <c r="D26" s="94">
        <v>29</v>
      </c>
      <c r="E26" s="86"/>
    </row>
    <row r="27" spans="1:5" ht="15" customHeight="1" thickBot="1" x14ac:dyDescent="0.25">
      <c r="A27" s="41">
        <v>24</v>
      </c>
      <c r="B27" s="13" t="s">
        <v>72</v>
      </c>
      <c r="C27" s="16">
        <v>0.5277777777777779</v>
      </c>
      <c r="D27" s="94">
        <v>30</v>
      </c>
      <c r="E27" s="86"/>
    </row>
    <row r="28" spans="1:5" ht="15" customHeight="1" thickBot="1" x14ac:dyDescent="0.25">
      <c r="A28" s="41">
        <v>25</v>
      </c>
      <c r="B28" s="13" t="s">
        <v>2</v>
      </c>
      <c r="C28" s="16">
        <v>0.52986111111111123</v>
      </c>
      <c r="D28" s="94">
        <v>30.5</v>
      </c>
      <c r="E28" s="86"/>
    </row>
    <row r="29" spans="1:5" ht="15" customHeight="1" thickBot="1" x14ac:dyDescent="0.25">
      <c r="A29" s="97">
        <v>26</v>
      </c>
      <c r="B29" s="13" t="s">
        <v>48</v>
      </c>
      <c r="C29" s="16">
        <v>0.53402777777777788</v>
      </c>
      <c r="D29" s="94">
        <v>32.299999999999997</v>
      </c>
      <c r="E29" s="86"/>
    </row>
    <row r="30" spans="1:5" ht="15" customHeight="1" thickBot="1" x14ac:dyDescent="0.25">
      <c r="A30" s="98">
        <v>27</v>
      </c>
      <c r="B30" s="14" t="s">
        <v>167</v>
      </c>
      <c r="C30" s="25">
        <v>0.53472222222222221</v>
      </c>
      <c r="D30" s="94">
        <v>32.799999999999997</v>
      </c>
      <c r="E30" s="86"/>
    </row>
    <row r="31" spans="1:5" ht="13.5" thickBot="1" x14ac:dyDescent="0.25">
      <c r="A31" s="62">
        <v>28</v>
      </c>
      <c r="B31" s="14" t="s">
        <v>47</v>
      </c>
      <c r="C31" s="16">
        <v>0.53541666666666676</v>
      </c>
      <c r="D31" s="94">
        <v>33.299999999999997</v>
      </c>
      <c r="E31" s="86"/>
    </row>
    <row r="32" spans="1:5" ht="13.5" thickBot="1" x14ac:dyDescent="0.25">
      <c r="C32" s="99">
        <f>D31</f>
        <v>33.299999999999997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5"/>
  <sheetViews>
    <sheetView view="pageBreakPreview" topLeftCell="A22" zoomScaleNormal="100" zoomScaleSheetLayoutView="100" workbookViewId="0">
      <selection activeCell="C4" sqref="C4"/>
    </sheetView>
  </sheetViews>
  <sheetFormatPr defaultRowHeight="12.75" x14ac:dyDescent="0.2"/>
  <cols>
    <col min="1" max="1" width="4.140625" style="51" bestFit="1" customWidth="1"/>
    <col min="2" max="2" width="16.85546875" style="51" customWidth="1"/>
    <col min="3" max="3" width="31.140625" style="51" customWidth="1"/>
    <col min="4" max="4" width="8.85546875" style="51" bestFit="1" customWidth="1"/>
    <col min="5" max="16384" width="9.140625" style="51"/>
  </cols>
  <sheetData>
    <row r="1" spans="1:4" ht="15" customHeight="1" thickBot="1" x14ac:dyDescent="0.25">
      <c r="A1" s="116" t="s">
        <v>29</v>
      </c>
      <c r="B1" s="117"/>
      <c r="C1" s="117"/>
      <c r="D1" s="118"/>
    </row>
    <row r="2" spans="1:4" ht="30" customHeight="1" thickBot="1" x14ac:dyDescent="0.25">
      <c r="A2" s="122" t="s">
        <v>31</v>
      </c>
      <c r="B2" s="123"/>
      <c r="C2" s="123"/>
      <c r="D2" s="124"/>
    </row>
    <row r="3" spans="1:4" ht="13.5" thickBot="1" x14ac:dyDescent="0.25">
      <c r="A3" s="38" t="s">
        <v>1</v>
      </c>
      <c r="B3" s="39" t="s">
        <v>35</v>
      </c>
      <c r="C3" s="100" t="s">
        <v>43</v>
      </c>
      <c r="D3" s="40" t="s">
        <v>0</v>
      </c>
    </row>
    <row r="4" spans="1:4" ht="27" customHeight="1" thickBot="1" x14ac:dyDescent="0.25">
      <c r="A4" s="41">
        <v>1</v>
      </c>
      <c r="B4" s="17" t="s">
        <v>2</v>
      </c>
      <c r="C4" s="18" t="s">
        <v>171</v>
      </c>
      <c r="D4" s="33">
        <v>0</v>
      </c>
    </row>
    <row r="5" spans="1:4" ht="27" customHeight="1" thickBot="1" x14ac:dyDescent="0.25">
      <c r="A5" s="41">
        <v>2</v>
      </c>
      <c r="B5" s="19" t="s">
        <v>77</v>
      </c>
      <c r="C5" s="20" t="s">
        <v>172</v>
      </c>
      <c r="D5" s="33">
        <v>0.5</v>
      </c>
    </row>
    <row r="6" spans="1:4" ht="27" customHeight="1" thickBot="1" x14ac:dyDescent="0.25">
      <c r="A6" s="41">
        <v>3</v>
      </c>
      <c r="B6" s="19" t="s">
        <v>121</v>
      </c>
      <c r="C6" s="20" t="s">
        <v>173</v>
      </c>
      <c r="D6" s="33">
        <v>1.2</v>
      </c>
    </row>
    <row r="7" spans="1:4" ht="27" customHeight="1" thickBot="1" x14ac:dyDescent="0.25">
      <c r="A7" s="41">
        <v>4</v>
      </c>
      <c r="B7" s="19" t="s">
        <v>70</v>
      </c>
      <c r="C7" s="20" t="s">
        <v>174</v>
      </c>
      <c r="D7" s="33">
        <v>1.6</v>
      </c>
    </row>
    <row r="8" spans="1:4" ht="27" customHeight="1" thickBot="1" x14ac:dyDescent="0.25">
      <c r="A8" s="41">
        <v>5</v>
      </c>
      <c r="B8" s="19" t="s">
        <v>55</v>
      </c>
      <c r="C8" s="20" t="s">
        <v>175</v>
      </c>
      <c r="D8" s="33">
        <v>2.4</v>
      </c>
    </row>
    <row r="9" spans="1:4" ht="27" customHeight="1" thickBot="1" x14ac:dyDescent="0.25">
      <c r="A9" s="41">
        <v>6</v>
      </c>
      <c r="B9" s="19" t="s">
        <v>108</v>
      </c>
      <c r="C9" s="20" t="s">
        <v>176</v>
      </c>
      <c r="D9" s="33">
        <v>2.9</v>
      </c>
    </row>
    <row r="10" spans="1:4" ht="27" customHeight="1" thickBot="1" x14ac:dyDescent="0.25">
      <c r="A10" s="41">
        <v>7</v>
      </c>
      <c r="B10" s="19" t="s">
        <v>109</v>
      </c>
      <c r="C10" s="20" t="s">
        <v>177</v>
      </c>
      <c r="D10" s="33">
        <v>3.4</v>
      </c>
    </row>
    <row r="11" spans="1:4" ht="27" customHeight="1" thickBot="1" x14ac:dyDescent="0.25">
      <c r="A11" s="41">
        <v>8</v>
      </c>
      <c r="B11" s="19" t="s">
        <v>111</v>
      </c>
      <c r="C11" s="20" t="s">
        <v>178</v>
      </c>
      <c r="D11" s="33">
        <v>4</v>
      </c>
    </row>
    <row r="12" spans="1:4" ht="27" customHeight="1" thickBot="1" x14ac:dyDescent="0.25">
      <c r="A12" s="41">
        <v>9</v>
      </c>
      <c r="B12" s="19" t="s">
        <v>73</v>
      </c>
      <c r="C12" s="20" t="s">
        <v>179</v>
      </c>
      <c r="D12" s="33">
        <v>4.4000000000000004</v>
      </c>
    </row>
    <row r="13" spans="1:4" ht="27" customHeight="1" thickBot="1" x14ac:dyDescent="0.25">
      <c r="A13" s="41">
        <v>10</v>
      </c>
      <c r="B13" s="19" t="s">
        <v>74</v>
      </c>
      <c r="C13" s="20" t="s">
        <v>180</v>
      </c>
      <c r="D13" s="33">
        <v>5.2</v>
      </c>
    </row>
    <row r="14" spans="1:4" ht="27" customHeight="1" thickBot="1" x14ac:dyDescent="0.25">
      <c r="A14" s="41">
        <v>11</v>
      </c>
      <c r="B14" s="19" t="s">
        <v>57</v>
      </c>
      <c r="C14" s="20" t="s">
        <v>181</v>
      </c>
      <c r="D14" s="33">
        <v>6.6</v>
      </c>
    </row>
    <row r="15" spans="1:4" ht="27" customHeight="1" thickBot="1" x14ac:dyDescent="0.25">
      <c r="A15" s="41">
        <v>12</v>
      </c>
      <c r="B15" s="19" t="s">
        <v>101</v>
      </c>
      <c r="C15" s="20" t="s">
        <v>182</v>
      </c>
      <c r="D15" s="33">
        <v>7.1</v>
      </c>
    </row>
    <row r="16" spans="1:4" ht="27" customHeight="1" thickBot="1" x14ac:dyDescent="0.25">
      <c r="A16" s="41">
        <v>13</v>
      </c>
      <c r="B16" s="19" t="s">
        <v>162</v>
      </c>
      <c r="C16" s="20" t="s">
        <v>183</v>
      </c>
      <c r="D16" s="33">
        <v>7.5</v>
      </c>
    </row>
    <row r="17" spans="1:4" ht="27" customHeight="1" thickBot="1" x14ac:dyDescent="0.25">
      <c r="A17" s="41">
        <v>14</v>
      </c>
      <c r="B17" s="21" t="s">
        <v>61</v>
      </c>
      <c r="C17" s="22" t="s">
        <v>184</v>
      </c>
      <c r="D17" s="33">
        <v>8.4</v>
      </c>
    </row>
    <row r="18" spans="1:4" ht="27" customHeight="1" thickBot="1" x14ac:dyDescent="0.25">
      <c r="A18" s="41">
        <v>15</v>
      </c>
      <c r="B18" s="19" t="s">
        <v>6</v>
      </c>
      <c r="C18" s="20" t="s">
        <v>185</v>
      </c>
      <c r="D18" s="33">
        <v>9.1</v>
      </c>
    </row>
    <row r="19" spans="1:4" ht="27" customHeight="1" thickBot="1" x14ac:dyDescent="0.25">
      <c r="A19" s="41">
        <v>16</v>
      </c>
      <c r="B19" s="23" t="s">
        <v>62</v>
      </c>
      <c r="C19" s="20" t="s">
        <v>186</v>
      </c>
      <c r="D19" s="33">
        <v>9.4</v>
      </c>
    </row>
    <row r="20" spans="1:4" ht="27" customHeight="1" thickBot="1" x14ac:dyDescent="0.25">
      <c r="A20" s="41">
        <v>17</v>
      </c>
      <c r="B20" s="19" t="s">
        <v>63</v>
      </c>
      <c r="C20" s="20" t="s">
        <v>187</v>
      </c>
      <c r="D20" s="33">
        <v>10</v>
      </c>
    </row>
    <row r="21" spans="1:4" ht="27" customHeight="1" thickBot="1" x14ac:dyDescent="0.25">
      <c r="A21" s="41">
        <v>18</v>
      </c>
      <c r="B21" s="19" t="s">
        <v>51</v>
      </c>
      <c r="C21" s="20" t="s">
        <v>188</v>
      </c>
      <c r="D21" s="33">
        <v>10.4</v>
      </c>
    </row>
    <row r="22" spans="1:4" ht="27" customHeight="1" thickBot="1" x14ac:dyDescent="0.25">
      <c r="A22" s="41">
        <v>19</v>
      </c>
      <c r="B22" s="19" t="s">
        <v>72</v>
      </c>
      <c r="C22" s="20" t="s">
        <v>189</v>
      </c>
      <c r="D22" s="33">
        <v>10.9</v>
      </c>
    </row>
    <row r="23" spans="1:4" ht="27" customHeight="1" thickBot="1" x14ac:dyDescent="0.25">
      <c r="A23" s="41">
        <v>20</v>
      </c>
      <c r="B23" s="19" t="s">
        <v>163</v>
      </c>
      <c r="C23" s="20" t="s">
        <v>190</v>
      </c>
      <c r="D23" s="33">
        <v>11.9</v>
      </c>
    </row>
    <row r="24" spans="1:4" ht="27" customHeight="1" thickBot="1" x14ac:dyDescent="0.25">
      <c r="A24" s="41">
        <v>21</v>
      </c>
      <c r="B24" s="19" t="s">
        <v>64</v>
      </c>
      <c r="C24" s="20" t="s">
        <v>191</v>
      </c>
      <c r="D24" s="33">
        <v>12.7</v>
      </c>
    </row>
    <row r="25" spans="1:4" ht="27" customHeight="1" thickBot="1" x14ac:dyDescent="0.25">
      <c r="A25" s="41">
        <v>22</v>
      </c>
      <c r="B25" s="19" t="s">
        <v>65</v>
      </c>
      <c r="C25" s="20" t="s">
        <v>192</v>
      </c>
      <c r="D25" s="33">
        <v>13.5</v>
      </c>
    </row>
    <row r="26" spans="1:4" ht="27" customHeight="1" thickBot="1" x14ac:dyDescent="0.25">
      <c r="A26" s="41">
        <v>23</v>
      </c>
      <c r="B26" s="19" t="s">
        <v>66</v>
      </c>
      <c r="C26" s="20" t="s">
        <v>193</v>
      </c>
      <c r="D26" s="33">
        <v>13.8</v>
      </c>
    </row>
    <row r="27" spans="1:4" ht="27" customHeight="1" thickBot="1" x14ac:dyDescent="0.25">
      <c r="A27" s="41">
        <v>24</v>
      </c>
      <c r="B27" s="19" t="s">
        <v>67</v>
      </c>
      <c r="C27" s="20" t="s">
        <v>194</v>
      </c>
      <c r="D27" s="33">
        <v>14.1</v>
      </c>
    </row>
    <row r="28" spans="1:4" ht="27" customHeight="1" thickBot="1" x14ac:dyDescent="0.25">
      <c r="A28" s="41">
        <v>25</v>
      </c>
      <c r="B28" s="19" t="s">
        <v>68</v>
      </c>
      <c r="C28" s="20" t="s">
        <v>195</v>
      </c>
      <c r="D28" s="33">
        <v>14.6</v>
      </c>
    </row>
    <row r="29" spans="1:4" ht="27" customHeight="1" thickBot="1" x14ac:dyDescent="0.25">
      <c r="A29" s="41">
        <v>26</v>
      </c>
      <c r="B29" s="19" t="s">
        <v>69</v>
      </c>
      <c r="C29" s="20" t="s">
        <v>196</v>
      </c>
      <c r="D29" s="33">
        <v>15</v>
      </c>
    </row>
    <row r="30" spans="1:4" ht="27" customHeight="1" thickBot="1" x14ac:dyDescent="0.25">
      <c r="A30" s="41">
        <v>27</v>
      </c>
      <c r="B30" s="19" t="s">
        <v>70</v>
      </c>
      <c r="C30" s="20" t="s">
        <v>197</v>
      </c>
      <c r="D30" s="33">
        <v>16.5</v>
      </c>
    </row>
    <row r="31" spans="1:4" ht="27" customHeight="1" thickBot="1" x14ac:dyDescent="0.25">
      <c r="A31" s="41">
        <v>28</v>
      </c>
      <c r="B31" s="19" t="s">
        <v>55</v>
      </c>
      <c r="C31" s="20" t="s">
        <v>198</v>
      </c>
      <c r="D31" s="33">
        <v>17.3</v>
      </c>
    </row>
    <row r="32" spans="1:4" ht="27" customHeight="1" thickBot="1" x14ac:dyDescent="0.25">
      <c r="A32" s="41">
        <v>29</v>
      </c>
      <c r="B32" s="19" t="s">
        <v>108</v>
      </c>
      <c r="C32" s="20" t="s">
        <v>199</v>
      </c>
      <c r="D32" s="33">
        <v>17.8</v>
      </c>
    </row>
    <row r="33" spans="1:4" ht="27" customHeight="1" thickBot="1" x14ac:dyDescent="0.25">
      <c r="A33" s="41">
        <v>30</v>
      </c>
      <c r="B33" s="19" t="s">
        <v>72</v>
      </c>
      <c r="C33" s="20" t="s">
        <v>200</v>
      </c>
      <c r="D33" s="33">
        <v>18.8</v>
      </c>
    </row>
    <row r="34" spans="1:4" ht="27" customHeight="1" thickBot="1" x14ac:dyDescent="0.25">
      <c r="A34" s="41">
        <v>31</v>
      </c>
      <c r="B34" s="21" t="s">
        <v>2</v>
      </c>
      <c r="C34" s="22" t="s">
        <v>201</v>
      </c>
      <c r="D34" s="33">
        <v>19.2</v>
      </c>
    </row>
    <row r="35" spans="1:4" ht="13.5" thickBot="1" x14ac:dyDescent="0.25">
      <c r="A35" s="72"/>
      <c r="B35" s="63">
        <v>9</v>
      </c>
      <c r="C35" s="73">
        <f>D34*B35</f>
        <v>172.79999999999998</v>
      </c>
      <c r="D35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view="pageBreakPreview" topLeftCell="A16" zoomScaleNormal="100" zoomScaleSheetLayoutView="100" workbookViewId="0">
      <selection activeCell="F51" sqref="F51"/>
    </sheetView>
  </sheetViews>
  <sheetFormatPr defaultRowHeight="14.25" x14ac:dyDescent="0.2"/>
  <cols>
    <col min="1" max="1" width="4.42578125" style="3" bestFit="1" customWidth="1"/>
    <col min="2" max="2" width="41.85546875" style="3" bestFit="1" customWidth="1"/>
    <col min="3" max="7" width="6.140625" style="3" bestFit="1" customWidth="1"/>
    <col min="8" max="8" width="9.85546875" style="3" bestFit="1" customWidth="1"/>
    <col min="9" max="16384" width="9.140625" style="3"/>
  </cols>
  <sheetData>
    <row r="1" spans="1:11" ht="15" customHeight="1" thickBot="1" x14ac:dyDescent="0.25">
      <c r="A1" s="116" t="s">
        <v>12</v>
      </c>
      <c r="B1" s="117"/>
      <c r="C1" s="117"/>
      <c r="D1" s="117"/>
      <c r="E1" s="117"/>
      <c r="F1" s="117"/>
      <c r="G1" s="117"/>
      <c r="H1" s="118"/>
    </row>
    <row r="2" spans="1:11" ht="30" customHeight="1" thickBot="1" x14ac:dyDescent="0.25">
      <c r="A2" s="122" t="s">
        <v>107</v>
      </c>
      <c r="B2" s="123"/>
      <c r="C2" s="123"/>
      <c r="D2" s="123"/>
      <c r="E2" s="123"/>
      <c r="F2" s="123"/>
      <c r="G2" s="123"/>
      <c r="H2" s="124"/>
    </row>
    <row r="3" spans="1:11" ht="15" thickBot="1" x14ac:dyDescent="0.25">
      <c r="A3" s="38" t="s">
        <v>1</v>
      </c>
      <c r="B3" s="39"/>
      <c r="C3" s="125" t="s">
        <v>42</v>
      </c>
      <c r="D3" s="125"/>
      <c r="E3" s="125"/>
      <c r="F3" s="125"/>
      <c r="G3" s="125"/>
      <c r="H3" s="40" t="s">
        <v>0</v>
      </c>
    </row>
    <row r="4" spans="1:11" ht="15" customHeight="1" thickBot="1" x14ac:dyDescent="0.25">
      <c r="A4" s="41">
        <v>1</v>
      </c>
      <c r="B4" s="42" t="s">
        <v>47</v>
      </c>
      <c r="C4" s="43">
        <v>0.20972222222222223</v>
      </c>
      <c r="D4" s="44" t="s">
        <v>110</v>
      </c>
      <c r="E4" s="43">
        <v>0.54305555555555551</v>
      </c>
      <c r="F4" s="44" t="s">
        <v>110</v>
      </c>
      <c r="G4" s="43">
        <v>0.87638888888888899</v>
      </c>
      <c r="H4" s="45" t="s">
        <v>45</v>
      </c>
    </row>
    <row r="5" spans="1:11" ht="15" customHeight="1" thickBot="1" x14ac:dyDescent="0.25">
      <c r="A5" s="41">
        <v>2</v>
      </c>
      <c r="B5" s="46" t="s">
        <v>64</v>
      </c>
      <c r="C5" s="47">
        <v>0.21111111111111111</v>
      </c>
      <c r="D5" s="48" t="s">
        <v>110</v>
      </c>
      <c r="E5" s="47">
        <v>0.5444444444444444</v>
      </c>
      <c r="F5" s="48" t="s">
        <v>110</v>
      </c>
      <c r="G5" s="47">
        <v>0.87777777777777777</v>
      </c>
      <c r="H5" s="33">
        <v>1.2</v>
      </c>
      <c r="I5" s="7"/>
      <c r="J5" s="7"/>
      <c r="K5" s="7"/>
    </row>
    <row r="6" spans="1:11" ht="15" customHeight="1" thickBot="1" x14ac:dyDescent="0.25">
      <c r="A6" s="41">
        <v>3</v>
      </c>
      <c r="B6" s="46" t="s">
        <v>65</v>
      </c>
      <c r="C6" s="47">
        <v>0.21249999999999999</v>
      </c>
      <c r="D6" s="48" t="s">
        <v>110</v>
      </c>
      <c r="E6" s="47">
        <v>0.54583333333333328</v>
      </c>
      <c r="F6" s="48" t="s">
        <v>110</v>
      </c>
      <c r="G6" s="47">
        <v>0.87916666666666676</v>
      </c>
      <c r="H6" s="33">
        <v>2</v>
      </c>
      <c r="I6" s="7"/>
      <c r="J6" s="7"/>
      <c r="K6" s="7"/>
    </row>
    <row r="7" spans="1:11" ht="15" customHeight="1" thickBot="1" x14ac:dyDescent="0.25">
      <c r="A7" s="41">
        <v>4</v>
      </c>
      <c r="B7" s="46" t="s">
        <v>66</v>
      </c>
      <c r="C7" s="47">
        <v>0.21319444444444444</v>
      </c>
      <c r="D7" s="48" t="s">
        <v>110</v>
      </c>
      <c r="E7" s="47">
        <v>0.54652777777777783</v>
      </c>
      <c r="F7" s="48" t="s">
        <v>110</v>
      </c>
      <c r="G7" s="47">
        <v>0.87986111111111109</v>
      </c>
      <c r="H7" s="33">
        <v>2.2999999999999998</v>
      </c>
      <c r="I7" s="7"/>
      <c r="J7" s="7"/>
      <c r="K7" s="7"/>
    </row>
    <row r="8" spans="1:11" ht="15" customHeight="1" thickBot="1" x14ac:dyDescent="0.25">
      <c r="A8" s="41">
        <v>5</v>
      </c>
      <c r="B8" s="46" t="s">
        <v>67</v>
      </c>
      <c r="C8" s="47">
        <v>0.21388888888888891</v>
      </c>
      <c r="D8" s="48" t="s">
        <v>110</v>
      </c>
      <c r="E8" s="47">
        <v>0.54722222222222217</v>
      </c>
      <c r="F8" s="48" t="s">
        <v>110</v>
      </c>
      <c r="G8" s="47">
        <v>0.88055555555555554</v>
      </c>
      <c r="H8" s="33">
        <v>2.6</v>
      </c>
      <c r="I8" s="7"/>
      <c r="J8" s="7"/>
      <c r="K8" s="7"/>
    </row>
    <row r="9" spans="1:11" ht="15" customHeight="1" thickBot="1" x14ac:dyDescent="0.25">
      <c r="A9" s="41">
        <v>6</v>
      </c>
      <c r="B9" s="46" t="s">
        <v>68</v>
      </c>
      <c r="C9" s="47">
        <v>0.21527777777777779</v>
      </c>
      <c r="D9" s="48" t="s">
        <v>110</v>
      </c>
      <c r="E9" s="47">
        <v>0.54861111111111105</v>
      </c>
      <c r="F9" s="48" t="s">
        <v>110</v>
      </c>
      <c r="G9" s="47">
        <v>0.88194444444444453</v>
      </c>
      <c r="H9" s="33">
        <v>3.1</v>
      </c>
      <c r="I9" s="7"/>
      <c r="J9" s="7"/>
      <c r="K9" s="7"/>
    </row>
    <row r="10" spans="1:11" ht="15" customHeight="1" thickBot="1" x14ac:dyDescent="0.25">
      <c r="A10" s="41">
        <v>7</v>
      </c>
      <c r="B10" s="46" t="s">
        <v>69</v>
      </c>
      <c r="C10" s="47">
        <v>0.21597222222222223</v>
      </c>
      <c r="D10" s="48" t="s">
        <v>110</v>
      </c>
      <c r="E10" s="47">
        <v>0.5493055555555556</v>
      </c>
      <c r="F10" s="48" t="s">
        <v>110</v>
      </c>
      <c r="G10" s="47">
        <v>0.88263888888888886</v>
      </c>
      <c r="H10" s="33">
        <v>3.3</v>
      </c>
      <c r="I10" s="7"/>
      <c r="J10" s="7"/>
      <c r="K10" s="7"/>
    </row>
    <row r="11" spans="1:11" ht="15" customHeight="1" thickBot="1" x14ac:dyDescent="0.25">
      <c r="A11" s="41">
        <v>8</v>
      </c>
      <c r="B11" s="46" t="s">
        <v>70</v>
      </c>
      <c r="C11" s="47">
        <v>0.21875</v>
      </c>
      <c r="D11" s="48" t="s">
        <v>110</v>
      </c>
      <c r="E11" s="47">
        <v>0.55208333333333337</v>
      </c>
      <c r="F11" s="48" t="s">
        <v>110</v>
      </c>
      <c r="G11" s="47">
        <v>0.88541666666666663</v>
      </c>
      <c r="H11" s="33">
        <v>4.7</v>
      </c>
      <c r="I11" s="7"/>
      <c r="J11" s="7"/>
      <c r="K11" s="7"/>
    </row>
    <row r="12" spans="1:11" ht="15" customHeight="1" thickBot="1" x14ac:dyDescent="0.25">
      <c r="A12" s="41">
        <v>9</v>
      </c>
      <c r="B12" s="46" t="s">
        <v>55</v>
      </c>
      <c r="C12" s="47">
        <v>0.22083333333333333</v>
      </c>
      <c r="D12" s="48" t="s">
        <v>110</v>
      </c>
      <c r="E12" s="47">
        <v>0.5541666666666667</v>
      </c>
      <c r="F12" s="48" t="s">
        <v>110</v>
      </c>
      <c r="G12" s="47">
        <v>0.88750000000000007</v>
      </c>
      <c r="H12" s="33">
        <v>5.5</v>
      </c>
      <c r="I12" s="7"/>
      <c r="J12" s="7"/>
      <c r="K12" s="7"/>
    </row>
    <row r="13" spans="1:11" ht="15" customHeight="1" thickBot="1" x14ac:dyDescent="0.25">
      <c r="A13" s="41">
        <v>10</v>
      </c>
      <c r="B13" s="46" t="s">
        <v>71</v>
      </c>
      <c r="C13" s="47">
        <v>0.22152777777777777</v>
      </c>
      <c r="D13" s="48" t="s">
        <v>110</v>
      </c>
      <c r="E13" s="47">
        <v>0.55486111111111114</v>
      </c>
      <c r="F13" s="48" t="s">
        <v>110</v>
      </c>
      <c r="G13" s="47">
        <v>0.8881944444444444</v>
      </c>
      <c r="H13" s="33">
        <v>6.1</v>
      </c>
      <c r="I13" s="7"/>
      <c r="J13" s="7"/>
      <c r="K13" s="7"/>
    </row>
    <row r="14" spans="1:11" ht="15" customHeight="1" thickBot="1" x14ac:dyDescent="0.25">
      <c r="A14" s="41">
        <v>11</v>
      </c>
      <c r="B14" s="46" t="s">
        <v>72</v>
      </c>
      <c r="C14" s="47">
        <v>0.22291666666666665</v>
      </c>
      <c r="D14" s="48" t="s">
        <v>110</v>
      </c>
      <c r="E14" s="47">
        <v>0.55625000000000002</v>
      </c>
      <c r="F14" s="48" t="s">
        <v>110</v>
      </c>
      <c r="G14" s="47">
        <v>0.88958333333333339</v>
      </c>
      <c r="H14" s="33">
        <v>6.9</v>
      </c>
      <c r="I14" s="7"/>
      <c r="J14" s="7"/>
      <c r="K14" s="7"/>
    </row>
    <row r="15" spans="1:11" ht="15" customHeight="1" thickBot="1" x14ac:dyDescent="0.25">
      <c r="A15" s="41">
        <v>12</v>
      </c>
      <c r="B15" s="46" t="s">
        <v>2</v>
      </c>
      <c r="C15" s="47">
        <v>0.22569444444444445</v>
      </c>
      <c r="D15" s="48" t="s">
        <v>110</v>
      </c>
      <c r="E15" s="47">
        <v>0.55902777777777779</v>
      </c>
      <c r="F15" s="48" t="s">
        <v>110</v>
      </c>
      <c r="G15" s="47">
        <v>0.89236111111111116</v>
      </c>
      <c r="H15" s="33">
        <v>7.4</v>
      </c>
      <c r="I15" s="7"/>
      <c r="J15" s="7"/>
      <c r="K15" s="7"/>
    </row>
    <row r="16" spans="1:11" ht="15" customHeight="1" thickBot="1" x14ac:dyDescent="0.25">
      <c r="A16" s="41">
        <v>13</v>
      </c>
      <c r="B16" s="46" t="s">
        <v>109</v>
      </c>
      <c r="C16" s="47">
        <v>0.22777777777777777</v>
      </c>
      <c r="D16" s="48" t="s">
        <v>110</v>
      </c>
      <c r="E16" s="47">
        <v>0.56111111111111112</v>
      </c>
      <c r="F16" s="48" t="s">
        <v>110</v>
      </c>
      <c r="G16" s="47">
        <v>0.89444444444444438</v>
      </c>
      <c r="H16" s="33">
        <v>8</v>
      </c>
      <c r="I16" s="7"/>
      <c r="J16" s="7"/>
      <c r="K16" s="7"/>
    </row>
    <row r="17" spans="1:11" ht="15" customHeight="1" thickBot="1" x14ac:dyDescent="0.25">
      <c r="A17" s="41">
        <v>14</v>
      </c>
      <c r="B17" s="46" t="s">
        <v>111</v>
      </c>
      <c r="C17" s="47">
        <v>0.22916666666666666</v>
      </c>
      <c r="D17" s="48" t="s">
        <v>110</v>
      </c>
      <c r="E17" s="47">
        <v>0.5625</v>
      </c>
      <c r="F17" s="48" t="s">
        <v>110</v>
      </c>
      <c r="G17" s="47">
        <v>0.89583333333333337</v>
      </c>
      <c r="H17" s="33">
        <v>8.6</v>
      </c>
      <c r="I17" s="7"/>
      <c r="J17" s="7"/>
      <c r="K17" s="7"/>
    </row>
    <row r="18" spans="1:11" ht="15" customHeight="1" thickBot="1" x14ac:dyDescent="0.25">
      <c r="A18" s="41">
        <v>15</v>
      </c>
      <c r="B18" s="46" t="s">
        <v>73</v>
      </c>
      <c r="C18" s="47">
        <v>0.23055555555555554</v>
      </c>
      <c r="D18" s="48" t="s">
        <v>110</v>
      </c>
      <c r="E18" s="47">
        <v>0.56388888888888888</v>
      </c>
      <c r="F18" s="48" t="s">
        <v>110</v>
      </c>
      <c r="G18" s="47">
        <v>0.89722222222222225</v>
      </c>
      <c r="H18" s="33">
        <v>9</v>
      </c>
      <c r="I18" s="7"/>
      <c r="J18" s="7"/>
      <c r="K18" s="7"/>
    </row>
    <row r="19" spans="1:11" ht="15" customHeight="1" thickBot="1" x14ac:dyDescent="0.25">
      <c r="A19" s="41">
        <v>16</v>
      </c>
      <c r="B19" s="46" t="s">
        <v>74</v>
      </c>
      <c r="C19" s="47">
        <v>0.23194444444444443</v>
      </c>
      <c r="D19" s="48" t="s">
        <v>110</v>
      </c>
      <c r="E19" s="47">
        <v>0.56527777777777777</v>
      </c>
      <c r="F19" s="48" t="s">
        <v>110</v>
      </c>
      <c r="G19" s="47">
        <v>0.89861111111111114</v>
      </c>
      <c r="H19" s="33">
        <v>9.8000000000000007</v>
      </c>
      <c r="I19" s="7"/>
      <c r="J19" s="7"/>
      <c r="K19" s="7"/>
    </row>
    <row r="20" spans="1:11" ht="15" customHeight="1" thickBot="1" x14ac:dyDescent="0.25">
      <c r="A20" s="41">
        <v>17</v>
      </c>
      <c r="B20" s="46" t="s">
        <v>58</v>
      </c>
      <c r="C20" s="47">
        <v>0.23402777777777781</v>
      </c>
      <c r="D20" s="48" t="s">
        <v>110</v>
      </c>
      <c r="E20" s="47">
        <v>0.56736111111111109</v>
      </c>
      <c r="F20" s="48" t="s">
        <v>110</v>
      </c>
      <c r="G20" s="47">
        <v>0.90069444444444446</v>
      </c>
      <c r="H20" s="33">
        <v>10.3</v>
      </c>
      <c r="I20" s="7"/>
      <c r="J20" s="7"/>
      <c r="K20" s="7"/>
    </row>
    <row r="21" spans="1:11" ht="15" customHeight="1" thickBot="1" x14ac:dyDescent="0.25">
      <c r="A21" s="41">
        <v>18</v>
      </c>
      <c r="B21" s="46" t="s">
        <v>59</v>
      </c>
      <c r="C21" s="47">
        <v>0.23541666666666669</v>
      </c>
      <c r="D21" s="48" t="s">
        <v>110</v>
      </c>
      <c r="E21" s="47">
        <v>0.56874999999999998</v>
      </c>
      <c r="F21" s="48" t="s">
        <v>110</v>
      </c>
      <c r="G21" s="47">
        <v>0.90208333333333324</v>
      </c>
      <c r="H21" s="33">
        <v>11.6</v>
      </c>
      <c r="I21" s="7"/>
      <c r="J21" s="7"/>
      <c r="K21" s="7"/>
    </row>
    <row r="22" spans="1:11" ht="15" customHeight="1" thickBot="1" x14ac:dyDescent="0.25">
      <c r="A22" s="41">
        <v>19</v>
      </c>
      <c r="B22" s="46" t="s">
        <v>3</v>
      </c>
      <c r="C22" s="47">
        <v>0.23611111111111113</v>
      </c>
      <c r="D22" s="48" t="s">
        <v>110</v>
      </c>
      <c r="E22" s="47">
        <v>0.56944444444444442</v>
      </c>
      <c r="F22" s="48" t="s">
        <v>110</v>
      </c>
      <c r="G22" s="47">
        <v>0.90277777777777779</v>
      </c>
      <c r="H22" s="33">
        <v>12.1</v>
      </c>
      <c r="I22" s="7"/>
      <c r="J22" s="7"/>
      <c r="K22" s="7"/>
    </row>
    <row r="23" spans="1:11" ht="15" customHeight="1" thickBot="1" x14ac:dyDescent="0.25">
      <c r="A23" s="41">
        <v>20</v>
      </c>
      <c r="B23" s="46" t="s">
        <v>4</v>
      </c>
      <c r="C23" s="47">
        <v>0.23750000000000002</v>
      </c>
      <c r="D23" s="48" t="s">
        <v>110</v>
      </c>
      <c r="E23" s="47">
        <v>0.5708333333333333</v>
      </c>
      <c r="F23" s="48" t="s">
        <v>110</v>
      </c>
      <c r="G23" s="47">
        <v>0.90416666666666667</v>
      </c>
      <c r="H23" s="33">
        <v>12.8</v>
      </c>
      <c r="I23" s="7"/>
      <c r="J23" s="7"/>
      <c r="K23" s="7"/>
    </row>
    <row r="24" spans="1:11" ht="15" customHeight="1" thickBot="1" x14ac:dyDescent="0.25">
      <c r="A24" s="41">
        <v>21</v>
      </c>
      <c r="B24" s="46" t="s">
        <v>106</v>
      </c>
      <c r="C24" s="47">
        <v>0.23819444444444446</v>
      </c>
      <c r="D24" s="48" t="s">
        <v>110</v>
      </c>
      <c r="E24" s="47">
        <v>0.57152777777777775</v>
      </c>
      <c r="F24" s="48" t="s">
        <v>110</v>
      </c>
      <c r="G24" s="47">
        <v>0.90486111111111101</v>
      </c>
      <c r="H24" s="33">
        <v>13.2</v>
      </c>
      <c r="I24" s="7"/>
      <c r="J24" s="7"/>
      <c r="K24" s="7"/>
    </row>
    <row r="25" spans="1:11" ht="15" customHeight="1" thickBot="1" x14ac:dyDescent="0.25">
      <c r="A25" s="41">
        <v>22</v>
      </c>
      <c r="B25" s="46" t="s">
        <v>5</v>
      </c>
      <c r="C25" s="47">
        <v>0.23958333333333334</v>
      </c>
      <c r="D25" s="48" t="s">
        <v>110</v>
      </c>
      <c r="E25" s="47">
        <v>0.57291666666666663</v>
      </c>
      <c r="F25" s="48" t="s">
        <v>110</v>
      </c>
      <c r="G25" s="47">
        <v>0.90625</v>
      </c>
      <c r="H25" s="33">
        <v>13.4</v>
      </c>
      <c r="I25" s="7"/>
      <c r="J25" s="7"/>
      <c r="K25" s="7"/>
    </row>
    <row r="26" spans="1:11" ht="15" customHeight="1" thickBot="1" x14ac:dyDescent="0.25">
      <c r="A26" s="41">
        <v>24</v>
      </c>
      <c r="B26" s="13" t="s">
        <v>113</v>
      </c>
      <c r="C26" s="105">
        <v>0.24305555555555555</v>
      </c>
      <c r="D26" s="106" t="s">
        <v>112</v>
      </c>
      <c r="E26" s="105">
        <v>0.57638888888888895</v>
      </c>
      <c r="F26" s="106" t="s">
        <v>112</v>
      </c>
      <c r="G26" s="105">
        <v>0.90972222222222221</v>
      </c>
      <c r="H26" s="33">
        <v>16.5</v>
      </c>
      <c r="I26" s="7"/>
      <c r="J26" s="7"/>
      <c r="K26" s="7"/>
    </row>
    <row r="27" spans="1:11" ht="15" customHeight="1" thickBot="1" x14ac:dyDescent="0.25">
      <c r="A27" s="41">
        <v>25</v>
      </c>
      <c r="B27" s="46" t="s">
        <v>114</v>
      </c>
      <c r="C27" s="48" t="s">
        <v>115</v>
      </c>
      <c r="D27" s="48" t="s">
        <v>110</v>
      </c>
      <c r="E27" s="47">
        <v>0.58680555555555558</v>
      </c>
      <c r="F27" s="48" t="s">
        <v>110</v>
      </c>
      <c r="G27" s="47">
        <v>0.92013888888888884</v>
      </c>
      <c r="H27" s="45">
        <v>16.5</v>
      </c>
      <c r="I27" s="7"/>
      <c r="J27" s="7"/>
      <c r="K27" s="7"/>
    </row>
    <row r="28" spans="1:11" ht="15" customHeight="1" thickBot="1" x14ac:dyDescent="0.25">
      <c r="A28" s="41">
        <v>26</v>
      </c>
      <c r="B28" s="46" t="s">
        <v>5</v>
      </c>
      <c r="C28" s="47">
        <v>0.25694444444444448</v>
      </c>
      <c r="D28" s="47">
        <v>0.29166666666666669</v>
      </c>
      <c r="E28" s="47">
        <v>0.59027777777777779</v>
      </c>
      <c r="F28" s="47">
        <v>0.63194444444444442</v>
      </c>
      <c r="G28" s="47">
        <v>0.92361111111111116</v>
      </c>
      <c r="H28" s="45">
        <v>19.100000000000001</v>
      </c>
      <c r="I28" s="7"/>
      <c r="J28" s="7"/>
      <c r="K28" s="7"/>
    </row>
    <row r="29" spans="1:11" ht="15" customHeight="1" thickBot="1" x14ac:dyDescent="0.25">
      <c r="A29" s="41">
        <v>27</v>
      </c>
      <c r="B29" s="46" t="s">
        <v>106</v>
      </c>
      <c r="C29" s="47">
        <v>0.25694444444444448</v>
      </c>
      <c r="D29" s="47">
        <v>0.29236111111111113</v>
      </c>
      <c r="E29" s="47">
        <v>0.59027777777777779</v>
      </c>
      <c r="F29" s="47">
        <v>0.63194444444444442</v>
      </c>
      <c r="G29" s="47">
        <v>0.92361111111111116</v>
      </c>
      <c r="H29" s="45">
        <v>19.5</v>
      </c>
      <c r="I29" s="7"/>
      <c r="J29" s="7"/>
      <c r="K29" s="7"/>
    </row>
    <row r="30" spans="1:11" ht="15" customHeight="1" thickBot="1" x14ac:dyDescent="0.25">
      <c r="A30" s="41">
        <v>28</v>
      </c>
      <c r="B30" s="46" t="s">
        <v>4</v>
      </c>
      <c r="C30" s="47">
        <v>0.25763888888888892</v>
      </c>
      <c r="D30" s="47">
        <v>0.29305555555555557</v>
      </c>
      <c r="E30" s="47">
        <v>0.59166666666666667</v>
      </c>
      <c r="F30" s="47">
        <v>0.6333333333333333</v>
      </c>
      <c r="G30" s="47">
        <v>0.92499999999999993</v>
      </c>
      <c r="H30" s="45">
        <v>19.700000000000003</v>
      </c>
      <c r="I30" s="7"/>
      <c r="J30" s="7"/>
      <c r="K30" s="7"/>
    </row>
    <row r="31" spans="1:11" ht="15" customHeight="1" thickBot="1" x14ac:dyDescent="0.25">
      <c r="A31" s="41">
        <v>29</v>
      </c>
      <c r="B31" s="46" t="s">
        <v>3</v>
      </c>
      <c r="C31" s="47">
        <v>0.25833333333333336</v>
      </c>
      <c r="D31" s="47">
        <v>0.29375000000000001</v>
      </c>
      <c r="E31" s="47">
        <v>0.59583333333333333</v>
      </c>
      <c r="F31" s="47">
        <v>0.63541666666666663</v>
      </c>
      <c r="G31" s="47">
        <v>0.92708333333333337</v>
      </c>
      <c r="H31" s="45">
        <v>20.400000000000006</v>
      </c>
      <c r="I31" s="7"/>
      <c r="J31" s="7"/>
      <c r="K31" s="7"/>
    </row>
    <row r="32" spans="1:11" ht="15" customHeight="1" thickBot="1" x14ac:dyDescent="0.25">
      <c r="A32" s="41">
        <v>30</v>
      </c>
      <c r="B32" s="46" t="s">
        <v>59</v>
      </c>
      <c r="C32" s="47">
        <v>0.25972222222222224</v>
      </c>
      <c r="D32" s="47">
        <v>0.29444444444444445</v>
      </c>
      <c r="E32" s="47">
        <v>0.59722222222222221</v>
      </c>
      <c r="F32" s="47">
        <v>0.63680555555555551</v>
      </c>
      <c r="G32" s="47">
        <v>0.92847222222222225</v>
      </c>
      <c r="H32" s="45">
        <v>20.900000000000006</v>
      </c>
      <c r="I32" s="7"/>
      <c r="J32" s="7"/>
      <c r="K32" s="7"/>
    </row>
    <row r="33" spans="1:11" ht="15" customHeight="1" thickBot="1" x14ac:dyDescent="0.25">
      <c r="A33" s="41">
        <v>31</v>
      </c>
      <c r="B33" s="46" t="s">
        <v>58</v>
      </c>
      <c r="C33" s="47">
        <v>0.26041666666666669</v>
      </c>
      <c r="D33" s="47">
        <v>0.2951388888888889</v>
      </c>
      <c r="E33" s="47">
        <v>0.59791666666666665</v>
      </c>
      <c r="F33" s="47">
        <v>0.63750000000000007</v>
      </c>
      <c r="G33" s="47">
        <v>0.9291666666666667</v>
      </c>
      <c r="H33" s="45">
        <v>22.200000000000003</v>
      </c>
      <c r="I33" s="7"/>
      <c r="J33" s="7"/>
      <c r="K33" s="7"/>
    </row>
    <row r="34" spans="1:11" ht="15" customHeight="1" thickBot="1" x14ac:dyDescent="0.25">
      <c r="A34" s="41">
        <v>32</v>
      </c>
      <c r="B34" s="46" t="s">
        <v>75</v>
      </c>
      <c r="C34" s="47">
        <v>0.26180555555555557</v>
      </c>
      <c r="D34" s="47">
        <v>0.29583333333333334</v>
      </c>
      <c r="E34" s="47">
        <v>0.59930555555555554</v>
      </c>
      <c r="F34" s="47">
        <v>0.63888888888888895</v>
      </c>
      <c r="G34" s="47">
        <v>0.93055555555555547</v>
      </c>
      <c r="H34" s="45">
        <v>22.5</v>
      </c>
      <c r="I34" s="7"/>
      <c r="J34" s="7"/>
      <c r="K34" s="7"/>
    </row>
    <row r="35" spans="1:11" ht="15" customHeight="1" thickBot="1" x14ac:dyDescent="0.25">
      <c r="A35" s="41">
        <v>33</v>
      </c>
      <c r="B35" s="46" t="s">
        <v>73</v>
      </c>
      <c r="C35" s="47">
        <v>0.26250000000000001</v>
      </c>
      <c r="D35" s="47">
        <v>0.29722222222222222</v>
      </c>
      <c r="E35" s="47">
        <v>0.60069444444444442</v>
      </c>
      <c r="F35" s="47">
        <v>0.64027777777777783</v>
      </c>
      <c r="G35" s="47">
        <v>0.93194444444444446</v>
      </c>
      <c r="H35" s="45">
        <v>23.5</v>
      </c>
      <c r="I35" s="7"/>
      <c r="J35" s="7"/>
      <c r="K35" s="7"/>
    </row>
    <row r="36" spans="1:11" ht="15" customHeight="1" thickBot="1" x14ac:dyDescent="0.25">
      <c r="A36" s="41">
        <v>34</v>
      </c>
      <c r="B36" s="46" t="s">
        <v>116</v>
      </c>
      <c r="C36" s="47">
        <v>0.2638888888888889</v>
      </c>
      <c r="D36" s="47">
        <v>0.2986111111111111</v>
      </c>
      <c r="E36" s="47">
        <v>0.6020833333333333</v>
      </c>
      <c r="F36" s="47">
        <v>0.64166666666666672</v>
      </c>
      <c r="G36" s="47">
        <v>0.93333333333333324</v>
      </c>
      <c r="H36" s="45">
        <v>23.900000000000006</v>
      </c>
      <c r="I36" s="7"/>
      <c r="J36" s="7"/>
      <c r="K36" s="7"/>
    </row>
    <row r="37" spans="1:11" ht="15" customHeight="1" thickBot="1" x14ac:dyDescent="0.25">
      <c r="A37" s="41">
        <v>35</v>
      </c>
      <c r="B37" s="46" t="s">
        <v>76</v>
      </c>
      <c r="C37" s="47">
        <v>0.26527777777777778</v>
      </c>
      <c r="D37" s="47">
        <v>0.30069444444444443</v>
      </c>
      <c r="E37" s="115">
        <v>0.6069444444444444</v>
      </c>
      <c r="F37" s="47">
        <v>0.64444444444444449</v>
      </c>
      <c r="G37" s="47">
        <v>0.93611111111111101</v>
      </c>
      <c r="H37" s="45">
        <v>24.700000000000006</v>
      </c>
      <c r="I37" s="7"/>
      <c r="J37" s="7"/>
      <c r="K37" s="7"/>
    </row>
    <row r="38" spans="1:11" ht="15" customHeight="1" thickBot="1" x14ac:dyDescent="0.25">
      <c r="A38" s="41">
        <v>36</v>
      </c>
      <c r="B38" s="46" t="s">
        <v>2</v>
      </c>
      <c r="C38" s="47">
        <v>0.26666666666666666</v>
      </c>
      <c r="D38" s="47">
        <v>0.30208333333333331</v>
      </c>
      <c r="E38" s="115">
        <v>0.60763888888888873</v>
      </c>
      <c r="F38" s="47">
        <v>0.64513888888888882</v>
      </c>
      <c r="G38" s="47">
        <v>0.93680555555555556</v>
      </c>
      <c r="H38" s="45">
        <v>25.200000000000006</v>
      </c>
      <c r="I38" s="7"/>
      <c r="J38" s="7"/>
      <c r="K38" s="7"/>
    </row>
    <row r="39" spans="1:11" ht="15" customHeight="1" thickBot="1" x14ac:dyDescent="0.25">
      <c r="A39" s="41">
        <v>37</v>
      </c>
      <c r="B39" s="46" t="s">
        <v>77</v>
      </c>
      <c r="C39" s="47">
        <v>0.2673611111111111</v>
      </c>
      <c r="D39" s="48" t="s">
        <v>110</v>
      </c>
      <c r="E39" s="115">
        <v>0.60902777777777761</v>
      </c>
      <c r="F39" s="47">
        <v>0.64652777777777781</v>
      </c>
      <c r="G39" s="47">
        <v>0.93819444444444444</v>
      </c>
      <c r="H39" s="45">
        <v>25.700000000000006</v>
      </c>
      <c r="I39" s="7"/>
      <c r="J39" s="7"/>
      <c r="K39" s="7"/>
    </row>
    <row r="40" spans="1:11" ht="15" customHeight="1" thickBot="1" x14ac:dyDescent="0.25">
      <c r="A40" s="41">
        <v>38</v>
      </c>
      <c r="B40" s="46" t="s">
        <v>55</v>
      </c>
      <c r="C40" s="47">
        <v>0.26874999999999999</v>
      </c>
      <c r="D40" s="48" t="s">
        <v>110</v>
      </c>
      <c r="E40" s="115">
        <v>0.6104166666666665</v>
      </c>
      <c r="F40" s="47">
        <v>0.6479166666666667</v>
      </c>
      <c r="G40" s="47">
        <v>0.93958333333333333</v>
      </c>
      <c r="H40" s="45">
        <v>26.300000000000008</v>
      </c>
      <c r="I40" s="7"/>
      <c r="J40" s="7"/>
      <c r="K40" s="7"/>
    </row>
    <row r="41" spans="1:11" ht="15" customHeight="1" thickBot="1" x14ac:dyDescent="0.25">
      <c r="A41" s="41">
        <v>39</v>
      </c>
      <c r="B41" s="46" t="s">
        <v>70</v>
      </c>
      <c r="C41" s="47">
        <v>0.27013888888888887</v>
      </c>
      <c r="D41" s="48" t="s">
        <v>110</v>
      </c>
      <c r="E41" s="115">
        <v>0.61111111111111105</v>
      </c>
      <c r="F41" s="47">
        <v>0.64861111111111114</v>
      </c>
      <c r="G41" s="47">
        <v>0.94027777777777777</v>
      </c>
      <c r="H41" s="45">
        <v>27.100000000000009</v>
      </c>
      <c r="I41" s="7"/>
      <c r="J41" s="7"/>
      <c r="K41" s="7"/>
    </row>
    <row r="42" spans="1:11" ht="15" customHeight="1" thickBot="1" x14ac:dyDescent="0.25">
      <c r="A42" s="41">
        <v>40</v>
      </c>
      <c r="B42" s="46" t="s">
        <v>69</v>
      </c>
      <c r="C42" s="47">
        <v>0.2722222222222222</v>
      </c>
      <c r="D42" s="48" t="s">
        <v>110</v>
      </c>
      <c r="E42" s="115">
        <v>0.61319444444444426</v>
      </c>
      <c r="F42" s="47">
        <v>0.65069444444444446</v>
      </c>
      <c r="G42" s="47">
        <v>0.94236111111111109</v>
      </c>
      <c r="H42" s="45">
        <v>28.500000000000007</v>
      </c>
      <c r="I42" s="7"/>
      <c r="J42" s="7"/>
      <c r="K42" s="7"/>
    </row>
    <row r="43" spans="1:11" ht="15" customHeight="1" thickBot="1" x14ac:dyDescent="0.25">
      <c r="A43" s="41">
        <v>41</v>
      </c>
      <c r="B43" s="46" t="s">
        <v>78</v>
      </c>
      <c r="C43" s="47">
        <v>0.27291666666666664</v>
      </c>
      <c r="D43" s="48" t="s">
        <v>110</v>
      </c>
      <c r="E43" s="115">
        <v>0.61388888888888882</v>
      </c>
      <c r="F43" s="47">
        <v>0.65138888888888891</v>
      </c>
      <c r="G43" s="47">
        <v>0.94305555555555554</v>
      </c>
      <c r="H43" s="45">
        <v>28.700000000000006</v>
      </c>
      <c r="I43" s="7"/>
      <c r="J43" s="7"/>
      <c r="K43" s="7"/>
    </row>
    <row r="44" spans="1:11" ht="15" customHeight="1" thickBot="1" x14ac:dyDescent="0.25">
      <c r="A44" s="41">
        <v>42</v>
      </c>
      <c r="B44" s="46" t="s">
        <v>67</v>
      </c>
      <c r="C44" s="47">
        <v>0.27361111111111108</v>
      </c>
      <c r="D44" s="48" t="s">
        <v>110</v>
      </c>
      <c r="E44" s="115">
        <v>0.61458333333333315</v>
      </c>
      <c r="F44" s="47">
        <v>0.65208333333333335</v>
      </c>
      <c r="G44" s="47">
        <v>0.94374999999999998</v>
      </c>
      <c r="H44" s="45">
        <v>29.200000000000006</v>
      </c>
      <c r="I44" s="7"/>
      <c r="J44" s="7"/>
      <c r="K44" s="7"/>
    </row>
    <row r="45" spans="1:11" ht="15" customHeight="1" thickBot="1" x14ac:dyDescent="0.25">
      <c r="A45" s="41">
        <v>43</v>
      </c>
      <c r="B45" s="46" t="s">
        <v>66</v>
      </c>
      <c r="C45" s="47">
        <v>0.27430555555555552</v>
      </c>
      <c r="D45" s="48" t="s">
        <v>112</v>
      </c>
      <c r="E45" s="115">
        <v>0.6152777777777777</v>
      </c>
      <c r="F45" s="47">
        <v>0.65277777777777779</v>
      </c>
      <c r="G45" s="47">
        <v>0.94444444444444453</v>
      </c>
      <c r="H45" s="45">
        <v>29.5</v>
      </c>
      <c r="I45" s="7"/>
      <c r="J45" s="7"/>
      <c r="K45" s="7"/>
    </row>
    <row r="46" spans="1:11" ht="15" customHeight="1" thickBot="1" x14ac:dyDescent="0.25">
      <c r="A46" s="41">
        <v>44</v>
      </c>
      <c r="B46" s="46" t="s">
        <v>65</v>
      </c>
      <c r="C46" s="47">
        <v>0.27499999999999997</v>
      </c>
      <c r="D46" s="48" t="s">
        <v>110</v>
      </c>
      <c r="E46" s="115">
        <v>0.61597222222222203</v>
      </c>
      <c r="F46" s="47">
        <v>0.65347222222222223</v>
      </c>
      <c r="G46" s="47">
        <v>0.94513888888888886</v>
      </c>
      <c r="H46" s="45">
        <v>29.800000000000008</v>
      </c>
      <c r="I46" s="7"/>
      <c r="J46" s="7"/>
      <c r="K46" s="7"/>
    </row>
    <row r="47" spans="1:11" ht="15" customHeight="1" thickBot="1" x14ac:dyDescent="0.25">
      <c r="A47" s="41">
        <v>45</v>
      </c>
      <c r="B47" s="46" t="s">
        <v>64</v>
      </c>
      <c r="C47" s="47">
        <v>0.27638888888888885</v>
      </c>
      <c r="D47" s="48" t="s">
        <v>110</v>
      </c>
      <c r="E47" s="115">
        <v>0.61666666666666659</v>
      </c>
      <c r="F47" s="47">
        <v>0.65416666666666667</v>
      </c>
      <c r="G47" s="47">
        <v>0.9458333333333333</v>
      </c>
      <c r="H47" s="45">
        <v>30.600000000000009</v>
      </c>
      <c r="I47" s="7"/>
      <c r="J47" s="7"/>
      <c r="K47" s="7"/>
    </row>
    <row r="48" spans="1:11" ht="15" customHeight="1" thickBot="1" x14ac:dyDescent="0.25">
      <c r="A48" s="41">
        <v>46</v>
      </c>
      <c r="B48" s="46" t="s">
        <v>79</v>
      </c>
      <c r="C48" s="47">
        <v>0.27708333333333335</v>
      </c>
      <c r="D48" s="48" t="s">
        <v>110</v>
      </c>
      <c r="E48" s="115">
        <v>0.61736111111111103</v>
      </c>
      <c r="F48" s="48" t="s">
        <v>110</v>
      </c>
      <c r="G48" s="48" t="s">
        <v>110</v>
      </c>
      <c r="H48" s="45">
        <v>31.000000000000007</v>
      </c>
      <c r="I48" s="7"/>
      <c r="J48" s="7"/>
      <c r="K48" s="7"/>
    </row>
    <row r="49" spans="1:11" ht="15" customHeight="1" thickBot="1" x14ac:dyDescent="0.25">
      <c r="A49" s="41">
        <v>47</v>
      </c>
      <c r="B49" s="46" t="s">
        <v>80</v>
      </c>
      <c r="C49" s="47">
        <v>0.27777777777777779</v>
      </c>
      <c r="D49" s="48" t="s">
        <v>110</v>
      </c>
      <c r="E49" s="115">
        <v>0.61805555555555547</v>
      </c>
      <c r="F49" s="48" t="s">
        <v>110</v>
      </c>
      <c r="G49" s="48" t="s">
        <v>110</v>
      </c>
      <c r="H49" s="45">
        <v>31.70000000000001</v>
      </c>
      <c r="I49" s="7"/>
      <c r="J49" s="7"/>
      <c r="K49" s="7"/>
    </row>
    <row r="50" spans="1:11" ht="15" customHeight="1" thickBot="1" x14ac:dyDescent="0.25">
      <c r="A50" s="41">
        <v>48</v>
      </c>
      <c r="B50" s="46" t="s">
        <v>2</v>
      </c>
      <c r="C50" s="47">
        <v>0.27916666666666667</v>
      </c>
      <c r="D50" s="48" t="s">
        <v>110</v>
      </c>
      <c r="E50" s="115">
        <v>0.61874999999999991</v>
      </c>
      <c r="F50" s="48" t="s">
        <v>110</v>
      </c>
      <c r="G50" s="48" t="s">
        <v>110</v>
      </c>
      <c r="H50" s="45">
        <v>32.300000000000011</v>
      </c>
      <c r="I50" s="7"/>
      <c r="J50" s="7"/>
      <c r="K50" s="7"/>
    </row>
    <row r="51" spans="1:11" ht="15" customHeight="1" thickBot="1" x14ac:dyDescent="0.25">
      <c r="A51" s="41">
        <v>49</v>
      </c>
      <c r="B51" s="46" t="s">
        <v>109</v>
      </c>
      <c r="C51" s="47">
        <v>0.28055555555555556</v>
      </c>
      <c r="D51" s="48" t="s">
        <v>110</v>
      </c>
      <c r="E51" s="115">
        <v>0.6201388888888888</v>
      </c>
      <c r="F51" s="48" t="s">
        <v>110</v>
      </c>
      <c r="G51" s="48" t="s">
        <v>110</v>
      </c>
      <c r="H51" s="45">
        <v>32.900000000000013</v>
      </c>
      <c r="I51" s="7"/>
      <c r="J51" s="7"/>
      <c r="K51" s="7"/>
    </row>
    <row r="52" spans="1:11" ht="15" customHeight="1" thickBot="1" x14ac:dyDescent="0.25">
      <c r="A52" s="41">
        <v>50</v>
      </c>
      <c r="B52" s="46" t="s">
        <v>111</v>
      </c>
      <c r="C52" s="47">
        <v>0.28125</v>
      </c>
      <c r="D52" s="48" t="s">
        <v>110</v>
      </c>
      <c r="E52" s="115">
        <v>0.62152777777777768</v>
      </c>
      <c r="F52" s="48" t="s">
        <v>110</v>
      </c>
      <c r="G52" s="48" t="s">
        <v>110</v>
      </c>
      <c r="H52" s="45">
        <v>33.500000000000014</v>
      </c>
      <c r="I52" s="7"/>
      <c r="J52" s="7"/>
      <c r="K52" s="7"/>
    </row>
    <row r="53" spans="1:11" ht="15" customHeight="1" thickBot="1" x14ac:dyDescent="0.25">
      <c r="A53" s="41">
        <v>51</v>
      </c>
      <c r="B53" s="46" t="s">
        <v>73</v>
      </c>
      <c r="C53" s="47">
        <v>0.28263888888888888</v>
      </c>
      <c r="D53" s="48" t="s">
        <v>110</v>
      </c>
      <c r="E53" s="115">
        <v>0.62222222222222212</v>
      </c>
      <c r="F53" s="48" t="s">
        <v>110</v>
      </c>
      <c r="G53" s="48" t="s">
        <v>110</v>
      </c>
      <c r="H53" s="45">
        <v>34.100000000000016</v>
      </c>
      <c r="I53" s="7"/>
      <c r="J53" s="7"/>
      <c r="K53" s="7"/>
    </row>
    <row r="54" spans="1:11" ht="15" customHeight="1" thickBot="1" x14ac:dyDescent="0.25">
      <c r="A54" s="41">
        <v>52</v>
      </c>
      <c r="B54" s="46" t="s">
        <v>74</v>
      </c>
      <c r="C54" s="47">
        <v>0.28402777777777777</v>
      </c>
      <c r="D54" s="48" t="s">
        <v>110</v>
      </c>
      <c r="E54" s="115">
        <v>0.62361111111111101</v>
      </c>
      <c r="F54" s="48" t="s">
        <v>110</v>
      </c>
      <c r="G54" s="48" t="s">
        <v>110</v>
      </c>
      <c r="H54" s="45">
        <v>34.799999999999997</v>
      </c>
      <c r="I54" s="7"/>
      <c r="J54" s="7"/>
      <c r="K54" s="7"/>
    </row>
    <row r="55" spans="1:11" ht="15" customHeight="1" thickBot="1" x14ac:dyDescent="0.25">
      <c r="A55" s="41">
        <v>53</v>
      </c>
      <c r="B55" s="46" t="s">
        <v>58</v>
      </c>
      <c r="C55" s="47">
        <v>0.28472222222222221</v>
      </c>
      <c r="D55" s="48" t="s">
        <v>110</v>
      </c>
      <c r="E55" s="115">
        <v>0.62430555555555545</v>
      </c>
      <c r="F55" s="48" t="s">
        <v>110</v>
      </c>
      <c r="G55" s="48" t="s">
        <v>110</v>
      </c>
      <c r="H55" s="45">
        <v>35.1</v>
      </c>
      <c r="I55" s="7"/>
      <c r="J55" s="7"/>
      <c r="K55" s="7"/>
    </row>
    <row r="56" spans="1:11" ht="15" customHeight="1" thickBot="1" x14ac:dyDescent="0.25">
      <c r="A56" s="41">
        <v>54</v>
      </c>
      <c r="B56" s="46" t="s">
        <v>59</v>
      </c>
      <c r="C56" s="47">
        <v>0.28541666666666665</v>
      </c>
      <c r="D56" s="48" t="s">
        <v>110</v>
      </c>
      <c r="E56" s="115">
        <v>0.62499999999999989</v>
      </c>
      <c r="F56" s="48" t="s">
        <v>110</v>
      </c>
      <c r="G56" s="48" t="s">
        <v>110</v>
      </c>
      <c r="H56" s="45">
        <v>36.1</v>
      </c>
      <c r="I56" s="7"/>
      <c r="J56" s="7"/>
      <c r="K56" s="7"/>
    </row>
    <row r="57" spans="1:11" ht="15" customHeight="1" thickBot="1" x14ac:dyDescent="0.25">
      <c r="A57" s="41">
        <v>55</v>
      </c>
      <c r="B57" s="46" t="s">
        <v>3</v>
      </c>
      <c r="C57" s="47">
        <v>0.28611111111111115</v>
      </c>
      <c r="D57" s="48" t="s">
        <v>110</v>
      </c>
      <c r="E57" s="108">
        <v>0.62569444444444433</v>
      </c>
      <c r="F57" s="48" t="s">
        <v>110</v>
      </c>
      <c r="G57" s="48" t="s">
        <v>110</v>
      </c>
      <c r="H57" s="45">
        <v>37.6</v>
      </c>
      <c r="I57" s="7"/>
      <c r="J57" s="7"/>
      <c r="K57" s="7"/>
    </row>
    <row r="58" spans="1:11" ht="15" customHeight="1" thickBot="1" x14ac:dyDescent="0.25">
      <c r="A58" s="41">
        <v>56</v>
      </c>
      <c r="B58" s="46" t="s">
        <v>4</v>
      </c>
      <c r="C58" s="47">
        <v>0.28680555555555554</v>
      </c>
      <c r="D58" s="48" t="s">
        <v>110</v>
      </c>
      <c r="E58" s="108">
        <v>0.62638888888888877</v>
      </c>
      <c r="F58" s="48" t="s">
        <v>110</v>
      </c>
      <c r="G58" s="48" t="s">
        <v>110</v>
      </c>
      <c r="H58" s="45">
        <v>38.5</v>
      </c>
      <c r="I58" s="7"/>
      <c r="J58" s="7"/>
      <c r="K58" s="7"/>
    </row>
    <row r="59" spans="1:11" ht="15" customHeight="1" thickBot="1" x14ac:dyDescent="0.25">
      <c r="A59" s="41">
        <v>57</v>
      </c>
      <c r="B59" s="46" t="s">
        <v>106</v>
      </c>
      <c r="C59" s="47">
        <v>0.28750000000000003</v>
      </c>
      <c r="D59" s="48" t="s">
        <v>110</v>
      </c>
      <c r="E59" s="108">
        <v>0.62708333333333321</v>
      </c>
      <c r="F59" s="48" t="s">
        <v>110</v>
      </c>
      <c r="G59" s="48" t="s">
        <v>110</v>
      </c>
      <c r="H59" s="45">
        <v>38.9</v>
      </c>
      <c r="I59" s="7"/>
      <c r="J59" s="7"/>
      <c r="K59" s="7"/>
    </row>
    <row r="60" spans="1:11" ht="15" customHeight="1" thickBot="1" x14ac:dyDescent="0.25">
      <c r="A60" s="41">
        <v>58</v>
      </c>
      <c r="B60" s="46" t="s">
        <v>5</v>
      </c>
      <c r="C60" s="47">
        <v>0.28819444444444448</v>
      </c>
      <c r="D60" s="48" t="s">
        <v>110</v>
      </c>
      <c r="E60" s="108">
        <v>0.62847222222222221</v>
      </c>
      <c r="F60" s="48" t="s">
        <v>110</v>
      </c>
      <c r="G60" s="48" t="s">
        <v>110</v>
      </c>
      <c r="H60" s="45">
        <v>39.200000000000003</v>
      </c>
      <c r="I60" s="7"/>
      <c r="J60" s="7"/>
      <c r="K60" s="7"/>
    </row>
    <row r="61" spans="1:11" ht="15" customHeight="1" thickBot="1" x14ac:dyDescent="0.25">
      <c r="A61" s="41">
        <v>59</v>
      </c>
      <c r="B61" s="46" t="s">
        <v>47</v>
      </c>
      <c r="C61" s="48" t="s">
        <v>112</v>
      </c>
      <c r="D61" s="48" t="s">
        <v>112</v>
      </c>
      <c r="E61" s="48" t="s">
        <v>112</v>
      </c>
      <c r="F61" s="47">
        <v>0.65625</v>
      </c>
      <c r="G61" s="47">
        <v>0.94791666666666663</v>
      </c>
      <c r="H61" s="45">
        <v>2</v>
      </c>
      <c r="I61" s="7"/>
      <c r="J61" s="7"/>
      <c r="K61" s="7"/>
    </row>
    <row r="62" spans="1:11" ht="15" customHeight="1" thickBot="1" x14ac:dyDescent="0.25">
      <c r="A62" s="49">
        <v>60</v>
      </c>
      <c r="B62" s="46" t="s">
        <v>2</v>
      </c>
      <c r="C62" s="48" t="s">
        <v>112</v>
      </c>
      <c r="D62" s="48" t="s">
        <v>117</v>
      </c>
      <c r="E62" s="48" t="s">
        <v>112</v>
      </c>
      <c r="F62" s="47">
        <v>0.65972222222222221</v>
      </c>
      <c r="G62" s="48" t="s">
        <v>112</v>
      </c>
      <c r="H62" s="50">
        <v>2.7</v>
      </c>
      <c r="I62" s="7"/>
      <c r="J62" s="7"/>
      <c r="K62" s="7"/>
    </row>
    <row r="63" spans="1:11" x14ac:dyDescent="0.2">
      <c r="A63" s="51"/>
      <c r="B63" s="52">
        <f>C63+D63+E63+F63+G63</f>
        <v>133.30000000000001</v>
      </c>
      <c r="C63" s="53">
        <f>H60</f>
        <v>39.200000000000003</v>
      </c>
      <c r="D63" s="53">
        <f>H38-H28</f>
        <v>6.100000000000005</v>
      </c>
      <c r="E63" s="53">
        <v>39.200000000000003</v>
      </c>
      <c r="F63" s="53">
        <f>H47-H28+H61+H62</f>
        <v>16.200000000000006</v>
      </c>
      <c r="G63" s="53">
        <f>H47+2</f>
        <v>32.600000000000009</v>
      </c>
      <c r="H63" s="54"/>
    </row>
    <row r="64" spans="1:11" x14ac:dyDescent="0.2">
      <c r="B64" s="5"/>
      <c r="H64" s="5"/>
    </row>
  </sheetData>
  <mergeCells count="3">
    <mergeCell ref="A1:H1"/>
    <mergeCell ref="A2:H2"/>
    <mergeCell ref="C3:G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view="pageBreakPreview" topLeftCell="A34" zoomScale="85" zoomScaleNormal="100" zoomScaleSheetLayoutView="85" workbookViewId="0">
      <selection activeCell="B35" sqref="B35"/>
    </sheetView>
  </sheetViews>
  <sheetFormatPr defaultRowHeight="15" x14ac:dyDescent="0.25"/>
  <cols>
    <col min="1" max="1" width="4.140625" style="1" bestFit="1" customWidth="1"/>
    <col min="2" max="2" width="37.7109375" style="1" bestFit="1" customWidth="1"/>
    <col min="3" max="3" width="12.85546875" style="1" bestFit="1" customWidth="1"/>
    <col min="4" max="4" width="9.7109375" style="1" bestFit="1" customWidth="1"/>
    <col min="5" max="5" width="51.28515625" style="1" customWidth="1"/>
    <col min="6" max="6" width="9.140625" style="1"/>
    <col min="7" max="7" width="9.7109375" style="1" bestFit="1" customWidth="1"/>
    <col min="8" max="16384" width="9.140625" style="1"/>
  </cols>
  <sheetData>
    <row r="1" spans="1:9" ht="15" customHeight="1" thickBot="1" x14ac:dyDescent="0.3">
      <c r="A1" s="116" t="s">
        <v>13</v>
      </c>
      <c r="B1" s="117"/>
      <c r="C1" s="117"/>
      <c r="D1" s="118"/>
    </row>
    <row r="2" spans="1:9" ht="30" customHeight="1" x14ac:dyDescent="0.25">
      <c r="A2" s="119" t="s">
        <v>118</v>
      </c>
      <c r="B2" s="120"/>
      <c r="C2" s="120"/>
      <c r="D2" s="121"/>
    </row>
    <row r="3" spans="1:9" x14ac:dyDescent="0.25">
      <c r="A3" s="27" t="s">
        <v>1</v>
      </c>
      <c r="B3" s="27" t="s">
        <v>35</v>
      </c>
      <c r="C3" s="28" t="s">
        <v>43</v>
      </c>
      <c r="D3" s="28" t="s">
        <v>0</v>
      </c>
    </row>
    <row r="4" spans="1:9" ht="15" customHeight="1" x14ac:dyDescent="0.25">
      <c r="A4" s="55">
        <v>1</v>
      </c>
      <c r="B4" s="56" t="s">
        <v>47</v>
      </c>
      <c r="C4" s="57">
        <v>0.3576388888888889</v>
      </c>
      <c r="D4" s="58">
        <v>0</v>
      </c>
      <c r="H4" s="6"/>
    </row>
    <row r="5" spans="1:9" ht="15" customHeight="1" x14ac:dyDescent="0.25">
      <c r="A5" s="55">
        <v>2</v>
      </c>
      <c r="B5" s="56" t="s">
        <v>166</v>
      </c>
      <c r="C5" s="57">
        <v>0.35833333333333334</v>
      </c>
      <c r="D5" s="58">
        <v>0.05</v>
      </c>
      <c r="H5" s="6"/>
    </row>
    <row r="6" spans="1:9" ht="15" customHeight="1" x14ac:dyDescent="0.25">
      <c r="A6" s="55">
        <v>3</v>
      </c>
      <c r="B6" s="56" t="s">
        <v>48</v>
      </c>
      <c r="C6" s="57">
        <v>0.35902777777777778</v>
      </c>
      <c r="D6" s="58">
        <v>1</v>
      </c>
      <c r="H6" s="6"/>
      <c r="I6" s="2"/>
    </row>
    <row r="7" spans="1:9" ht="15" customHeight="1" x14ac:dyDescent="0.25">
      <c r="A7" s="55">
        <v>4</v>
      </c>
      <c r="B7" s="56" t="s">
        <v>51</v>
      </c>
      <c r="C7" s="57">
        <v>0.35972222222222222</v>
      </c>
      <c r="D7" s="58">
        <v>2</v>
      </c>
      <c r="H7" s="6"/>
      <c r="I7" s="2"/>
    </row>
    <row r="8" spans="1:9" ht="15" customHeight="1" x14ac:dyDescent="0.25">
      <c r="A8" s="55">
        <v>5</v>
      </c>
      <c r="B8" s="56" t="s">
        <v>72</v>
      </c>
      <c r="C8" s="57">
        <v>0.36041666666666666</v>
      </c>
      <c r="D8" s="58">
        <v>2.5</v>
      </c>
      <c r="H8" s="6"/>
      <c r="I8" s="2"/>
    </row>
    <row r="9" spans="1:9" ht="15" customHeight="1" x14ac:dyDescent="0.25">
      <c r="A9" s="55">
        <v>6</v>
      </c>
      <c r="B9" s="56" t="s">
        <v>2</v>
      </c>
      <c r="C9" s="57">
        <v>0.3611111111111111</v>
      </c>
      <c r="D9" s="58">
        <v>3</v>
      </c>
      <c r="H9" s="6"/>
      <c r="I9" s="2"/>
    </row>
    <row r="10" spans="1:9" ht="15" customHeight="1" x14ac:dyDescent="0.25">
      <c r="A10" s="55">
        <v>7</v>
      </c>
      <c r="B10" s="56" t="s">
        <v>77</v>
      </c>
      <c r="C10" s="57">
        <v>0.36249999999999999</v>
      </c>
      <c r="D10" s="58">
        <v>4</v>
      </c>
      <c r="H10" s="6"/>
      <c r="I10" s="2"/>
    </row>
    <row r="11" spans="1:9" ht="15" customHeight="1" x14ac:dyDescent="0.25">
      <c r="A11" s="55">
        <v>8</v>
      </c>
      <c r="B11" s="56" t="s">
        <v>81</v>
      </c>
      <c r="C11" s="57">
        <v>0.36319444444444443</v>
      </c>
      <c r="D11" s="58">
        <v>4.5</v>
      </c>
      <c r="H11" s="6"/>
      <c r="I11" s="2"/>
    </row>
    <row r="12" spans="1:9" ht="15" customHeight="1" x14ac:dyDescent="0.25">
      <c r="A12" s="55">
        <v>9</v>
      </c>
      <c r="B12" s="56" t="s">
        <v>70</v>
      </c>
      <c r="C12" s="57">
        <v>0.36388888888888887</v>
      </c>
      <c r="D12" s="58">
        <v>4.7</v>
      </c>
      <c r="H12" s="6"/>
      <c r="I12" s="2"/>
    </row>
    <row r="13" spans="1:9" ht="15" customHeight="1" x14ac:dyDescent="0.25">
      <c r="A13" s="55">
        <v>10</v>
      </c>
      <c r="B13" s="56" t="s">
        <v>82</v>
      </c>
      <c r="C13" s="57">
        <v>0.36458333333333331</v>
      </c>
      <c r="D13" s="58">
        <v>5</v>
      </c>
      <c r="H13" s="6"/>
      <c r="I13" s="2"/>
    </row>
    <row r="14" spans="1:9" ht="15" customHeight="1" x14ac:dyDescent="0.25">
      <c r="A14" s="55">
        <v>11</v>
      </c>
      <c r="B14" s="59" t="s">
        <v>55</v>
      </c>
      <c r="C14" s="57">
        <v>0.3659722222222222</v>
      </c>
      <c r="D14" s="58">
        <v>5.5</v>
      </c>
      <c r="H14" s="6"/>
      <c r="I14" s="2"/>
    </row>
    <row r="15" spans="1:9" ht="15" customHeight="1" x14ac:dyDescent="0.25">
      <c r="A15" s="55">
        <v>12</v>
      </c>
      <c r="B15" s="56" t="s">
        <v>83</v>
      </c>
      <c r="C15" s="57">
        <v>0.36805555555555558</v>
      </c>
      <c r="D15" s="58">
        <v>6.5</v>
      </c>
      <c r="H15" s="6"/>
      <c r="I15" s="2"/>
    </row>
    <row r="16" spans="1:9" ht="15" customHeight="1" x14ac:dyDescent="0.25">
      <c r="A16" s="55">
        <v>13</v>
      </c>
      <c r="B16" s="56" t="s">
        <v>84</v>
      </c>
      <c r="C16" s="57">
        <v>0.36944444444444446</v>
      </c>
      <c r="D16" s="58">
        <v>7.5</v>
      </c>
      <c r="H16" s="6"/>
      <c r="I16" s="2"/>
    </row>
    <row r="17" spans="1:9" ht="15" customHeight="1" x14ac:dyDescent="0.25">
      <c r="A17" s="55">
        <v>14</v>
      </c>
      <c r="B17" s="59" t="s">
        <v>111</v>
      </c>
      <c r="C17" s="57">
        <v>0.37013888888888885</v>
      </c>
      <c r="D17" s="58">
        <v>7.9</v>
      </c>
      <c r="H17" s="6"/>
      <c r="I17" s="2"/>
    </row>
    <row r="18" spans="1:9" ht="15" customHeight="1" x14ac:dyDescent="0.25">
      <c r="A18" s="55">
        <v>15</v>
      </c>
      <c r="B18" s="56" t="s">
        <v>100</v>
      </c>
      <c r="C18" s="57">
        <v>0.37152777777777773</v>
      </c>
      <c r="D18" s="58">
        <v>8.5</v>
      </c>
      <c r="H18" s="6"/>
      <c r="I18" s="2"/>
    </row>
    <row r="19" spans="1:9" ht="15" customHeight="1" x14ac:dyDescent="0.25">
      <c r="A19" s="55">
        <v>16</v>
      </c>
      <c r="B19" s="56" t="s">
        <v>101</v>
      </c>
      <c r="C19" s="57">
        <v>0.37291666666666662</v>
      </c>
      <c r="D19" s="58">
        <v>9</v>
      </c>
      <c r="H19" s="6"/>
      <c r="I19" s="2"/>
    </row>
    <row r="20" spans="1:9" ht="15" customHeight="1" x14ac:dyDescent="0.25">
      <c r="A20" s="55">
        <v>17</v>
      </c>
      <c r="B20" s="56" t="s">
        <v>60</v>
      </c>
      <c r="C20" s="57">
        <v>0.37361111111111112</v>
      </c>
      <c r="D20" s="58">
        <v>9.5</v>
      </c>
      <c r="H20" s="6"/>
      <c r="I20" s="2"/>
    </row>
    <row r="21" spans="1:9" ht="15" customHeight="1" x14ac:dyDescent="0.25">
      <c r="A21" s="55">
        <v>18</v>
      </c>
      <c r="B21" s="56" t="s">
        <v>61</v>
      </c>
      <c r="C21" s="57">
        <v>0.375</v>
      </c>
      <c r="D21" s="58">
        <v>11</v>
      </c>
      <c r="H21" s="6"/>
      <c r="I21" s="2"/>
    </row>
    <row r="22" spans="1:9" ht="15" customHeight="1" x14ac:dyDescent="0.25">
      <c r="A22" s="55">
        <v>19</v>
      </c>
      <c r="B22" s="56" t="s">
        <v>6</v>
      </c>
      <c r="C22" s="57">
        <v>0.37638888888888888</v>
      </c>
      <c r="D22" s="58">
        <v>11.5</v>
      </c>
      <c r="H22" s="6"/>
      <c r="I22" s="2"/>
    </row>
    <row r="23" spans="1:9" ht="15" customHeight="1" x14ac:dyDescent="0.25">
      <c r="A23" s="55">
        <v>20</v>
      </c>
      <c r="B23" s="59" t="s">
        <v>62</v>
      </c>
      <c r="C23" s="57">
        <v>0.37708333333333338</v>
      </c>
      <c r="D23" s="58">
        <v>11.7</v>
      </c>
      <c r="H23" s="6"/>
      <c r="I23" s="2"/>
    </row>
    <row r="24" spans="1:9" ht="15" customHeight="1" x14ac:dyDescent="0.25">
      <c r="A24" s="55">
        <v>21</v>
      </c>
      <c r="B24" s="59" t="s">
        <v>63</v>
      </c>
      <c r="C24" s="57">
        <v>0.37777777777777777</v>
      </c>
      <c r="D24" s="58">
        <v>11.9</v>
      </c>
      <c r="H24" s="6"/>
      <c r="I24" s="2"/>
    </row>
    <row r="25" spans="1:9" ht="15" customHeight="1" x14ac:dyDescent="0.25">
      <c r="A25" s="55">
        <v>22</v>
      </c>
      <c r="B25" s="56" t="s">
        <v>51</v>
      </c>
      <c r="C25" s="57">
        <v>0.37916666666666665</v>
      </c>
      <c r="D25" s="58">
        <v>12</v>
      </c>
      <c r="H25" s="6"/>
    </row>
    <row r="26" spans="1:9" ht="15" customHeight="1" x14ac:dyDescent="0.25">
      <c r="A26" s="55">
        <v>23</v>
      </c>
      <c r="B26" s="56" t="s">
        <v>72</v>
      </c>
      <c r="C26" s="57">
        <v>0.37986111111111115</v>
      </c>
      <c r="D26" s="58">
        <v>12.5</v>
      </c>
      <c r="H26" s="6"/>
    </row>
    <row r="27" spans="1:9" ht="15" customHeight="1" x14ac:dyDescent="0.25">
      <c r="A27" s="55">
        <v>24</v>
      </c>
      <c r="B27" s="56" t="s">
        <v>85</v>
      </c>
      <c r="C27" s="57">
        <v>0.38055555555555554</v>
      </c>
      <c r="D27" s="58">
        <v>13</v>
      </c>
      <c r="H27" s="6"/>
    </row>
    <row r="28" spans="1:9" ht="15" customHeight="1" x14ac:dyDescent="0.25">
      <c r="A28" s="55">
        <v>25</v>
      </c>
      <c r="B28" s="56" t="s">
        <v>86</v>
      </c>
      <c r="C28" s="57">
        <v>0.38194444444444442</v>
      </c>
      <c r="D28" s="58">
        <v>13.5</v>
      </c>
      <c r="H28" s="6"/>
    </row>
    <row r="29" spans="1:9" ht="15" customHeight="1" x14ac:dyDescent="0.25">
      <c r="A29" s="55">
        <v>26</v>
      </c>
      <c r="B29" s="56" t="s">
        <v>64</v>
      </c>
      <c r="C29" s="57">
        <v>0.38263888888888892</v>
      </c>
      <c r="D29" s="50">
        <v>14</v>
      </c>
      <c r="H29" s="6"/>
    </row>
    <row r="30" spans="1:9" ht="15" customHeight="1" x14ac:dyDescent="0.25">
      <c r="A30" s="55">
        <v>27</v>
      </c>
      <c r="B30" s="56" t="s">
        <v>87</v>
      </c>
      <c r="C30" s="57">
        <v>0.3833333333333333</v>
      </c>
      <c r="D30" s="50">
        <v>14.5</v>
      </c>
      <c r="H30" s="6"/>
    </row>
    <row r="31" spans="1:9" ht="15" customHeight="1" x14ac:dyDescent="0.25">
      <c r="A31" s="55">
        <v>28</v>
      </c>
      <c r="B31" s="56" t="s">
        <v>14</v>
      </c>
      <c r="C31" s="57">
        <v>0.38472222222222219</v>
      </c>
      <c r="D31" s="50">
        <v>15.5</v>
      </c>
      <c r="H31" s="6"/>
    </row>
    <row r="32" spans="1:9" ht="15" customHeight="1" x14ac:dyDescent="0.25">
      <c r="A32" s="55">
        <v>29</v>
      </c>
      <c r="B32" s="56" t="s">
        <v>88</v>
      </c>
      <c r="C32" s="57">
        <v>0.38611111111111113</v>
      </c>
      <c r="D32" s="50">
        <v>16.5</v>
      </c>
      <c r="H32" s="6"/>
    </row>
    <row r="33" spans="1:8" ht="15" customHeight="1" x14ac:dyDescent="0.25">
      <c r="A33" s="55">
        <v>30</v>
      </c>
      <c r="B33" s="56" t="s">
        <v>89</v>
      </c>
      <c r="C33" s="57">
        <v>0.38680555555555557</v>
      </c>
      <c r="D33" s="50">
        <v>17</v>
      </c>
      <c r="H33" s="6"/>
    </row>
    <row r="34" spans="1:8" ht="15" customHeight="1" x14ac:dyDescent="0.25">
      <c r="A34" s="55">
        <v>31</v>
      </c>
      <c r="B34" s="56" t="s">
        <v>90</v>
      </c>
      <c r="C34" s="57">
        <v>0.38750000000000001</v>
      </c>
      <c r="D34" s="50">
        <v>17.5</v>
      </c>
      <c r="H34" s="6"/>
    </row>
    <row r="35" spans="1:8" ht="15" customHeight="1" x14ac:dyDescent="0.25">
      <c r="A35" s="55">
        <v>32</v>
      </c>
      <c r="B35" s="56" t="s">
        <v>69</v>
      </c>
      <c r="C35" s="57">
        <v>0.38819444444444445</v>
      </c>
      <c r="D35" s="50">
        <v>18</v>
      </c>
      <c r="H35" s="6"/>
    </row>
    <row r="36" spans="1:8" ht="15" customHeight="1" x14ac:dyDescent="0.25">
      <c r="A36" s="55">
        <v>33</v>
      </c>
      <c r="B36" s="56" t="s">
        <v>91</v>
      </c>
      <c r="C36" s="57">
        <v>0.3888888888888889</v>
      </c>
      <c r="D36" s="50">
        <v>18.5</v>
      </c>
      <c r="H36" s="6"/>
    </row>
    <row r="37" spans="1:8" ht="15" customHeight="1" x14ac:dyDescent="0.25">
      <c r="A37" s="55">
        <v>34</v>
      </c>
      <c r="B37" s="56" t="s">
        <v>92</v>
      </c>
      <c r="C37" s="57">
        <v>0.39027777777777778</v>
      </c>
      <c r="D37" s="50">
        <v>19.5</v>
      </c>
      <c r="H37" s="6"/>
    </row>
    <row r="38" spans="1:8" ht="15" customHeight="1" x14ac:dyDescent="0.25">
      <c r="A38" s="55">
        <v>35</v>
      </c>
      <c r="B38" s="56" t="s">
        <v>80</v>
      </c>
      <c r="C38" s="57">
        <v>0.39097222222222222</v>
      </c>
      <c r="D38" s="50">
        <v>20</v>
      </c>
      <c r="H38" s="6"/>
    </row>
    <row r="39" spans="1:8" ht="15" customHeight="1" x14ac:dyDescent="0.25">
      <c r="A39" s="55">
        <v>36</v>
      </c>
      <c r="B39" s="56" t="s">
        <v>2</v>
      </c>
      <c r="C39" s="57">
        <v>0.3923611111111111</v>
      </c>
      <c r="D39" s="50">
        <v>21</v>
      </c>
      <c r="H39" s="6"/>
    </row>
    <row r="40" spans="1:8" ht="15" customHeight="1" x14ac:dyDescent="0.25">
      <c r="A40" s="55">
        <v>37</v>
      </c>
      <c r="B40" s="56" t="s">
        <v>77</v>
      </c>
      <c r="C40" s="57">
        <v>0.39374999999999999</v>
      </c>
      <c r="D40" s="50">
        <v>22</v>
      </c>
      <c r="H40" s="6"/>
    </row>
    <row r="41" spans="1:8" ht="15" customHeight="1" x14ac:dyDescent="0.25">
      <c r="A41" s="55">
        <v>38</v>
      </c>
      <c r="B41" s="56" t="s">
        <v>81</v>
      </c>
      <c r="C41" s="57">
        <v>0.39444444444444443</v>
      </c>
      <c r="D41" s="50">
        <v>22.5</v>
      </c>
      <c r="H41" s="6"/>
    </row>
    <row r="42" spans="1:8" ht="15" customHeight="1" x14ac:dyDescent="0.25">
      <c r="A42" s="55">
        <v>39</v>
      </c>
      <c r="B42" s="56" t="s">
        <v>70</v>
      </c>
      <c r="C42" s="57">
        <v>0.39513888888888887</v>
      </c>
      <c r="D42" s="50">
        <v>22.7</v>
      </c>
      <c r="H42" s="6"/>
    </row>
    <row r="43" spans="1:8" ht="15" customHeight="1" x14ac:dyDescent="0.25">
      <c r="A43" s="55">
        <v>40</v>
      </c>
      <c r="B43" s="56" t="s">
        <v>82</v>
      </c>
      <c r="C43" s="57">
        <v>0.39583333333333331</v>
      </c>
      <c r="D43" s="50">
        <v>23</v>
      </c>
      <c r="H43" s="6"/>
    </row>
    <row r="44" spans="1:8" ht="15" customHeight="1" x14ac:dyDescent="0.25">
      <c r="A44" s="55">
        <v>41</v>
      </c>
      <c r="B44" s="59" t="s">
        <v>55</v>
      </c>
      <c r="C44" s="57">
        <v>0.3972222222222222</v>
      </c>
      <c r="D44" s="50">
        <v>23.5</v>
      </c>
      <c r="H44" s="6"/>
    </row>
    <row r="45" spans="1:8" ht="15" customHeight="1" x14ac:dyDescent="0.25">
      <c r="A45" s="55">
        <v>42</v>
      </c>
      <c r="B45" s="56" t="s">
        <v>94</v>
      </c>
      <c r="C45" s="57">
        <v>0.39930555555555558</v>
      </c>
      <c r="D45" s="50">
        <v>24.5</v>
      </c>
      <c r="H45" s="6"/>
    </row>
    <row r="46" spans="1:8" ht="15" customHeight="1" x14ac:dyDescent="0.25">
      <c r="A46" s="55">
        <v>43</v>
      </c>
      <c r="B46" s="56" t="s">
        <v>95</v>
      </c>
      <c r="C46" s="57">
        <v>0.40069444444444446</v>
      </c>
      <c r="D46" s="50">
        <v>25</v>
      </c>
      <c r="H46" s="6"/>
    </row>
    <row r="47" spans="1:8" ht="15" customHeight="1" x14ac:dyDescent="0.25">
      <c r="A47" s="55">
        <v>44</v>
      </c>
      <c r="B47" s="59" t="s">
        <v>111</v>
      </c>
      <c r="C47" s="57">
        <v>0.40138888888888885</v>
      </c>
      <c r="D47" s="50">
        <v>25.4</v>
      </c>
      <c r="H47" s="6"/>
    </row>
    <row r="48" spans="1:8" ht="15" customHeight="1" x14ac:dyDescent="0.25">
      <c r="A48" s="55">
        <v>45</v>
      </c>
      <c r="B48" s="56" t="s">
        <v>100</v>
      </c>
      <c r="C48" s="57">
        <v>0.40277777777777773</v>
      </c>
      <c r="D48" s="50">
        <v>26</v>
      </c>
      <c r="H48" s="6"/>
    </row>
    <row r="49" spans="1:8" ht="15" customHeight="1" x14ac:dyDescent="0.25">
      <c r="A49" s="55">
        <v>46</v>
      </c>
      <c r="B49" s="56" t="s">
        <v>101</v>
      </c>
      <c r="C49" s="57">
        <v>0.40416666666666662</v>
      </c>
      <c r="D49" s="50">
        <v>26.5</v>
      </c>
      <c r="H49" s="6"/>
    </row>
    <row r="50" spans="1:8" ht="15" customHeight="1" x14ac:dyDescent="0.25">
      <c r="A50" s="55">
        <v>47</v>
      </c>
      <c r="B50" s="56" t="s">
        <v>60</v>
      </c>
      <c r="C50" s="57">
        <v>0.40486111111111112</v>
      </c>
      <c r="D50" s="50">
        <v>27</v>
      </c>
      <c r="H50" s="6"/>
    </row>
    <row r="51" spans="1:8" ht="15" customHeight="1" x14ac:dyDescent="0.25">
      <c r="A51" s="55">
        <v>48</v>
      </c>
      <c r="B51" s="56" t="s">
        <v>61</v>
      </c>
      <c r="C51" s="57">
        <v>0.40625</v>
      </c>
      <c r="D51" s="50">
        <v>27.5</v>
      </c>
      <c r="H51" s="6"/>
    </row>
    <row r="52" spans="1:8" ht="15" customHeight="1" x14ac:dyDescent="0.25">
      <c r="A52" s="55">
        <v>49</v>
      </c>
      <c r="B52" s="56" t="s">
        <v>6</v>
      </c>
      <c r="C52" s="57">
        <v>0.40763888888888888</v>
      </c>
      <c r="D52" s="50">
        <v>28.5</v>
      </c>
      <c r="H52" s="6"/>
    </row>
    <row r="53" spans="1:8" ht="15" customHeight="1" x14ac:dyDescent="0.25">
      <c r="A53" s="55">
        <v>50</v>
      </c>
      <c r="B53" s="59" t="s">
        <v>62</v>
      </c>
      <c r="C53" s="57">
        <v>0.40833333333333338</v>
      </c>
      <c r="D53" s="50">
        <v>28.7</v>
      </c>
      <c r="H53" s="6"/>
    </row>
    <row r="54" spans="1:8" ht="15" customHeight="1" x14ac:dyDescent="0.25">
      <c r="A54" s="55">
        <v>51</v>
      </c>
      <c r="B54" s="59" t="s">
        <v>63</v>
      </c>
      <c r="C54" s="57">
        <v>0.40902777777777777</v>
      </c>
      <c r="D54" s="50">
        <v>28.9</v>
      </c>
      <c r="H54" s="6"/>
    </row>
    <row r="55" spans="1:8" ht="15" customHeight="1" x14ac:dyDescent="0.25">
      <c r="A55" s="55">
        <v>52</v>
      </c>
      <c r="B55" s="56" t="s">
        <v>51</v>
      </c>
      <c r="C55" s="57">
        <v>0.41041666666666665</v>
      </c>
      <c r="D55" s="50">
        <v>29.5</v>
      </c>
      <c r="H55" s="6"/>
    </row>
    <row r="56" spans="1:8" ht="15" customHeight="1" x14ac:dyDescent="0.25">
      <c r="A56" s="55">
        <v>53</v>
      </c>
      <c r="B56" s="56" t="s">
        <v>72</v>
      </c>
      <c r="C56" s="57">
        <v>0.41111111111111115</v>
      </c>
      <c r="D56" s="50">
        <v>30</v>
      </c>
      <c r="H56" s="6"/>
    </row>
    <row r="57" spans="1:8" ht="15" customHeight="1" x14ac:dyDescent="0.25">
      <c r="A57" s="55">
        <v>54</v>
      </c>
      <c r="B57" s="60" t="s">
        <v>85</v>
      </c>
      <c r="C57" s="61">
        <v>0.41180555555555554</v>
      </c>
      <c r="D57" s="50">
        <v>30.5</v>
      </c>
      <c r="H57" s="2"/>
    </row>
    <row r="58" spans="1:8" ht="15" customHeight="1" x14ac:dyDescent="0.25">
      <c r="A58" s="55">
        <v>55</v>
      </c>
      <c r="B58" s="60" t="s">
        <v>86</v>
      </c>
      <c r="C58" s="61">
        <v>0.41319444444444442</v>
      </c>
      <c r="D58" s="50">
        <v>31</v>
      </c>
      <c r="H58" s="2"/>
    </row>
    <row r="59" spans="1:8" ht="15" customHeight="1" x14ac:dyDescent="0.25">
      <c r="A59" s="55">
        <v>56</v>
      </c>
      <c r="B59" s="60" t="s">
        <v>64</v>
      </c>
      <c r="C59" s="61">
        <v>0.41388888888888892</v>
      </c>
      <c r="D59" s="50">
        <v>31.5</v>
      </c>
      <c r="H59" s="2"/>
    </row>
    <row r="60" spans="1:8" ht="15" customHeight="1" x14ac:dyDescent="0.25">
      <c r="A60" s="55">
        <v>57</v>
      </c>
      <c r="B60" s="60" t="s">
        <v>87</v>
      </c>
      <c r="C60" s="61">
        <v>0.4145833333333333</v>
      </c>
      <c r="D60" s="50">
        <v>32</v>
      </c>
      <c r="H60" s="2"/>
    </row>
    <row r="61" spans="1:8" ht="15" customHeight="1" x14ac:dyDescent="0.25">
      <c r="A61" s="55">
        <v>58</v>
      </c>
      <c r="B61" s="60" t="s">
        <v>14</v>
      </c>
      <c r="C61" s="61">
        <v>0.41597222222222219</v>
      </c>
      <c r="D61" s="50">
        <v>33</v>
      </c>
      <c r="H61" s="2"/>
    </row>
    <row r="62" spans="1:8" ht="15" customHeight="1" x14ac:dyDescent="0.25">
      <c r="A62" s="55">
        <v>59</v>
      </c>
      <c r="B62" s="60" t="s">
        <v>88</v>
      </c>
      <c r="C62" s="61">
        <v>0.41736111111111113</v>
      </c>
      <c r="D62" s="50">
        <v>34</v>
      </c>
      <c r="H62" s="2"/>
    </row>
    <row r="63" spans="1:8" ht="15" customHeight="1" x14ac:dyDescent="0.25">
      <c r="A63" s="55">
        <v>60</v>
      </c>
      <c r="B63" s="60" t="s">
        <v>89</v>
      </c>
      <c r="C63" s="61">
        <v>0.41805555555555557</v>
      </c>
      <c r="D63" s="50">
        <v>34.5</v>
      </c>
      <c r="H63" s="2"/>
    </row>
    <row r="64" spans="1:8" ht="15" customHeight="1" x14ac:dyDescent="0.25">
      <c r="A64" s="55">
        <v>61</v>
      </c>
      <c r="B64" s="60" t="s">
        <v>90</v>
      </c>
      <c r="C64" s="61">
        <v>0.41875000000000001</v>
      </c>
      <c r="D64" s="50">
        <v>35</v>
      </c>
      <c r="H64" s="2"/>
    </row>
    <row r="65" spans="1:8" ht="15" customHeight="1" x14ac:dyDescent="0.25">
      <c r="A65" s="55">
        <v>62</v>
      </c>
      <c r="B65" s="60" t="s">
        <v>69</v>
      </c>
      <c r="C65" s="61">
        <v>0.41944444444444445</v>
      </c>
      <c r="D65" s="50">
        <v>35.5</v>
      </c>
      <c r="H65" s="2"/>
    </row>
    <row r="66" spans="1:8" ht="15" customHeight="1" x14ac:dyDescent="0.25">
      <c r="A66" s="55">
        <v>63</v>
      </c>
      <c r="B66" s="60" t="s">
        <v>91</v>
      </c>
      <c r="C66" s="61">
        <v>0.4201388888888889</v>
      </c>
      <c r="D66" s="50">
        <v>36</v>
      </c>
      <c r="H66" s="2"/>
    </row>
    <row r="67" spans="1:8" ht="15" customHeight="1" x14ac:dyDescent="0.25">
      <c r="A67" s="55">
        <v>64</v>
      </c>
      <c r="B67" s="60" t="s">
        <v>92</v>
      </c>
      <c r="C67" s="61">
        <v>0.42152777777777778</v>
      </c>
      <c r="D67" s="50">
        <v>37</v>
      </c>
      <c r="H67" s="2"/>
    </row>
    <row r="68" spans="1:8" ht="15" customHeight="1" x14ac:dyDescent="0.25">
      <c r="A68" s="55">
        <v>65</v>
      </c>
      <c r="B68" s="60" t="s">
        <v>80</v>
      </c>
      <c r="C68" s="61">
        <v>0.42222222222222222</v>
      </c>
      <c r="D68" s="50">
        <v>37.5</v>
      </c>
      <c r="H68" s="2"/>
    </row>
    <row r="69" spans="1:8" ht="15" customHeight="1" x14ac:dyDescent="0.25">
      <c r="A69" s="55">
        <v>66</v>
      </c>
      <c r="B69" s="56" t="s">
        <v>2</v>
      </c>
      <c r="C69" s="57">
        <v>0.4236111111111111</v>
      </c>
      <c r="D69" s="50">
        <v>38.5</v>
      </c>
      <c r="H69" s="2"/>
    </row>
    <row r="70" spans="1:8" ht="15.75" thickBot="1" x14ac:dyDescent="0.3">
      <c r="A70" s="62"/>
      <c r="B70" s="63"/>
      <c r="C70" s="64">
        <f>D69</f>
        <v>38.5</v>
      </c>
      <c r="D70" s="65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tabSelected="1" view="pageBreakPreview" topLeftCell="A10" zoomScale="85" zoomScaleNormal="100" zoomScaleSheetLayoutView="85" workbookViewId="0">
      <selection activeCell="B45" sqref="B45"/>
    </sheetView>
  </sheetViews>
  <sheetFormatPr defaultRowHeight="15" x14ac:dyDescent="0.25"/>
  <cols>
    <col min="1" max="1" width="4.140625" style="1" bestFit="1" customWidth="1"/>
    <col min="2" max="2" width="37.7109375" style="1" bestFit="1" customWidth="1"/>
    <col min="3" max="3" width="12.85546875" style="1" bestFit="1" customWidth="1"/>
    <col min="4" max="4" width="9.7109375" style="1" bestFit="1" customWidth="1"/>
    <col min="5" max="16384" width="9.140625" style="1"/>
  </cols>
  <sheetData>
    <row r="1" spans="1:5" ht="15" customHeight="1" thickBot="1" x14ac:dyDescent="0.3">
      <c r="A1" s="116" t="s">
        <v>120</v>
      </c>
      <c r="B1" s="117"/>
      <c r="C1" s="117"/>
      <c r="D1" s="118"/>
    </row>
    <row r="2" spans="1:5" ht="30" customHeight="1" thickBot="1" x14ac:dyDescent="0.3">
      <c r="A2" s="122" t="s">
        <v>119</v>
      </c>
      <c r="B2" s="123"/>
      <c r="C2" s="123"/>
      <c r="D2" s="124"/>
    </row>
    <row r="3" spans="1:5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3">
      <c r="A4" s="68">
        <v>1</v>
      </c>
      <c r="B4" s="69" t="s">
        <v>2</v>
      </c>
      <c r="C4" s="70">
        <v>0.43055555555555558</v>
      </c>
      <c r="D4" s="33">
        <v>0</v>
      </c>
    </row>
    <row r="5" spans="1:5" ht="15" customHeight="1" thickBot="1" x14ac:dyDescent="0.3">
      <c r="A5" s="68">
        <v>2</v>
      </c>
      <c r="B5" s="69" t="s">
        <v>83</v>
      </c>
      <c r="C5" s="70">
        <v>0.43263888888888891</v>
      </c>
      <c r="D5" s="33">
        <v>0.5</v>
      </c>
      <c r="E5" s="2"/>
    </row>
    <row r="6" spans="1:5" ht="15" customHeight="1" thickBot="1" x14ac:dyDescent="0.3">
      <c r="A6" s="68">
        <v>3</v>
      </c>
      <c r="B6" s="69" t="s">
        <v>95</v>
      </c>
      <c r="C6" s="70">
        <v>0.43402777777777779</v>
      </c>
      <c r="D6" s="33">
        <v>1</v>
      </c>
      <c r="E6" s="2"/>
    </row>
    <row r="7" spans="1:5" ht="15" customHeight="1" thickBot="1" x14ac:dyDescent="0.3">
      <c r="A7" s="68">
        <v>4</v>
      </c>
      <c r="B7" s="69" t="s">
        <v>111</v>
      </c>
      <c r="C7" s="71">
        <v>0.43472222222222223</v>
      </c>
      <c r="D7" s="33">
        <v>1.5</v>
      </c>
      <c r="E7" s="2"/>
    </row>
    <row r="8" spans="1:5" ht="15" customHeight="1" thickBot="1" x14ac:dyDescent="0.3">
      <c r="A8" s="68">
        <v>5</v>
      </c>
      <c r="B8" s="69" t="s">
        <v>100</v>
      </c>
      <c r="C8" s="71">
        <v>0.43611111111111112</v>
      </c>
      <c r="D8" s="33">
        <v>1.8999999999999986</v>
      </c>
      <c r="E8" s="2"/>
    </row>
    <row r="9" spans="1:5" ht="15" customHeight="1" thickBot="1" x14ac:dyDescent="0.3">
      <c r="A9" s="68">
        <v>7</v>
      </c>
      <c r="B9" s="69" t="s">
        <v>101</v>
      </c>
      <c r="C9" s="70">
        <v>0.43819444444444439</v>
      </c>
      <c r="D9" s="33">
        <v>2.5</v>
      </c>
      <c r="E9" s="2"/>
    </row>
    <row r="10" spans="1:5" ht="15" customHeight="1" thickBot="1" x14ac:dyDescent="0.3">
      <c r="A10" s="68">
        <v>8</v>
      </c>
      <c r="B10" s="69" t="s">
        <v>60</v>
      </c>
      <c r="C10" s="70">
        <v>0.43888888888888877</v>
      </c>
      <c r="D10" s="33">
        <v>3.5</v>
      </c>
      <c r="E10" s="2"/>
    </row>
    <row r="11" spans="1:5" ht="15" customHeight="1" thickBot="1" x14ac:dyDescent="0.3">
      <c r="A11" s="68">
        <v>9</v>
      </c>
      <c r="B11" s="69" t="s">
        <v>61</v>
      </c>
      <c r="C11" s="70">
        <v>0.43958333333333327</v>
      </c>
      <c r="D11" s="33">
        <v>4.5</v>
      </c>
      <c r="E11" s="2"/>
    </row>
    <row r="12" spans="1:5" ht="15" customHeight="1" thickBot="1" x14ac:dyDescent="0.3">
      <c r="A12" s="68">
        <v>10</v>
      </c>
      <c r="B12" s="69" t="s">
        <v>6</v>
      </c>
      <c r="C12" s="70">
        <v>0.44097222222222215</v>
      </c>
      <c r="D12" s="33">
        <v>5</v>
      </c>
      <c r="E12" s="2"/>
    </row>
    <row r="13" spans="1:5" ht="15" customHeight="1" thickBot="1" x14ac:dyDescent="0.3">
      <c r="A13" s="68">
        <v>11</v>
      </c>
      <c r="B13" s="69" t="s">
        <v>62</v>
      </c>
      <c r="C13" s="70">
        <v>0.44236111111111104</v>
      </c>
      <c r="D13" s="33">
        <v>5.2000000000000028</v>
      </c>
      <c r="E13" s="2"/>
    </row>
    <row r="14" spans="1:5" ht="15" customHeight="1" thickBot="1" x14ac:dyDescent="0.3">
      <c r="A14" s="68">
        <v>12</v>
      </c>
      <c r="B14" s="69" t="s">
        <v>63</v>
      </c>
      <c r="C14" s="70">
        <v>0.44305555555555542</v>
      </c>
      <c r="D14" s="33">
        <v>5.3999999999999986</v>
      </c>
      <c r="E14" s="2"/>
    </row>
    <row r="15" spans="1:5" ht="15" customHeight="1" thickBot="1" x14ac:dyDescent="0.3">
      <c r="A15" s="68">
        <v>13</v>
      </c>
      <c r="B15" s="69" t="s">
        <v>51</v>
      </c>
      <c r="C15" s="70">
        <v>0.44444444444444431</v>
      </c>
      <c r="D15" s="33">
        <v>5.5</v>
      </c>
      <c r="E15" s="2"/>
    </row>
    <row r="16" spans="1:5" ht="15" customHeight="1" thickBot="1" x14ac:dyDescent="0.3">
      <c r="A16" s="68">
        <v>14</v>
      </c>
      <c r="B16" s="69" t="s">
        <v>52</v>
      </c>
      <c r="C16" s="70">
        <v>0.44583333333333325</v>
      </c>
      <c r="D16" s="33">
        <v>6</v>
      </c>
      <c r="E16" s="2"/>
    </row>
    <row r="17" spans="1:5" ht="15" customHeight="1" thickBot="1" x14ac:dyDescent="0.3">
      <c r="A17" s="68">
        <v>15</v>
      </c>
      <c r="B17" s="69" t="s">
        <v>53</v>
      </c>
      <c r="C17" s="70">
        <v>0.44652777777777769</v>
      </c>
      <c r="D17" s="33">
        <v>6.2000000000000028</v>
      </c>
      <c r="E17" s="2"/>
    </row>
    <row r="18" spans="1:5" ht="15" customHeight="1" thickBot="1" x14ac:dyDescent="0.3">
      <c r="A18" s="68">
        <v>16</v>
      </c>
      <c r="B18" s="69" t="s">
        <v>77</v>
      </c>
      <c r="C18" s="70">
        <v>0.44791666666666657</v>
      </c>
      <c r="D18" s="33">
        <v>6.5</v>
      </c>
      <c r="E18" s="2"/>
    </row>
    <row r="19" spans="1:5" ht="15" customHeight="1" thickBot="1" x14ac:dyDescent="0.3">
      <c r="A19" s="68">
        <v>17</v>
      </c>
      <c r="B19" s="69" t="s">
        <v>81</v>
      </c>
      <c r="C19" s="70">
        <v>0.44861111111111102</v>
      </c>
      <c r="D19" s="33">
        <v>7</v>
      </c>
      <c r="E19" s="2"/>
    </row>
    <row r="20" spans="1:5" ht="15" customHeight="1" thickBot="1" x14ac:dyDescent="0.3">
      <c r="A20" s="68">
        <v>18</v>
      </c>
      <c r="B20" s="69" t="s">
        <v>70</v>
      </c>
      <c r="C20" s="70">
        <v>0.44930555555555546</v>
      </c>
      <c r="D20" s="33">
        <v>7.5</v>
      </c>
      <c r="E20" s="2"/>
    </row>
    <row r="21" spans="1:5" ht="15" customHeight="1" thickBot="1" x14ac:dyDescent="0.3">
      <c r="A21" s="68">
        <v>19</v>
      </c>
      <c r="B21" s="69" t="s">
        <v>82</v>
      </c>
      <c r="C21" s="70">
        <v>0.4499999999999999</v>
      </c>
      <c r="D21" s="33">
        <v>8</v>
      </c>
      <c r="E21" s="2"/>
    </row>
    <row r="22" spans="1:5" ht="15" customHeight="1" thickBot="1" x14ac:dyDescent="0.3">
      <c r="A22" s="68">
        <v>20</v>
      </c>
      <c r="B22" s="69" t="s">
        <v>55</v>
      </c>
      <c r="C22" s="70">
        <v>0.45138888888888878</v>
      </c>
      <c r="D22" s="33">
        <v>8.5</v>
      </c>
      <c r="E22" s="2"/>
    </row>
    <row r="23" spans="1:5" ht="15" customHeight="1" thickBot="1" x14ac:dyDescent="0.3">
      <c r="A23" s="68">
        <v>21</v>
      </c>
      <c r="B23" s="69" t="s">
        <v>94</v>
      </c>
      <c r="C23" s="70">
        <v>0.45347222222222222</v>
      </c>
      <c r="D23" s="33">
        <v>10</v>
      </c>
    </row>
    <row r="24" spans="1:5" ht="15" customHeight="1" thickBot="1" x14ac:dyDescent="0.3">
      <c r="A24" s="68">
        <v>22</v>
      </c>
      <c r="B24" s="69" t="s">
        <v>95</v>
      </c>
      <c r="C24" s="70">
        <v>0.4548611111111111</v>
      </c>
      <c r="D24" s="33">
        <v>10.5</v>
      </c>
    </row>
    <row r="25" spans="1:5" ht="15" customHeight="1" thickBot="1" x14ac:dyDescent="0.3">
      <c r="A25" s="68">
        <v>23</v>
      </c>
      <c r="B25" s="69" t="s">
        <v>111</v>
      </c>
      <c r="C25" s="70">
        <v>0.45555555555555555</v>
      </c>
      <c r="D25" s="33">
        <v>10.9</v>
      </c>
    </row>
    <row r="26" spans="1:5" ht="15" customHeight="1" thickBot="1" x14ac:dyDescent="0.3">
      <c r="A26" s="68">
        <v>24</v>
      </c>
      <c r="B26" s="69" t="s">
        <v>72</v>
      </c>
      <c r="C26" s="70">
        <v>0.45902777777777781</v>
      </c>
      <c r="D26" s="33">
        <v>11.6</v>
      </c>
    </row>
    <row r="27" spans="1:5" ht="15" customHeight="1" thickBot="1" x14ac:dyDescent="0.3">
      <c r="A27" s="68">
        <v>25</v>
      </c>
      <c r="B27" s="69" t="s">
        <v>85</v>
      </c>
      <c r="C27" s="70">
        <v>0.4597222222222222</v>
      </c>
      <c r="D27" s="33">
        <v>12.1</v>
      </c>
    </row>
    <row r="28" spans="1:5" ht="15" customHeight="1" thickBot="1" x14ac:dyDescent="0.3">
      <c r="A28" s="68">
        <v>26</v>
      </c>
      <c r="B28" s="69" t="s">
        <v>79</v>
      </c>
      <c r="C28" s="70">
        <v>0.46111111111111108</v>
      </c>
      <c r="D28" s="33">
        <v>12.6</v>
      </c>
    </row>
    <row r="29" spans="1:5" ht="15" customHeight="1" thickBot="1" x14ac:dyDescent="0.3">
      <c r="A29" s="68">
        <v>27</v>
      </c>
      <c r="B29" s="69" t="s">
        <v>64</v>
      </c>
      <c r="C29" s="70">
        <v>0.46180555555555558</v>
      </c>
      <c r="D29" s="33">
        <v>13.1</v>
      </c>
    </row>
    <row r="30" spans="1:5" ht="15" customHeight="1" thickBot="1" x14ac:dyDescent="0.3">
      <c r="A30" s="68">
        <v>28</v>
      </c>
      <c r="B30" s="69" t="s">
        <v>87</v>
      </c>
      <c r="C30" s="70">
        <v>0.46319444444444446</v>
      </c>
      <c r="D30" s="33">
        <v>13.6</v>
      </c>
    </row>
    <row r="31" spans="1:5" ht="15" customHeight="1" thickBot="1" x14ac:dyDescent="0.3">
      <c r="A31" s="68">
        <v>29</v>
      </c>
      <c r="B31" s="69" t="s">
        <v>14</v>
      </c>
      <c r="C31" s="70">
        <v>0.46388888888888885</v>
      </c>
      <c r="D31" s="33">
        <v>14.6</v>
      </c>
    </row>
    <row r="32" spans="1:5" ht="15" customHeight="1" thickBot="1" x14ac:dyDescent="0.3">
      <c r="A32" s="68">
        <v>30</v>
      </c>
      <c r="B32" s="69" t="s">
        <v>88</v>
      </c>
      <c r="C32" s="70">
        <v>0.46458333333333335</v>
      </c>
      <c r="D32" s="33">
        <v>15.6</v>
      </c>
    </row>
    <row r="33" spans="1:4" ht="15" customHeight="1" thickBot="1" x14ac:dyDescent="0.3">
      <c r="A33" s="68">
        <v>31</v>
      </c>
      <c r="B33" s="69" t="s">
        <v>89</v>
      </c>
      <c r="C33" s="70">
        <v>0.46527777777777773</v>
      </c>
      <c r="D33" s="33">
        <v>16.100000000000001</v>
      </c>
    </row>
    <row r="34" spans="1:4" ht="15" customHeight="1" thickBot="1" x14ac:dyDescent="0.3">
      <c r="A34" s="68">
        <v>32</v>
      </c>
      <c r="B34" s="69" t="s">
        <v>90</v>
      </c>
      <c r="C34" s="70">
        <v>0.46597222222222223</v>
      </c>
      <c r="D34" s="33">
        <v>16.600000000000001</v>
      </c>
    </row>
    <row r="35" spans="1:4" ht="15" customHeight="1" thickBot="1" x14ac:dyDescent="0.3">
      <c r="A35" s="68">
        <v>33</v>
      </c>
      <c r="B35" s="69" t="s">
        <v>69</v>
      </c>
      <c r="C35" s="70">
        <v>0.46666666666666662</v>
      </c>
      <c r="D35" s="33">
        <v>17.100000000000001</v>
      </c>
    </row>
    <row r="36" spans="1:4" ht="15" customHeight="1" thickBot="1" x14ac:dyDescent="0.3">
      <c r="A36" s="68">
        <v>34</v>
      </c>
      <c r="B36" s="69" t="s">
        <v>91</v>
      </c>
      <c r="C36" s="70">
        <v>0.46736111111111112</v>
      </c>
      <c r="D36" s="33">
        <v>17.600000000000001</v>
      </c>
    </row>
    <row r="37" spans="1:4" ht="15" customHeight="1" thickBot="1" x14ac:dyDescent="0.3">
      <c r="A37" s="68">
        <v>35</v>
      </c>
      <c r="B37" s="69" t="s">
        <v>92</v>
      </c>
      <c r="C37" s="70">
        <v>0.46875</v>
      </c>
      <c r="D37" s="33">
        <v>18.600000000000001</v>
      </c>
    </row>
    <row r="38" spans="1:4" ht="15" customHeight="1" thickBot="1" x14ac:dyDescent="0.3">
      <c r="A38" s="68">
        <v>36</v>
      </c>
      <c r="B38" s="69" t="s">
        <v>80</v>
      </c>
      <c r="C38" s="70">
        <v>0.4694444444444445</v>
      </c>
      <c r="D38" s="33">
        <v>19.100000000000001</v>
      </c>
    </row>
    <row r="39" spans="1:4" ht="15" customHeight="1" thickBot="1" x14ac:dyDescent="0.3">
      <c r="A39" s="68">
        <v>37</v>
      </c>
      <c r="B39" s="69" t="s">
        <v>2</v>
      </c>
      <c r="C39" s="70">
        <v>0.47083333333333338</v>
      </c>
      <c r="D39" s="33">
        <v>20.100000000000001</v>
      </c>
    </row>
    <row r="40" spans="1:4" ht="15" customHeight="1" thickBot="1" x14ac:dyDescent="0.3">
      <c r="A40" s="68">
        <v>38</v>
      </c>
      <c r="B40" s="69" t="s">
        <v>94</v>
      </c>
      <c r="C40" s="70">
        <v>0.47291666666666665</v>
      </c>
      <c r="D40" s="33">
        <v>20.6</v>
      </c>
    </row>
    <row r="41" spans="1:4" ht="15" customHeight="1" thickBot="1" x14ac:dyDescent="0.3">
      <c r="A41" s="68">
        <v>39</v>
      </c>
      <c r="B41" s="69" t="s">
        <v>95</v>
      </c>
      <c r="C41" s="70">
        <v>0.47430555555555554</v>
      </c>
      <c r="D41" s="33">
        <v>21.1</v>
      </c>
    </row>
    <row r="42" spans="1:4" ht="15" customHeight="1" thickBot="1" x14ac:dyDescent="0.3">
      <c r="A42" s="68">
        <v>40</v>
      </c>
      <c r="B42" s="69" t="s">
        <v>111</v>
      </c>
      <c r="C42" s="70">
        <v>0.47500000000000003</v>
      </c>
      <c r="D42" s="33">
        <v>21.6</v>
      </c>
    </row>
    <row r="43" spans="1:4" ht="15" customHeight="1" thickBot="1" x14ac:dyDescent="0.3">
      <c r="A43" s="68">
        <v>41</v>
      </c>
      <c r="B43" s="69" t="s">
        <v>100</v>
      </c>
      <c r="C43" s="70">
        <v>0.47638888888888892</v>
      </c>
      <c r="D43" s="33">
        <v>22</v>
      </c>
    </row>
    <row r="44" spans="1:4" ht="15" customHeight="1" thickBot="1" x14ac:dyDescent="0.3">
      <c r="A44" s="68">
        <v>42</v>
      </c>
      <c r="B44" s="69" t="s">
        <v>101</v>
      </c>
      <c r="C44" s="70">
        <v>0.4777777777777778</v>
      </c>
      <c r="D44" s="33">
        <v>22.6</v>
      </c>
    </row>
    <row r="45" spans="1:4" ht="15" customHeight="1" thickBot="1" x14ac:dyDescent="0.3">
      <c r="A45" s="68">
        <v>43</v>
      </c>
      <c r="B45" s="69" t="s">
        <v>60</v>
      </c>
      <c r="C45" s="70">
        <v>0.47847222222222219</v>
      </c>
      <c r="D45" s="33">
        <v>23.6</v>
      </c>
    </row>
    <row r="46" spans="1:4" ht="15" customHeight="1" thickBot="1" x14ac:dyDescent="0.3">
      <c r="A46" s="68">
        <v>44</v>
      </c>
      <c r="B46" s="69" t="s">
        <v>48</v>
      </c>
      <c r="C46" s="70">
        <v>0.48055555555555557</v>
      </c>
      <c r="D46" s="33">
        <v>24.6</v>
      </c>
    </row>
    <row r="47" spans="1:4" ht="15" customHeight="1" thickBot="1" x14ac:dyDescent="0.3">
      <c r="A47" s="68">
        <v>45</v>
      </c>
      <c r="B47" s="69" t="s">
        <v>167</v>
      </c>
      <c r="C47" s="70">
        <v>0.48125000000000001</v>
      </c>
      <c r="D47" s="33">
        <v>25.1</v>
      </c>
    </row>
    <row r="48" spans="1:4" ht="15" customHeight="1" thickBot="1" x14ac:dyDescent="0.3">
      <c r="A48" s="68">
        <v>46</v>
      </c>
      <c r="B48" s="69" t="s">
        <v>47</v>
      </c>
      <c r="C48" s="70">
        <v>0.48194444444444445</v>
      </c>
      <c r="D48" s="33">
        <v>25.6</v>
      </c>
    </row>
    <row r="49" spans="1:4" ht="15" customHeight="1" thickBot="1" x14ac:dyDescent="0.3">
      <c r="A49" s="68">
        <v>47</v>
      </c>
      <c r="B49" s="69" t="s">
        <v>2</v>
      </c>
      <c r="C49" s="70">
        <v>0.4861111111111111</v>
      </c>
      <c r="D49" s="33">
        <v>28.3</v>
      </c>
    </row>
    <row r="50" spans="1:4" ht="15.75" thickBot="1" x14ac:dyDescent="0.3">
      <c r="A50" s="72"/>
      <c r="B50" s="63"/>
      <c r="C50" s="73">
        <f>D49</f>
        <v>28.3</v>
      </c>
      <c r="D50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4.140625" style="1" bestFit="1" customWidth="1"/>
    <col min="2" max="2" width="42.7109375" style="1" customWidth="1"/>
    <col min="3" max="3" width="11.42578125" style="1" bestFit="1" customWidth="1"/>
    <col min="4" max="4" width="9.7109375" style="1" bestFit="1" customWidth="1"/>
    <col min="5" max="16384" width="9.140625" style="1"/>
  </cols>
  <sheetData>
    <row r="1" spans="1:6" ht="15.75" thickBot="1" x14ac:dyDescent="0.3">
      <c r="A1" s="116" t="s">
        <v>15</v>
      </c>
      <c r="B1" s="117"/>
      <c r="C1" s="117"/>
      <c r="D1" s="118"/>
    </row>
    <row r="2" spans="1:6" ht="30" customHeight="1" thickBot="1" x14ac:dyDescent="0.3">
      <c r="A2" s="122" t="s">
        <v>36</v>
      </c>
      <c r="B2" s="123"/>
      <c r="C2" s="123"/>
      <c r="D2" s="124"/>
    </row>
    <row r="3" spans="1:6" ht="15.75" thickBot="1" x14ac:dyDescent="0.3">
      <c r="A3" s="38" t="s">
        <v>1</v>
      </c>
      <c r="B3" s="66" t="s">
        <v>35</v>
      </c>
      <c r="C3" s="67" t="s">
        <v>43</v>
      </c>
      <c r="D3" s="40" t="s">
        <v>0</v>
      </c>
    </row>
    <row r="4" spans="1:6" ht="15" customHeight="1" thickBot="1" x14ac:dyDescent="0.3">
      <c r="A4" s="41">
        <v>1</v>
      </c>
      <c r="B4" s="75" t="s">
        <v>5</v>
      </c>
      <c r="C4" s="76">
        <v>0.25694444444444448</v>
      </c>
      <c r="D4" s="45" t="s">
        <v>45</v>
      </c>
      <c r="E4" s="2"/>
      <c r="F4" s="6"/>
    </row>
    <row r="5" spans="1:6" ht="15" customHeight="1" thickBot="1" x14ac:dyDescent="0.3">
      <c r="A5" s="41">
        <v>2</v>
      </c>
      <c r="B5" s="77" t="s">
        <v>106</v>
      </c>
      <c r="C5" s="78">
        <v>0.25763888888888892</v>
      </c>
      <c r="D5" s="33">
        <v>0.19999999999999929</v>
      </c>
      <c r="E5" s="2"/>
      <c r="F5" s="2"/>
    </row>
    <row r="6" spans="1:6" ht="15" customHeight="1" thickBot="1" x14ac:dyDescent="0.3">
      <c r="A6" s="41">
        <v>3</v>
      </c>
      <c r="B6" s="77" t="s">
        <v>4</v>
      </c>
      <c r="C6" s="78">
        <v>0.25833333333333336</v>
      </c>
      <c r="D6" s="33">
        <v>0.40000000000000036</v>
      </c>
      <c r="E6" s="2"/>
      <c r="F6" s="2"/>
    </row>
    <row r="7" spans="1:6" ht="15" customHeight="1" thickBot="1" x14ac:dyDescent="0.3">
      <c r="A7" s="41">
        <v>4</v>
      </c>
      <c r="B7" s="77" t="s">
        <v>3</v>
      </c>
      <c r="C7" s="78">
        <v>0.25972222222222224</v>
      </c>
      <c r="D7" s="33">
        <v>1.0999999999999996</v>
      </c>
      <c r="E7" s="2"/>
      <c r="F7" s="2"/>
    </row>
    <row r="8" spans="1:6" ht="15" customHeight="1" thickBot="1" x14ac:dyDescent="0.3">
      <c r="A8" s="41">
        <v>5</v>
      </c>
      <c r="B8" s="77" t="s">
        <v>59</v>
      </c>
      <c r="C8" s="78">
        <v>0.26111111111111113</v>
      </c>
      <c r="D8" s="33">
        <v>1.9000000000000004</v>
      </c>
      <c r="E8" s="2"/>
      <c r="F8" s="2"/>
    </row>
    <row r="9" spans="1:6" ht="15" customHeight="1" thickBot="1" x14ac:dyDescent="0.3">
      <c r="A9" s="41">
        <v>6</v>
      </c>
      <c r="B9" s="77" t="s">
        <v>58</v>
      </c>
      <c r="C9" s="78">
        <v>0.26250000000000001</v>
      </c>
      <c r="D9" s="33">
        <v>2.9000000000000004</v>
      </c>
      <c r="E9" s="2"/>
      <c r="F9" s="2"/>
    </row>
    <row r="10" spans="1:6" ht="15" customHeight="1" thickBot="1" x14ac:dyDescent="0.3">
      <c r="A10" s="41">
        <v>7</v>
      </c>
      <c r="B10" s="77" t="s">
        <v>75</v>
      </c>
      <c r="C10" s="78">
        <v>0.26319444444444445</v>
      </c>
      <c r="D10" s="33">
        <v>3.1999999999999993</v>
      </c>
      <c r="E10" s="2"/>
      <c r="F10" s="2"/>
    </row>
    <row r="11" spans="1:6" ht="15" customHeight="1" thickBot="1" x14ac:dyDescent="0.3">
      <c r="A11" s="41">
        <v>8</v>
      </c>
      <c r="B11" s="77" t="s">
        <v>73</v>
      </c>
      <c r="C11" s="78">
        <v>0.26458333333333334</v>
      </c>
      <c r="D11" s="33">
        <v>4.4000000000000004</v>
      </c>
      <c r="E11" s="2"/>
      <c r="F11" s="2"/>
    </row>
    <row r="12" spans="1:6" ht="15" customHeight="1" thickBot="1" x14ac:dyDescent="0.3">
      <c r="A12" s="41">
        <v>9</v>
      </c>
      <c r="B12" s="77" t="s">
        <v>111</v>
      </c>
      <c r="C12" s="78">
        <v>0.26597222222222222</v>
      </c>
      <c r="D12" s="33">
        <v>4.75</v>
      </c>
      <c r="E12" s="2"/>
      <c r="F12" s="2"/>
    </row>
    <row r="13" spans="1:6" ht="15" customHeight="1" thickBot="1" x14ac:dyDescent="0.3">
      <c r="A13" s="41">
        <v>10</v>
      </c>
      <c r="B13" s="77" t="s">
        <v>72</v>
      </c>
      <c r="C13" s="78">
        <v>0.2673611111111111</v>
      </c>
      <c r="D13" s="33">
        <v>5.6</v>
      </c>
      <c r="E13" s="2"/>
      <c r="F13" s="2"/>
    </row>
    <row r="14" spans="1:6" ht="15" customHeight="1" thickBot="1" x14ac:dyDescent="0.3">
      <c r="A14" s="41">
        <v>11</v>
      </c>
      <c r="B14" s="77" t="s">
        <v>2</v>
      </c>
      <c r="C14" s="78">
        <v>0.26944444444444443</v>
      </c>
      <c r="D14" s="33">
        <v>6</v>
      </c>
      <c r="E14" s="2"/>
      <c r="F14" s="2"/>
    </row>
    <row r="15" spans="1:6" ht="15" customHeight="1" thickBot="1" x14ac:dyDescent="0.3">
      <c r="A15" s="41">
        <v>12</v>
      </c>
      <c r="B15" s="77" t="s">
        <v>77</v>
      </c>
      <c r="C15" s="78">
        <v>0.27013888888888887</v>
      </c>
      <c r="D15" s="33">
        <v>6.5</v>
      </c>
      <c r="E15" s="2"/>
      <c r="F15" s="2"/>
    </row>
    <row r="16" spans="1:6" ht="15" customHeight="1" thickBot="1" x14ac:dyDescent="0.3">
      <c r="A16" s="41">
        <v>13</v>
      </c>
      <c r="B16" s="77" t="s">
        <v>55</v>
      </c>
      <c r="C16" s="78">
        <v>0.27152777777777776</v>
      </c>
      <c r="D16" s="33">
        <v>6.9</v>
      </c>
      <c r="E16" s="2"/>
      <c r="F16" s="2"/>
    </row>
    <row r="17" spans="1:6" ht="15" customHeight="1" thickBot="1" x14ac:dyDescent="0.3">
      <c r="A17" s="41">
        <v>14</v>
      </c>
      <c r="B17" s="77" t="s">
        <v>70</v>
      </c>
      <c r="C17" s="78">
        <v>0.2722222222222222</v>
      </c>
      <c r="D17" s="33">
        <v>7.6999999999999993</v>
      </c>
      <c r="E17" s="2"/>
      <c r="F17" s="2"/>
    </row>
    <row r="18" spans="1:6" ht="15" customHeight="1" thickBot="1" x14ac:dyDescent="0.3">
      <c r="A18" s="41">
        <v>15</v>
      </c>
      <c r="B18" s="77" t="s">
        <v>69</v>
      </c>
      <c r="C18" s="78">
        <v>0.27430555555555552</v>
      </c>
      <c r="D18" s="33">
        <v>9.1999999999999993</v>
      </c>
      <c r="E18" s="2"/>
      <c r="F18" s="2"/>
    </row>
    <row r="19" spans="1:6" ht="15" customHeight="1" thickBot="1" x14ac:dyDescent="0.3">
      <c r="A19" s="41">
        <v>16</v>
      </c>
      <c r="B19" s="77" t="s">
        <v>78</v>
      </c>
      <c r="C19" s="78">
        <v>0.27499999999999997</v>
      </c>
      <c r="D19" s="33">
        <v>9.3999999999999986</v>
      </c>
      <c r="E19" s="2"/>
      <c r="F19" s="2"/>
    </row>
    <row r="20" spans="1:6" ht="15" customHeight="1" thickBot="1" x14ac:dyDescent="0.3">
      <c r="A20" s="41">
        <v>17</v>
      </c>
      <c r="B20" s="77" t="s">
        <v>67</v>
      </c>
      <c r="C20" s="78">
        <v>0.27638888888888885</v>
      </c>
      <c r="D20" s="33">
        <v>10.199999999999999</v>
      </c>
      <c r="E20" s="2"/>
      <c r="F20" s="2"/>
    </row>
    <row r="21" spans="1:6" ht="15" customHeight="1" thickBot="1" x14ac:dyDescent="0.3">
      <c r="A21" s="41">
        <v>18</v>
      </c>
      <c r="B21" s="77" t="s">
        <v>66</v>
      </c>
      <c r="C21" s="78">
        <v>0.27708333333333335</v>
      </c>
      <c r="D21" s="33">
        <v>10.399999999999999</v>
      </c>
      <c r="E21" s="2"/>
      <c r="F21" s="2"/>
    </row>
    <row r="22" spans="1:6" ht="15" customHeight="1" thickBot="1" x14ac:dyDescent="0.3">
      <c r="A22" s="41">
        <v>19</v>
      </c>
      <c r="B22" s="77" t="s">
        <v>65</v>
      </c>
      <c r="C22" s="78">
        <v>0.27777777777777779</v>
      </c>
      <c r="D22" s="33">
        <v>10.600000000000001</v>
      </c>
      <c r="E22" s="2"/>
      <c r="F22" s="2"/>
    </row>
    <row r="23" spans="1:6" ht="15" customHeight="1" thickBot="1" x14ac:dyDescent="0.3">
      <c r="A23" s="41">
        <v>20</v>
      </c>
      <c r="B23" s="77" t="s">
        <v>64</v>
      </c>
      <c r="C23" s="78">
        <v>0.27847222222222223</v>
      </c>
      <c r="D23" s="33">
        <v>11.2</v>
      </c>
      <c r="E23" s="2"/>
      <c r="F23" s="2"/>
    </row>
    <row r="24" spans="1:6" ht="15" customHeight="1" thickBot="1" x14ac:dyDescent="0.3">
      <c r="A24" s="41">
        <v>21</v>
      </c>
      <c r="B24" s="77" t="s">
        <v>79</v>
      </c>
      <c r="C24" s="78">
        <v>0.27916666666666667</v>
      </c>
      <c r="D24" s="33">
        <v>11.7</v>
      </c>
      <c r="E24" s="2"/>
      <c r="F24" s="2"/>
    </row>
    <row r="25" spans="1:6" ht="15" customHeight="1" thickBot="1" x14ac:dyDescent="0.3">
      <c r="A25" s="41">
        <v>22</v>
      </c>
      <c r="B25" s="77" t="s">
        <v>80</v>
      </c>
      <c r="C25" s="78">
        <v>0.27986111111111112</v>
      </c>
      <c r="D25" s="33">
        <v>12.399999999999999</v>
      </c>
      <c r="E25" s="2"/>
      <c r="F25" s="2"/>
    </row>
    <row r="26" spans="1:6" ht="15" customHeight="1" thickBot="1" x14ac:dyDescent="0.3">
      <c r="A26" s="41">
        <v>23</v>
      </c>
      <c r="B26" s="77" t="s">
        <v>2</v>
      </c>
      <c r="C26" s="78">
        <v>0.28125</v>
      </c>
      <c r="D26" s="33">
        <v>13</v>
      </c>
      <c r="E26" s="2"/>
      <c r="F26" s="2"/>
    </row>
    <row r="27" spans="1:6" ht="15" customHeight="1" thickBot="1" x14ac:dyDescent="0.3">
      <c r="A27" s="41">
        <v>24</v>
      </c>
      <c r="B27" s="77" t="s">
        <v>109</v>
      </c>
      <c r="C27" s="78">
        <v>0.28263888888888888</v>
      </c>
      <c r="D27" s="33">
        <v>13.600000000000001</v>
      </c>
      <c r="E27" s="2"/>
      <c r="F27" s="2"/>
    </row>
    <row r="28" spans="1:6" ht="15" customHeight="1" thickBot="1" x14ac:dyDescent="0.3">
      <c r="A28" s="41">
        <v>25</v>
      </c>
      <c r="B28" s="77" t="s">
        <v>60</v>
      </c>
      <c r="C28" s="78">
        <v>0.28472222222222221</v>
      </c>
      <c r="D28" s="33">
        <v>14.899999999999999</v>
      </c>
      <c r="E28" s="2"/>
      <c r="F28" s="2"/>
    </row>
    <row r="29" spans="1:6" ht="15" customHeight="1" thickBot="1" x14ac:dyDescent="0.3">
      <c r="A29" s="41">
        <v>26</v>
      </c>
      <c r="B29" s="77" t="s">
        <v>61</v>
      </c>
      <c r="C29" s="78">
        <v>0.28541666666666665</v>
      </c>
      <c r="D29" s="33">
        <v>15.7</v>
      </c>
      <c r="E29" s="2"/>
      <c r="F29" s="2"/>
    </row>
    <row r="30" spans="1:6" ht="15" customHeight="1" thickBot="1" x14ac:dyDescent="0.3">
      <c r="A30" s="41">
        <v>27</v>
      </c>
      <c r="B30" s="77" t="s">
        <v>6</v>
      </c>
      <c r="C30" s="78">
        <v>0.28680555555555554</v>
      </c>
      <c r="D30" s="33">
        <v>16.399999999999999</v>
      </c>
      <c r="E30" s="2"/>
      <c r="F30" s="2"/>
    </row>
    <row r="31" spans="1:6" ht="15" customHeight="1" thickBot="1" x14ac:dyDescent="0.3">
      <c r="A31" s="41">
        <v>28</v>
      </c>
      <c r="B31" s="77" t="s">
        <v>62</v>
      </c>
      <c r="C31" s="78">
        <v>0.28750000000000003</v>
      </c>
      <c r="D31" s="33">
        <v>16.8</v>
      </c>
      <c r="E31" s="2"/>
      <c r="F31" s="2"/>
    </row>
    <row r="32" spans="1:6" ht="15" customHeight="1" thickBot="1" x14ac:dyDescent="0.3">
      <c r="A32" s="41">
        <v>29</v>
      </c>
      <c r="B32" s="77" t="s">
        <v>63</v>
      </c>
      <c r="C32" s="78">
        <v>0.28819444444444448</v>
      </c>
      <c r="D32" s="33">
        <v>17.2</v>
      </c>
      <c r="E32" s="2"/>
      <c r="F32" s="2"/>
    </row>
    <row r="33" spans="1:6" ht="15" customHeight="1" thickBot="1" x14ac:dyDescent="0.3">
      <c r="A33" s="41">
        <v>30</v>
      </c>
      <c r="B33" s="77" t="s">
        <v>48</v>
      </c>
      <c r="C33" s="78">
        <v>0.28888888888888892</v>
      </c>
      <c r="D33" s="33">
        <v>17.7</v>
      </c>
      <c r="E33" s="2"/>
      <c r="F33" s="2"/>
    </row>
    <row r="34" spans="1:6" ht="15" customHeight="1" thickBot="1" x14ac:dyDescent="0.3">
      <c r="A34" s="41">
        <v>31</v>
      </c>
      <c r="B34" s="77" t="s">
        <v>167</v>
      </c>
      <c r="C34" s="78">
        <v>0.28958333333333336</v>
      </c>
      <c r="D34" s="33">
        <v>18.5</v>
      </c>
      <c r="E34" s="2"/>
      <c r="F34" s="2"/>
    </row>
    <row r="35" spans="1:6" ht="15" customHeight="1" thickBot="1" x14ac:dyDescent="0.3">
      <c r="A35" s="41">
        <v>32</v>
      </c>
      <c r="B35" s="77" t="s">
        <v>47</v>
      </c>
      <c r="C35" s="78">
        <v>0.2902777777777778</v>
      </c>
      <c r="D35" s="33">
        <v>19</v>
      </c>
      <c r="E35" s="2"/>
      <c r="F35" s="2"/>
    </row>
    <row r="36" spans="1:6" ht="15.75" thickBot="1" x14ac:dyDescent="0.3">
      <c r="A36" s="72"/>
      <c r="B36" s="63"/>
      <c r="C36" s="73">
        <v>19</v>
      </c>
      <c r="D36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view="pageBreakPreview" topLeftCell="A7" zoomScaleNormal="100" zoomScaleSheetLayoutView="100" workbookViewId="0">
      <selection activeCell="F28" sqref="F28"/>
    </sheetView>
  </sheetViews>
  <sheetFormatPr defaultRowHeight="14.25" x14ac:dyDescent="0.2"/>
  <cols>
    <col min="1" max="1" width="4.140625" style="3" bestFit="1" customWidth="1"/>
    <col min="2" max="2" width="41.85546875" style="3" bestFit="1" customWidth="1"/>
    <col min="3" max="3" width="11.42578125" style="3" bestFit="1" customWidth="1"/>
    <col min="4" max="4" width="9.7109375" style="3" bestFit="1" customWidth="1"/>
    <col min="5" max="5" width="8.85546875" style="3" bestFit="1" customWidth="1"/>
    <col min="6" max="16384" width="9.140625" style="3"/>
  </cols>
  <sheetData>
    <row r="1" spans="1:5" ht="15" customHeight="1" thickBot="1" x14ac:dyDescent="0.25">
      <c r="A1" s="116" t="s">
        <v>16</v>
      </c>
      <c r="B1" s="117"/>
      <c r="C1" s="117"/>
      <c r="D1" s="118"/>
    </row>
    <row r="2" spans="1:5" ht="30" customHeight="1" thickBot="1" x14ac:dyDescent="0.25">
      <c r="A2" s="122" t="s">
        <v>205</v>
      </c>
      <c r="B2" s="123"/>
      <c r="C2" s="123"/>
      <c r="D2" s="124"/>
    </row>
    <row r="3" spans="1:5" ht="1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5" ht="15" customHeight="1" thickBot="1" x14ac:dyDescent="0.25">
      <c r="A4" s="41">
        <v>1</v>
      </c>
      <c r="B4" s="75" t="s">
        <v>47</v>
      </c>
      <c r="C4" s="76">
        <v>0.87152777777777779</v>
      </c>
      <c r="D4" s="33">
        <v>0</v>
      </c>
    </row>
    <row r="5" spans="1:5" ht="15" customHeight="1" thickBot="1" x14ac:dyDescent="0.25">
      <c r="A5" s="41">
        <v>2</v>
      </c>
      <c r="B5" s="77" t="s">
        <v>166</v>
      </c>
      <c r="C5" s="78">
        <v>0.87222222222222223</v>
      </c>
      <c r="D5" s="33">
        <v>0.5</v>
      </c>
    </row>
    <row r="6" spans="1:5" ht="15" customHeight="1" thickBot="1" x14ac:dyDescent="0.25">
      <c r="A6" s="41">
        <v>3</v>
      </c>
      <c r="B6" s="77" t="s">
        <v>48</v>
      </c>
      <c r="C6" s="78">
        <v>0.87291666666666667</v>
      </c>
      <c r="D6" s="33">
        <v>1</v>
      </c>
      <c r="E6" s="7"/>
    </row>
    <row r="7" spans="1:5" ht="15" customHeight="1" thickBot="1" x14ac:dyDescent="0.25">
      <c r="A7" s="41">
        <v>4</v>
      </c>
      <c r="B7" s="77" t="s">
        <v>49</v>
      </c>
      <c r="C7" s="78">
        <v>0.87361111111111101</v>
      </c>
      <c r="D7" s="33">
        <v>1.5</v>
      </c>
      <c r="E7" s="4"/>
    </row>
    <row r="8" spans="1:5" ht="15" customHeight="1" thickBot="1" x14ac:dyDescent="0.25">
      <c r="A8" s="41">
        <v>5</v>
      </c>
      <c r="B8" s="77" t="s">
        <v>96</v>
      </c>
      <c r="C8" s="78">
        <v>0.87430555555555556</v>
      </c>
      <c r="D8" s="33">
        <v>1.9</v>
      </c>
      <c r="E8" s="4"/>
    </row>
    <row r="9" spans="1:5" ht="15" customHeight="1" thickBot="1" x14ac:dyDescent="0.25">
      <c r="A9" s="41">
        <v>6</v>
      </c>
      <c r="B9" s="77" t="s">
        <v>6</v>
      </c>
      <c r="C9" s="78">
        <v>0.875</v>
      </c>
      <c r="D9" s="33">
        <v>2.2999999999999998</v>
      </c>
      <c r="E9" s="4"/>
    </row>
    <row r="10" spans="1:5" ht="15" customHeight="1" thickBot="1" x14ac:dyDescent="0.25">
      <c r="A10" s="41">
        <v>7</v>
      </c>
      <c r="B10" s="77" t="s">
        <v>50</v>
      </c>
      <c r="C10" s="78">
        <v>0.87569444444444444</v>
      </c>
      <c r="D10" s="33">
        <v>3</v>
      </c>
      <c r="E10" s="4"/>
    </row>
    <row r="11" spans="1:5" ht="15" customHeight="1" thickBot="1" x14ac:dyDescent="0.25">
      <c r="A11" s="41">
        <v>8</v>
      </c>
      <c r="B11" s="77" t="s">
        <v>51</v>
      </c>
      <c r="C11" s="78">
        <v>0.87708333333333333</v>
      </c>
      <c r="D11" s="33">
        <v>4.4000000000000004</v>
      </c>
      <c r="E11" s="4"/>
    </row>
    <row r="12" spans="1:5" ht="15" customHeight="1" thickBot="1" x14ac:dyDescent="0.25">
      <c r="A12" s="41">
        <v>9</v>
      </c>
      <c r="B12" s="77" t="s">
        <v>72</v>
      </c>
      <c r="C12" s="78">
        <v>0.87777777777777777</v>
      </c>
      <c r="D12" s="33">
        <v>4.9000000000000004</v>
      </c>
      <c r="E12" s="4"/>
    </row>
    <row r="13" spans="1:5" ht="15" customHeight="1" thickBot="1" x14ac:dyDescent="0.25">
      <c r="A13" s="41">
        <v>10</v>
      </c>
      <c r="B13" s="77" t="s">
        <v>80</v>
      </c>
      <c r="C13" s="78">
        <v>0.87847222222222221</v>
      </c>
      <c r="D13" s="33">
        <v>5.4</v>
      </c>
      <c r="E13" s="4"/>
    </row>
    <row r="14" spans="1:5" ht="15" customHeight="1" thickBot="1" x14ac:dyDescent="0.25">
      <c r="A14" s="41">
        <v>11</v>
      </c>
      <c r="B14" s="77" t="s">
        <v>79</v>
      </c>
      <c r="C14" s="78">
        <v>0.87916666666666676</v>
      </c>
      <c r="D14" s="33">
        <v>5.9</v>
      </c>
      <c r="E14" s="4"/>
    </row>
    <row r="15" spans="1:5" ht="15" customHeight="1" thickBot="1" x14ac:dyDescent="0.25">
      <c r="A15" s="41">
        <v>12</v>
      </c>
      <c r="B15" s="77" t="s">
        <v>64</v>
      </c>
      <c r="C15" s="78">
        <v>0.87986111111111109</v>
      </c>
      <c r="D15" s="33">
        <v>6.4</v>
      </c>
      <c r="E15" s="4"/>
    </row>
    <row r="16" spans="1:5" ht="15" customHeight="1" thickBot="1" x14ac:dyDescent="0.25">
      <c r="A16" s="41">
        <v>13</v>
      </c>
      <c r="B16" s="77" t="s">
        <v>65</v>
      </c>
      <c r="C16" s="78">
        <v>0.88124999999999998</v>
      </c>
      <c r="D16" s="33">
        <v>7.2</v>
      </c>
      <c r="E16" s="4"/>
    </row>
    <row r="17" spans="1:5" ht="15" customHeight="1" thickBot="1" x14ac:dyDescent="0.25">
      <c r="A17" s="41">
        <v>14</v>
      </c>
      <c r="B17" s="77" t="s">
        <v>66</v>
      </c>
      <c r="C17" s="78">
        <v>0.88194444444444453</v>
      </c>
      <c r="D17" s="33">
        <v>7.4</v>
      </c>
      <c r="E17" s="4"/>
    </row>
    <row r="18" spans="1:5" ht="15" customHeight="1" thickBot="1" x14ac:dyDescent="0.25">
      <c r="A18" s="41">
        <v>15</v>
      </c>
      <c r="B18" s="77" t="s">
        <v>67</v>
      </c>
      <c r="C18" s="78">
        <v>0.88263888888888886</v>
      </c>
      <c r="D18" s="33">
        <v>7.8</v>
      </c>
      <c r="E18" s="4"/>
    </row>
    <row r="19" spans="1:5" ht="15" customHeight="1" thickBot="1" x14ac:dyDescent="0.25">
      <c r="A19" s="41">
        <v>16</v>
      </c>
      <c r="B19" s="77" t="s">
        <v>68</v>
      </c>
      <c r="C19" s="78">
        <v>0.8833333333333333</v>
      </c>
      <c r="D19" s="33">
        <v>8.3000000000000007</v>
      </c>
      <c r="E19" s="4"/>
    </row>
    <row r="20" spans="1:5" ht="15" customHeight="1" thickBot="1" x14ac:dyDescent="0.25">
      <c r="A20" s="41">
        <v>17</v>
      </c>
      <c r="B20" s="77" t="s">
        <v>69</v>
      </c>
      <c r="C20" s="78">
        <v>0.88402777777777775</v>
      </c>
      <c r="D20" s="33">
        <v>8.5</v>
      </c>
      <c r="E20" s="4"/>
    </row>
    <row r="21" spans="1:5" ht="15" customHeight="1" thickBot="1" x14ac:dyDescent="0.25">
      <c r="A21" s="41">
        <v>18</v>
      </c>
      <c r="B21" s="77" t="s">
        <v>70</v>
      </c>
      <c r="C21" s="78">
        <v>0.88611111111111107</v>
      </c>
      <c r="D21" s="33">
        <v>9.9</v>
      </c>
      <c r="E21" s="4"/>
    </row>
    <row r="22" spans="1:5" ht="15" customHeight="1" thickBot="1" x14ac:dyDescent="0.25">
      <c r="A22" s="41">
        <v>19</v>
      </c>
      <c r="B22" s="77" t="s">
        <v>55</v>
      </c>
      <c r="C22" s="78">
        <v>0.88750000000000007</v>
      </c>
      <c r="D22" s="33">
        <v>10.7</v>
      </c>
      <c r="E22" s="4"/>
    </row>
    <row r="23" spans="1:5" ht="15" customHeight="1" thickBot="1" x14ac:dyDescent="0.25">
      <c r="A23" s="41">
        <v>20</v>
      </c>
      <c r="B23" s="77" t="s">
        <v>71</v>
      </c>
      <c r="C23" s="78">
        <v>0.8881944444444444</v>
      </c>
      <c r="D23" s="33">
        <v>11.3</v>
      </c>
      <c r="E23" s="4"/>
    </row>
    <row r="24" spans="1:5" ht="15" customHeight="1" thickBot="1" x14ac:dyDescent="0.25">
      <c r="A24" s="41">
        <v>21</v>
      </c>
      <c r="B24" s="77" t="s">
        <v>72</v>
      </c>
      <c r="C24" s="78">
        <v>0.88958333333333339</v>
      </c>
      <c r="D24" s="33">
        <v>12.5</v>
      </c>
      <c r="E24" s="4"/>
    </row>
    <row r="25" spans="1:5" ht="15" customHeight="1" thickBot="1" x14ac:dyDescent="0.25">
      <c r="A25" s="41">
        <v>22</v>
      </c>
      <c r="B25" s="77" t="s">
        <v>2</v>
      </c>
      <c r="C25" s="78">
        <v>0.89097222222222217</v>
      </c>
      <c r="D25" s="33">
        <v>13</v>
      </c>
      <c r="E25" s="4"/>
    </row>
    <row r="26" spans="1:5" ht="15" customHeight="1" thickBot="1" x14ac:dyDescent="0.25">
      <c r="A26" s="41">
        <v>23</v>
      </c>
      <c r="B26" s="77" t="s">
        <v>52</v>
      </c>
      <c r="C26" s="78">
        <v>0.8930555555555556</v>
      </c>
      <c r="D26" s="33">
        <v>14.3</v>
      </c>
      <c r="E26" s="4"/>
    </row>
    <row r="27" spans="1:5" ht="15" customHeight="1" thickBot="1" x14ac:dyDescent="0.25">
      <c r="A27" s="41">
        <v>24</v>
      </c>
      <c r="B27" s="77" t="s">
        <v>53</v>
      </c>
      <c r="C27" s="78">
        <v>0.89374999999999993</v>
      </c>
      <c r="D27" s="33">
        <v>14.8</v>
      </c>
      <c r="E27" s="4"/>
    </row>
    <row r="28" spans="1:5" ht="15" customHeight="1" thickBot="1" x14ac:dyDescent="0.25">
      <c r="A28" s="41">
        <v>25</v>
      </c>
      <c r="B28" s="77" t="s">
        <v>109</v>
      </c>
      <c r="C28" s="78">
        <v>0.89513888888888893</v>
      </c>
      <c r="D28" s="33">
        <v>15.6</v>
      </c>
      <c r="E28" s="4"/>
    </row>
    <row r="29" spans="1:5" ht="15" customHeight="1" thickBot="1" x14ac:dyDescent="0.25">
      <c r="A29" s="41">
        <v>26</v>
      </c>
      <c r="B29" s="77" t="s">
        <v>111</v>
      </c>
      <c r="C29" s="78">
        <v>0.8965277777777777</v>
      </c>
      <c r="D29" s="33">
        <v>16.2</v>
      </c>
      <c r="E29" s="4"/>
    </row>
    <row r="30" spans="1:5" ht="15" customHeight="1" thickBot="1" x14ac:dyDescent="0.25">
      <c r="A30" s="41">
        <v>27</v>
      </c>
      <c r="B30" s="77" t="s">
        <v>73</v>
      </c>
      <c r="C30" s="78">
        <v>0.89722222222222225</v>
      </c>
      <c r="D30" s="33">
        <v>16.600000000000001</v>
      </c>
      <c r="E30" s="4"/>
    </row>
    <row r="31" spans="1:5" ht="15" customHeight="1" thickBot="1" x14ac:dyDescent="0.25">
      <c r="A31" s="41">
        <v>28</v>
      </c>
      <c r="B31" s="77" t="s">
        <v>74</v>
      </c>
      <c r="C31" s="78">
        <v>0.89930555555555547</v>
      </c>
      <c r="D31" s="33">
        <v>17.399999999999999</v>
      </c>
      <c r="E31" s="4"/>
    </row>
    <row r="32" spans="1:5" ht="15" customHeight="1" thickBot="1" x14ac:dyDescent="0.25">
      <c r="A32" s="41">
        <v>29</v>
      </c>
      <c r="B32" s="77" t="s">
        <v>58</v>
      </c>
      <c r="C32" s="78">
        <v>0.90069444444444446</v>
      </c>
      <c r="D32" s="33">
        <v>17.899999999999999</v>
      </c>
      <c r="E32" s="4"/>
    </row>
    <row r="33" spans="1:5" ht="15" customHeight="1" thickBot="1" x14ac:dyDescent="0.25">
      <c r="A33" s="41">
        <v>30</v>
      </c>
      <c r="B33" s="77" t="s">
        <v>59</v>
      </c>
      <c r="C33" s="78">
        <v>0.90208333333333324</v>
      </c>
      <c r="D33" s="33">
        <v>19.2</v>
      </c>
      <c r="E33" s="4"/>
    </row>
    <row r="34" spans="1:5" ht="15" customHeight="1" thickBot="1" x14ac:dyDescent="0.25">
      <c r="A34" s="41">
        <v>31</v>
      </c>
      <c r="B34" s="77" t="s">
        <v>3</v>
      </c>
      <c r="C34" s="78">
        <v>0.90277777777777779</v>
      </c>
      <c r="D34" s="33">
        <v>19.7</v>
      </c>
      <c r="E34" s="4"/>
    </row>
    <row r="35" spans="1:5" ht="15" customHeight="1" thickBot="1" x14ac:dyDescent="0.25">
      <c r="A35" s="41">
        <v>32</v>
      </c>
      <c r="B35" s="77" t="s">
        <v>4</v>
      </c>
      <c r="C35" s="78">
        <v>0.90486111111111101</v>
      </c>
      <c r="D35" s="33">
        <v>20.399999999999999</v>
      </c>
      <c r="E35" s="4"/>
    </row>
    <row r="36" spans="1:5" ht="15" customHeight="1" thickBot="1" x14ac:dyDescent="0.25">
      <c r="A36" s="41">
        <v>33</v>
      </c>
      <c r="B36" s="77" t="s">
        <v>106</v>
      </c>
      <c r="C36" s="78">
        <v>0.90555555555555556</v>
      </c>
      <c r="D36" s="33">
        <v>20.8</v>
      </c>
      <c r="E36" s="4"/>
    </row>
    <row r="37" spans="1:5" ht="15" customHeight="1" thickBot="1" x14ac:dyDescent="0.25">
      <c r="A37" s="41">
        <v>34</v>
      </c>
      <c r="B37" s="77" t="s">
        <v>5</v>
      </c>
      <c r="C37" s="78">
        <v>0.90625</v>
      </c>
      <c r="D37" s="33">
        <v>21</v>
      </c>
      <c r="E37" s="4"/>
    </row>
    <row r="38" spans="1:5" ht="15" hidden="1" customHeight="1" x14ac:dyDescent="0.2">
      <c r="A38" s="79" t="s">
        <v>45</v>
      </c>
      <c r="B38" s="80" t="s">
        <v>44</v>
      </c>
      <c r="C38" s="34" t="s">
        <v>11</v>
      </c>
      <c r="D38" s="33">
        <f>D37+8</f>
        <v>29</v>
      </c>
      <c r="E38" s="4"/>
    </row>
    <row r="39" spans="1:5" ht="15" thickBot="1" x14ac:dyDescent="0.25">
      <c r="A39" s="72"/>
      <c r="B39" s="81"/>
      <c r="C39" s="82">
        <v>21</v>
      </c>
      <c r="D39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view="pageBreakPreview" topLeftCell="F1" zoomScaleNormal="100" zoomScaleSheetLayoutView="100" workbookViewId="0">
      <selection activeCell="G17" sqref="G17:G18"/>
    </sheetView>
  </sheetViews>
  <sheetFormatPr defaultRowHeight="12.75" x14ac:dyDescent="0.2"/>
  <cols>
    <col min="1" max="1" width="4.140625" style="51" hidden="1" customWidth="1"/>
    <col min="2" max="2" width="40.140625" style="51" hidden="1" customWidth="1"/>
    <col min="3" max="3" width="11.42578125" style="51" hidden="1" customWidth="1"/>
    <col min="4" max="4" width="8.5703125" style="51" hidden="1" customWidth="1"/>
    <col min="5" max="5" width="0" style="51" hidden="1" customWidth="1"/>
    <col min="6" max="6" width="4.140625" style="51" bestFit="1" customWidth="1"/>
    <col min="7" max="7" width="40.140625" style="51" bestFit="1" customWidth="1"/>
    <col min="8" max="8" width="11.42578125" style="51" bestFit="1" customWidth="1"/>
    <col min="9" max="9" width="11.5703125" style="51" customWidth="1"/>
    <col min="10" max="10" width="8.5703125" style="51" bestFit="1" customWidth="1"/>
    <col min="11" max="16384" width="9.140625" style="51"/>
  </cols>
  <sheetData>
    <row r="1" spans="1:10" ht="15" customHeight="1" thickBot="1" x14ac:dyDescent="0.25">
      <c r="A1" s="116" t="s">
        <v>17</v>
      </c>
      <c r="B1" s="117"/>
      <c r="C1" s="117"/>
      <c r="D1" s="118"/>
      <c r="F1" s="116" t="s">
        <v>17</v>
      </c>
      <c r="G1" s="117"/>
      <c r="H1" s="117"/>
      <c r="I1" s="117"/>
      <c r="J1" s="118"/>
    </row>
    <row r="2" spans="1:10" ht="30" customHeight="1" thickBot="1" x14ac:dyDescent="0.25">
      <c r="A2" s="122" t="s">
        <v>204</v>
      </c>
      <c r="B2" s="123"/>
      <c r="C2" s="123"/>
      <c r="D2" s="124"/>
      <c r="F2" s="122" t="s">
        <v>204</v>
      </c>
      <c r="G2" s="123"/>
      <c r="H2" s="123"/>
      <c r="I2" s="123"/>
      <c r="J2" s="124"/>
    </row>
    <row r="3" spans="1:10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  <c r="F3" s="38" t="s">
        <v>1</v>
      </c>
      <c r="G3" s="66" t="s">
        <v>35</v>
      </c>
      <c r="H3" s="67" t="s">
        <v>43</v>
      </c>
      <c r="I3" s="67"/>
      <c r="J3" s="40" t="s">
        <v>0</v>
      </c>
    </row>
    <row r="4" spans="1:10" ht="15" customHeight="1" thickBot="1" x14ac:dyDescent="0.25">
      <c r="A4" s="41">
        <v>1</v>
      </c>
      <c r="B4" s="84" t="s">
        <v>2</v>
      </c>
      <c r="C4" s="85">
        <v>0.31180555555555556</v>
      </c>
      <c r="D4" s="33">
        <v>0</v>
      </c>
      <c r="F4" s="41">
        <v>1</v>
      </c>
      <c r="G4" s="83" t="s">
        <v>2</v>
      </c>
      <c r="H4" s="107">
        <v>0.30833333333333335</v>
      </c>
      <c r="I4" s="107">
        <v>0.37638888888888888</v>
      </c>
      <c r="J4" s="33">
        <v>0</v>
      </c>
    </row>
    <row r="5" spans="1:10" ht="15" customHeight="1" thickBot="1" x14ac:dyDescent="0.25">
      <c r="A5" s="41">
        <v>2</v>
      </c>
      <c r="B5" s="84" t="s">
        <v>77</v>
      </c>
      <c r="C5" s="85">
        <v>0.3125</v>
      </c>
      <c r="D5" s="33">
        <v>0.5</v>
      </c>
      <c r="F5" s="41">
        <v>2</v>
      </c>
      <c r="G5" s="84" t="s">
        <v>52</v>
      </c>
      <c r="H5" s="107">
        <v>0.31111111111111112</v>
      </c>
      <c r="I5" s="85">
        <v>0.37847222222222227</v>
      </c>
      <c r="J5" s="33">
        <v>1.3</v>
      </c>
    </row>
    <row r="6" spans="1:10" ht="15" customHeight="1" thickBot="1" x14ac:dyDescent="0.25">
      <c r="A6" s="41">
        <v>3</v>
      </c>
      <c r="B6" s="84" t="s">
        <v>121</v>
      </c>
      <c r="C6" s="85">
        <v>0.31319444444444444</v>
      </c>
      <c r="D6" s="33">
        <v>1</v>
      </c>
      <c r="F6" s="41">
        <v>3</v>
      </c>
      <c r="G6" s="77" t="s">
        <v>53</v>
      </c>
      <c r="H6" s="107">
        <v>0.31180555555555556</v>
      </c>
      <c r="I6" s="85">
        <v>0.37916666666666665</v>
      </c>
      <c r="J6" s="33">
        <v>1.8</v>
      </c>
    </row>
    <row r="7" spans="1:10" ht="15" customHeight="1" thickBot="1" x14ac:dyDescent="0.25">
      <c r="A7" s="41">
        <v>4</v>
      </c>
      <c r="B7" s="84" t="s">
        <v>70</v>
      </c>
      <c r="C7" s="85">
        <v>0.31388888888888888</v>
      </c>
      <c r="D7" s="33">
        <v>1.2000000000000002</v>
      </c>
      <c r="F7" s="41">
        <v>4</v>
      </c>
      <c r="G7" s="84" t="s">
        <v>77</v>
      </c>
      <c r="H7" s="85">
        <v>0.3125</v>
      </c>
      <c r="I7" s="85">
        <v>0.37986111111111115</v>
      </c>
      <c r="J7" s="33">
        <v>2.2999999999999998</v>
      </c>
    </row>
    <row r="8" spans="1:10" ht="15" customHeight="1" thickBot="1" x14ac:dyDescent="0.25">
      <c r="A8" s="41">
        <v>5</v>
      </c>
      <c r="B8" s="84" t="s">
        <v>82</v>
      </c>
      <c r="C8" s="85">
        <v>0.31458333333333333</v>
      </c>
      <c r="D8" s="33">
        <v>1.4</v>
      </c>
      <c r="F8" s="41">
        <v>5</v>
      </c>
      <c r="G8" s="84" t="s">
        <v>121</v>
      </c>
      <c r="H8" s="85">
        <v>0.31319444444444444</v>
      </c>
      <c r="I8" s="85">
        <v>0.38055555555555554</v>
      </c>
      <c r="J8" s="33">
        <v>2.8</v>
      </c>
    </row>
    <row r="9" spans="1:10" ht="15" customHeight="1" thickBot="1" x14ac:dyDescent="0.25">
      <c r="A9" s="41">
        <v>6</v>
      </c>
      <c r="B9" s="77" t="s">
        <v>55</v>
      </c>
      <c r="C9" s="85">
        <v>0.31597222222222221</v>
      </c>
      <c r="D9" s="33">
        <v>1.7000000000000002</v>
      </c>
      <c r="F9" s="41">
        <v>6</v>
      </c>
      <c r="G9" s="84" t="s">
        <v>70</v>
      </c>
      <c r="H9" s="85">
        <v>0.31388888888888888</v>
      </c>
      <c r="I9" s="85">
        <v>0.38125000000000003</v>
      </c>
      <c r="J9" s="33">
        <v>3</v>
      </c>
    </row>
    <row r="10" spans="1:10" ht="15" customHeight="1" thickBot="1" x14ac:dyDescent="0.25">
      <c r="A10" s="41">
        <v>7</v>
      </c>
      <c r="B10" s="84" t="s">
        <v>94</v>
      </c>
      <c r="C10" s="85">
        <v>0.31736111111111115</v>
      </c>
      <c r="D10" s="33">
        <v>2</v>
      </c>
      <c r="F10" s="41">
        <v>7</v>
      </c>
      <c r="G10" s="84" t="s">
        <v>82</v>
      </c>
      <c r="H10" s="85">
        <v>0.31458333333333333</v>
      </c>
      <c r="I10" s="85">
        <v>0.38194444444444442</v>
      </c>
      <c r="J10" s="33">
        <v>3.1999999999999997</v>
      </c>
    </row>
    <row r="11" spans="1:10" ht="15" customHeight="1" thickBot="1" x14ac:dyDescent="0.25">
      <c r="A11" s="41">
        <v>8</v>
      </c>
      <c r="B11" s="84" t="s">
        <v>95</v>
      </c>
      <c r="C11" s="85">
        <v>0.31875000000000003</v>
      </c>
      <c r="D11" s="33">
        <v>2.5</v>
      </c>
      <c r="F11" s="41">
        <v>8</v>
      </c>
      <c r="G11" s="77" t="s">
        <v>55</v>
      </c>
      <c r="H11" s="85">
        <v>0.31597222222222221</v>
      </c>
      <c r="I11" s="85">
        <v>0.38263888888888892</v>
      </c>
      <c r="J11" s="33">
        <v>3.5</v>
      </c>
    </row>
    <row r="12" spans="1:10" ht="15" customHeight="1" thickBot="1" x14ac:dyDescent="0.25">
      <c r="A12" s="41">
        <v>9</v>
      </c>
      <c r="B12" s="77" t="s">
        <v>111</v>
      </c>
      <c r="C12" s="85">
        <v>0.31944444444444448</v>
      </c>
      <c r="D12" s="33">
        <v>2.9000000000000004</v>
      </c>
      <c r="F12" s="41">
        <v>9</v>
      </c>
      <c r="G12" s="84" t="s">
        <v>94</v>
      </c>
      <c r="H12" s="85">
        <v>0.31736111111111115</v>
      </c>
      <c r="I12" s="85">
        <v>0.3840277777777778</v>
      </c>
      <c r="J12" s="33">
        <v>3.8</v>
      </c>
    </row>
    <row r="13" spans="1:10" ht="15" customHeight="1" thickBot="1" x14ac:dyDescent="0.25">
      <c r="A13" s="41">
        <v>10</v>
      </c>
      <c r="B13" s="84" t="s">
        <v>100</v>
      </c>
      <c r="C13" s="85">
        <v>0.32013888888888892</v>
      </c>
      <c r="D13" s="33">
        <v>3.5</v>
      </c>
      <c r="F13" s="41">
        <v>10</v>
      </c>
      <c r="G13" s="84" t="s">
        <v>95</v>
      </c>
      <c r="H13" s="85">
        <v>0.31875000000000003</v>
      </c>
      <c r="I13" s="85">
        <v>0.38541666666666669</v>
      </c>
      <c r="J13" s="33">
        <v>4.3</v>
      </c>
    </row>
    <row r="14" spans="1:10" ht="15" customHeight="1" thickBot="1" x14ac:dyDescent="0.25">
      <c r="A14" s="41">
        <v>11</v>
      </c>
      <c r="B14" s="84" t="s">
        <v>101</v>
      </c>
      <c r="C14" s="85">
        <v>0.3215277777777778</v>
      </c>
      <c r="D14" s="33">
        <v>4</v>
      </c>
      <c r="F14" s="41">
        <v>11</v>
      </c>
      <c r="G14" s="77" t="s">
        <v>111</v>
      </c>
      <c r="H14" s="85">
        <v>0.31944444444444448</v>
      </c>
      <c r="I14" s="85">
        <v>0.38611111111111113</v>
      </c>
      <c r="J14" s="33">
        <v>4.7</v>
      </c>
    </row>
    <row r="15" spans="1:10" ht="15" customHeight="1" thickBot="1" x14ac:dyDescent="0.25">
      <c r="A15" s="41">
        <v>12</v>
      </c>
      <c r="B15" s="84" t="s">
        <v>60</v>
      </c>
      <c r="C15" s="85">
        <v>0.32361111111111113</v>
      </c>
      <c r="D15" s="33">
        <v>4.5</v>
      </c>
      <c r="F15" s="41">
        <v>12</v>
      </c>
      <c r="G15" s="84" t="s">
        <v>100</v>
      </c>
      <c r="H15" s="85">
        <v>0.32013888888888892</v>
      </c>
      <c r="I15" s="110">
        <v>0.38680555555555557</v>
      </c>
      <c r="J15" s="33">
        <v>5.3</v>
      </c>
    </row>
    <row r="16" spans="1:10" ht="15" customHeight="1" thickBot="1" x14ac:dyDescent="0.25">
      <c r="A16" s="41">
        <v>13</v>
      </c>
      <c r="B16" s="77" t="s">
        <v>51</v>
      </c>
      <c r="C16" s="85">
        <v>0.32500000000000001</v>
      </c>
      <c r="D16" s="33">
        <v>6</v>
      </c>
      <c r="F16" s="41">
        <v>13</v>
      </c>
      <c r="G16" s="84" t="s">
        <v>101</v>
      </c>
      <c r="H16" s="85">
        <v>0.3215277777777778</v>
      </c>
      <c r="I16" s="110">
        <v>0.38819444444444445</v>
      </c>
      <c r="J16" s="33">
        <v>5.8</v>
      </c>
    </row>
    <row r="17" spans="1:10" ht="15" customHeight="1" thickBot="1" x14ac:dyDescent="0.25">
      <c r="A17" s="41">
        <v>14</v>
      </c>
      <c r="B17" s="77" t="s">
        <v>72</v>
      </c>
      <c r="C17" s="107">
        <v>0.32569444444444445</v>
      </c>
      <c r="D17" s="33">
        <v>6.5</v>
      </c>
      <c r="F17" s="41">
        <v>14</v>
      </c>
      <c r="G17" s="84" t="s">
        <v>60</v>
      </c>
      <c r="H17" s="85">
        <v>0.32361111111111113</v>
      </c>
      <c r="I17" s="110">
        <v>0.39027777777777778</v>
      </c>
      <c r="J17" s="33">
        <v>6.3</v>
      </c>
    </row>
    <row r="18" spans="1:10" ht="15" customHeight="1" thickBot="1" x14ac:dyDescent="0.25">
      <c r="A18" s="41">
        <v>15</v>
      </c>
      <c r="B18" s="84" t="s">
        <v>202</v>
      </c>
      <c r="C18" s="85">
        <v>0.3263888888888889</v>
      </c>
      <c r="D18" s="33">
        <v>7</v>
      </c>
      <c r="F18" s="41">
        <v>15</v>
      </c>
      <c r="G18" s="77" t="s">
        <v>51</v>
      </c>
      <c r="H18" s="85">
        <v>0.32500000000000001</v>
      </c>
      <c r="I18" s="110">
        <v>0.39166666666666666</v>
      </c>
      <c r="J18" s="33">
        <v>7.8</v>
      </c>
    </row>
    <row r="19" spans="1:10" ht="13.5" thickBot="1" x14ac:dyDescent="0.25">
      <c r="A19" s="41">
        <v>16</v>
      </c>
      <c r="B19" s="84" t="s">
        <v>203</v>
      </c>
      <c r="C19" s="90">
        <v>0.37638888888888888</v>
      </c>
      <c r="D19" s="33">
        <v>7</v>
      </c>
      <c r="F19" s="41">
        <v>16</v>
      </c>
      <c r="G19" s="77" t="s">
        <v>72</v>
      </c>
      <c r="H19" s="107">
        <v>0.32569444444444445</v>
      </c>
      <c r="I19" s="110">
        <v>0.3923611111111111</v>
      </c>
      <c r="J19" s="33">
        <v>8.3000000000000007</v>
      </c>
    </row>
    <row r="20" spans="1:10" ht="13.5" thickBot="1" x14ac:dyDescent="0.25">
      <c r="A20" s="41">
        <v>17</v>
      </c>
      <c r="B20" s="84" t="s">
        <v>52</v>
      </c>
      <c r="C20" s="85">
        <v>0.37847222222222227</v>
      </c>
      <c r="D20" s="91">
        <v>8.3000000000000007</v>
      </c>
      <c r="F20" s="41">
        <v>17</v>
      </c>
      <c r="G20" s="84" t="s">
        <v>2</v>
      </c>
      <c r="H20" s="85">
        <v>0.3263888888888889</v>
      </c>
      <c r="I20" s="110">
        <v>0.39305555555555555</v>
      </c>
      <c r="J20" s="33">
        <v>8.8000000000000007</v>
      </c>
    </row>
    <row r="21" spans="1:10" ht="13.5" thickBot="1" x14ac:dyDescent="0.25">
      <c r="A21" s="41">
        <v>18</v>
      </c>
      <c r="B21" s="77" t="s">
        <v>53</v>
      </c>
      <c r="C21" s="85">
        <v>0.37916666666666665</v>
      </c>
      <c r="D21" s="91">
        <v>8.8000000000000007</v>
      </c>
      <c r="F21" s="111"/>
      <c r="G21" s="112"/>
      <c r="H21" s="92">
        <f>J20</f>
        <v>8.8000000000000007</v>
      </c>
      <c r="I21" s="92">
        <f>J20</f>
        <v>8.8000000000000007</v>
      </c>
      <c r="J21" s="113"/>
    </row>
    <row r="22" spans="1:10" ht="13.5" customHeight="1" thickBot="1" x14ac:dyDescent="0.25">
      <c r="A22" s="41">
        <v>19</v>
      </c>
      <c r="B22" s="77" t="s">
        <v>77</v>
      </c>
      <c r="C22" s="85">
        <v>0.37986111111111115</v>
      </c>
      <c r="D22" s="91">
        <v>9.3000000000000007</v>
      </c>
      <c r="I22" s="92">
        <f>H21+I21</f>
        <v>17.600000000000001</v>
      </c>
    </row>
    <row r="23" spans="1:10" ht="13.5" thickBot="1" x14ac:dyDescent="0.25">
      <c r="A23" s="41">
        <v>20</v>
      </c>
      <c r="B23" s="84" t="s">
        <v>121</v>
      </c>
      <c r="C23" s="85">
        <v>0.38055555555555554</v>
      </c>
      <c r="D23" s="91">
        <v>9.8000000000000007</v>
      </c>
    </row>
    <row r="24" spans="1:10" ht="13.5" thickBot="1" x14ac:dyDescent="0.25">
      <c r="A24" s="41">
        <v>21</v>
      </c>
      <c r="B24" s="84" t="s">
        <v>70</v>
      </c>
      <c r="C24" s="85">
        <v>0.38125000000000003</v>
      </c>
      <c r="D24" s="91">
        <v>10</v>
      </c>
    </row>
    <row r="25" spans="1:10" ht="13.5" thickBot="1" x14ac:dyDescent="0.25">
      <c r="A25" s="41">
        <v>22</v>
      </c>
      <c r="B25" s="84" t="s">
        <v>82</v>
      </c>
      <c r="C25" s="85">
        <v>0.38194444444444442</v>
      </c>
      <c r="D25" s="91">
        <v>10.3</v>
      </c>
    </row>
    <row r="26" spans="1:10" ht="13.5" thickBot="1" x14ac:dyDescent="0.25">
      <c r="A26" s="41">
        <v>23</v>
      </c>
      <c r="B26" s="77" t="s">
        <v>55</v>
      </c>
      <c r="C26" s="85">
        <v>0.38263888888888892</v>
      </c>
      <c r="D26" s="91">
        <v>10.8</v>
      </c>
    </row>
    <row r="27" spans="1:10" ht="13.5" thickBot="1" x14ac:dyDescent="0.25">
      <c r="A27" s="41">
        <v>24</v>
      </c>
      <c r="B27" s="84" t="s">
        <v>94</v>
      </c>
      <c r="C27" s="85">
        <v>0.3840277777777778</v>
      </c>
      <c r="D27" s="91">
        <v>11.3</v>
      </c>
    </row>
    <row r="28" spans="1:10" ht="13.5" thickBot="1" x14ac:dyDescent="0.25">
      <c r="A28" s="41">
        <v>25</v>
      </c>
      <c r="B28" s="84" t="s">
        <v>95</v>
      </c>
      <c r="C28" s="85">
        <v>0.38541666666666669</v>
      </c>
      <c r="D28" s="91">
        <v>11.8</v>
      </c>
    </row>
    <row r="29" spans="1:10" ht="13.5" thickBot="1" x14ac:dyDescent="0.25">
      <c r="A29" s="41">
        <v>26</v>
      </c>
      <c r="B29" s="77" t="s">
        <v>111</v>
      </c>
      <c r="C29" s="85">
        <v>0.38611111111111113</v>
      </c>
      <c r="D29" s="91">
        <v>12.1</v>
      </c>
    </row>
    <row r="30" spans="1:10" ht="13.5" thickBot="1" x14ac:dyDescent="0.25">
      <c r="A30" s="41">
        <v>27</v>
      </c>
      <c r="B30" s="84" t="s">
        <v>72</v>
      </c>
      <c r="C30" s="85">
        <v>0.38819444444444445</v>
      </c>
      <c r="D30" s="91">
        <v>13</v>
      </c>
    </row>
    <row r="31" spans="1:10" ht="13.5" thickBot="1" x14ac:dyDescent="0.25">
      <c r="A31" s="41">
        <v>28</v>
      </c>
      <c r="B31" s="84" t="s">
        <v>2</v>
      </c>
      <c r="C31" s="85">
        <v>0.3888888888888889</v>
      </c>
      <c r="D31" s="91">
        <v>13.5</v>
      </c>
    </row>
    <row r="32" spans="1:10" ht="13.5" thickBot="1" x14ac:dyDescent="0.25">
      <c r="A32" s="72"/>
      <c r="B32" s="63"/>
      <c r="C32" s="92">
        <f>D31</f>
        <v>13.5</v>
      </c>
      <c r="D32" s="74"/>
    </row>
  </sheetData>
  <mergeCells count="4">
    <mergeCell ref="A1:D1"/>
    <mergeCell ref="A2:D2"/>
    <mergeCell ref="F1:J1"/>
    <mergeCell ref="F2:J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view="pageBreakPreview" zoomScaleNormal="100" zoomScaleSheetLayoutView="100" workbookViewId="0">
      <selection activeCell="A2" sqref="A2:D2"/>
    </sheetView>
  </sheetViews>
  <sheetFormatPr defaultRowHeight="12.75" x14ac:dyDescent="0.2"/>
  <cols>
    <col min="1" max="1" width="4.140625" style="51" bestFit="1" customWidth="1"/>
    <col min="2" max="2" width="40.140625" style="51" bestFit="1" customWidth="1"/>
    <col min="3" max="3" width="11.42578125" style="51" bestFit="1" customWidth="1"/>
    <col min="4" max="4" width="9.7109375" style="51" bestFit="1" customWidth="1"/>
    <col min="5" max="5" width="8.85546875" style="51" bestFit="1" customWidth="1"/>
    <col min="6" max="16384" width="9.140625" style="51"/>
  </cols>
  <sheetData>
    <row r="1" spans="1:6" ht="15" customHeight="1" thickBot="1" x14ac:dyDescent="0.25">
      <c r="A1" s="116" t="s">
        <v>209</v>
      </c>
      <c r="B1" s="117"/>
      <c r="C1" s="117"/>
      <c r="D1" s="118"/>
    </row>
    <row r="2" spans="1:6" ht="30" customHeight="1" thickBot="1" x14ac:dyDescent="0.25">
      <c r="A2" s="122" t="s">
        <v>206</v>
      </c>
      <c r="B2" s="123"/>
      <c r="C2" s="123"/>
      <c r="D2" s="124"/>
    </row>
    <row r="3" spans="1:6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6" ht="15" customHeight="1" thickBot="1" x14ac:dyDescent="0.25">
      <c r="A4" s="41">
        <v>1</v>
      </c>
      <c r="B4" s="83" t="s">
        <v>47</v>
      </c>
      <c r="C4" s="90">
        <v>0.34722222222222227</v>
      </c>
      <c r="D4" s="33">
        <v>0</v>
      </c>
    </row>
    <row r="5" spans="1:6" ht="15" customHeight="1" thickBot="1" x14ac:dyDescent="0.25">
      <c r="A5" s="41">
        <v>2</v>
      </c>
      <c r="B5" s="84" t="s">
        <v>166</v>
      </c>
      <c r="C5" s="85">
        <v>0.34791666666666665</v>
      </c>
      <c r="D5" s="33">
        <v>0.5</v>
      </c>
    </row>
    <row r="6" spans="1:6" ht="15" customHeight="1" thickBot="1" x14ac:dyDescent="0.25">
      <c r="A6" s="41">
        <v>3</v>
      </c>
      <c r="B6" s="84" t="s">
        <v>48</v>
      </c>
      <c r="C6" s="85">
        <v>0.34861111111111115</v>
      </c>
      <c r="D6" s="33">
        <v>1</v>
      </c>
      <c r="E6" s="86"/>
      <c r="F6" s="86"/>
    </row>
    <row r="7" spans="1:6" ht="15" customHeight="1" thickBot="1" x14ac:dyDescent="0.25">
      <c r="A7" s="41">
        <v>4</v>
      </c>
      <c r="B7" s="84" t="s">
        <v>51</v>
      </c>
      <c r="C7" s="85">
        <v>0.34930555555555554</v>
      </c>
      <c r="D7" s="33">
        <v>1.5</v>
      </c>
      <c r="E7" s="87"/>
      <c r="F7" s="86"/>
    </row>
    <row r="8" spans="1:6" ht="15" customHeight="1" thickBot="1" x14ac:dyDescent="0.25">
      <c r="A8" s="41">
        <v>5</v>
      </c>
      <c r="B8" s="84" t="s">
        <v>72</v>
      </c>
      <c r="C8" s="85">
        <v>0.35000000000000003</v>
      </c>
      <c r="D8" s="33">
        <v>2</v>
      </c>
      <c r="E8" s="87"/>
      <c r="F8" s="86"/>
    </row>
    <row r="9" spans="1:6" ht="15" customHeight="1" thickBot="1" x14ac:dyDescent="0.25">
      <c r="A9" s="41">
        <v>6</v>
      </c>
      <c r="B9" s="84" t="s">
        <v>2</v>
      </c>
      <c r="C9" s="85">
        <v>0.35069444444444442</v>
      </c>
      <c r="D9" s="33">
        <v>2.5</v>
      </c>
      <c r="E9" s="87"/>
      <c r="F9" s="86"/>
    </row>
    <row r="10" spans="1:6" ht="15" customHeight="1" thickBot="1" x14ac:dyDescent="0.25">
      <c r="A10" s="41">
        <v>7</v>
      </c>
      <c r="B10" s="84" t="s">
        <v>77</v>
      </c>
      <c r="C10" s="85">
        <v>0.3520833333333333</v>
      </c>
      <c r="D10" s="33">
        <v>2.8</v>
      </c>
      <c r="E10" s="87"/>
      <c r="F10" s="86"/>
    </row>
    <row r="11" spans="1:6" ht="15" customHeight="1" thickBot="1" x14ac:dyDescent="0.25">
      <c r="A11" s="41">
        <v>8</v>
      </c>
      <c r="B11" s="84" t="s">
        <v>121</v>
      </c>
      <c r="C11" s="85">
        <v>0.3527777777777778</v>
      </c>
      <c r="D11" s="33">
        <v>3.3</v>
      </c>
      <c r="E11" s="87"/>
      <c r="F11" s="86"/>
    </row>
    <row r="12" spans="1:6" ht="15" customHeight="1" thickBot="1" x14ac:dyDescent="0.25">
      <c r="A12" s="41">
        <v>9</v>
      </c>
      <c r="B12" s="84" t="s">
        <v>70</v>
      </c>
      <c r="C12" s="85">
        <v>0.35347222222222219</v>
      </c>
      <c r="D12" s="33">
        <v>3.5</v>
      </c>
      <c r="E12" s="87"/>
      <c r="F12" s="86"/>
    </row>
    <row r="13" spans="1:6" ht="15" customHeight="1" thickBot="1" x14ac:dyDescent="0.25">
      <c r="A13" s="41">
        <v>10</v>
      </c>
      <c r="B13" s="84" t="s">
        <v>82</v>
      </c>
      <c r="C13" s="85">
        <v>0.35416666666666669</v>
      </c>
      <c r="D13" s="33">
        <v>3.7</v>
      </c>
      <c r="E13" s="87"/>
      <c r="F13" s="86"/>
    </row>
    <row r="14" spans="1:6" ht="15" customHeight="1" thickBot="1" x14ac:dyDescent="0.25">
      <c r="A14" s="41">
        <v>11</v>
      </c>
      <c r="B14" s="77" t="s">
        <v>55</v>
      </c>
      <c r="C14" s="85">
        <v>0.35486111111111113</v>
      </c>
      <c r="D14" s="33">
        <v>4.0999999999999996</v>
      </c>
      <c r="E14" s="87"/>
      <c r="F14" s="86"/>
    </row>
    <row r="15" spans="1:6" ht="15" customHeight="1" thickBot="1" x14ac:dyDescent="0.25">
      <c r="A15" s="41">
        <v>12</v>
      </c>
      <c r="B15" s="84" t="s">
        <v>94</v>
      </c>
      <c r="C15" s="85">
        <v>0.35625000000000001</v>
      </c>
      <c r="D15" s="33">
        <v>5</v>
      </c>
      <c r="E15" s="87"/>
      <c r="F15" s="86"/>
    </row>
    <row r="16" spans="1:6" ht="15" customHeight="1" thickBot="1" x14ac:dyDescent="0.25">
      <c r="A16" s="41">
        <v>13</v>
      </c>
      <c r="B16" s="84" t="s">
        <v>95</v>
      </c>
      <c r="C16" s="85">
        <v>0.35694444444444445</v>
      </c>
      <c r="D16" s="33">
        <v>5.5</v>
      </c>
      <c r="E16" s="87"/>
      <c r="F16" s="86"/>
    </row>
    <row r="17" spans="1:6" ht="15" customHeight="1" thickBot="1" x14ac:dyDescent="0.25">
      <c r="A17" s="41">
        <v>14</v>
      </c>
      <c r="B17" s="77" t="s">
        <v>111</v>
      </c>
      <c r="C17" s="85">
        <v>0.3576388888888889</v>
      </c>
      <c r="D17" s="33">
        <v>5.9</v>
      </c>
      <c r="E17" s="87"/>
      <c r="F17" s="86"/>
    </row>
    <row r="18" spans="1:6" ht="15" customHeight="1" thickBot="1" x14ac:dyDescent="0.25">
      <c r="A18" s="41">
        <v>15</v>
      </c>
      <c r="B18" s="84" t="s">
        <v>100</v>
      </c>
      <c r="C18" s="85">
        <v>0.35833333333333334</v>
      </c>
      <c r="D18" s="33">
        <v>6.5</v>
      </c>
      <c r="E18" s="87"/>
      <c r="F18" s="86"/>
    </row>
    <row r="19" spans="1:6" ht="15" customHeight="1" thickBot="1" x14ac:dyDescent="0.25">
      <c r="A19" s="41">
        <v>16</v>
      </c>
      <c r="B19" s="84" t="s">
        <v>101</v>
      </c>
      <c r="C19" s="85">
        <v>0.35972222222222222</v>
      </c>
      <c r="D19" s="33">
        <v>7</v>
      </c>
      <c r="E19" s="87"/>
      <c r="F19" s="86"/>
    </row>
    <row r="20" spans="1:6" ht="15" customHeight="1" thickBot="1" x14ac:dyDescent="0.25">
      <c r="A20" s="41">
        <v>17</v>
      </c>
      <c r="B20" s="84" t="s">
        <v>60</v>
      </c>
      <c r="C20" s="85">
        <v>0.3611111111111111</v>
      </c>
      <c r="D20" s="33">
        <v>7.6999999999999993</v>
      </c>
      <c r="E20" s="87"/>
      <c r="F20" s="86"/>
    </row>
    <row r="21" spans="1:6" ht="15" customHeight="1" thickBot="1" x14ac:dyDescent="0.25">
      <c r="A21" s="41">
        <v>18</v>
      </c>
      <c r="B21" s="84" t="s">
        <v>61</v>
      </c>
      <c r="C21" s="85">
        <v>0.36249999999999999</v>
      </c>
      <c r="D21" s="33">
        <v>8.6999999999999993</v>
      </c>
      <c r="E21" s="87"/>
      <c r="F21" s="86"/>
    </row>
    <row r="22" spans="1:6" ht="15" customHeight="1" thickBot="1" x14ac:dyDescent="0.25">
      <c r="A22" s="41">
        <v>19</v>
      </c>
      <c r="B22" s="84" t="s">
        <v>6</v>
      </c>
      <c r="C22" s="85">
        <v>0.36388888888888887</v>
      </c>
      <c r="D22" s="33">
        <v>9.3000000000000007</v>
      </c>
      <c r="E22" s="87"/>
      <c r="F22" s="86"/>
    </row>
    <row r="23" spans="1:6" ht="15" customHeight="1" thickBot="1" x14ac:dyDescent="0.25">
      <c r="A23" s="41">
        <v>20</v>
      </c>
      <c r="B23" s="77" t="s">
        <v>62</v>
      </c>
      <c r="C23" s="85">
        <v>0.36458333333333331</v>
      </c>
      <c r="D23" s="33">
        <v>9.6</v>
      </c>
      <c r="E23" s="87"/>
      <c r="F23" s="86"/>
    </row>
    <row r="24" spans="1:6" ht="15" customHeight="1" thickBot="1" x14ac:dyDescent="0.25">
      <c r="A24" s="41">
        <v>21</v>
      </c>
      <c r="B24" s="77" t="s">
        <v>63</v>
      </c>
      <c r="C24" s="85">
        <v>0.36527777777777781</v>
      </c>
      <c r="D24" s="33">
        <v>10.3</v>
      </c>
      <c r="E24" s="87"/>
      <c r="F24" s="86"/>
    </row>
    <row r="25" spans="1:6" ht="15" customHeight="1" thickBot="1" x14ac:dyDescent="0.25">
      <c r="A25" s="41">
        <v>22</v>
      </c>
      <c r="B25" s="77" t="s">
        <v>51</v>
      </c>
      <c r="C25" s="85">
        <v>0.3666666666666667</v>
      </c>
      <c r="D25" s="33">
        <v>10.5</v>
      </c>
      <c r="E25" s="87"/>
      <c r="F25" s="86"/>
    </row>
    <row r="26" spans="1:6" ht="15" customHeight="1" thickBot="1" x14ac:dyDescent="0.25">
      <c r="A26" s="41">
        <v>23</v>
      </c>
      <c r="B26" s="77" t="s">
        <v>72</v>
      </c>
      <c r="C26" s="107">
        <v>0.36736111111111108</v>
      </c>
      <c r="D26" s="33">
        <v>11</v>
      </c>
      <c r="E26" s="87"/>
      <c r="F26" s="86"/>
    </row>
    <row r="27" spans="1:6" ht="15" customHeight="1" thickBot="1" x14ac:dyDescent="0.25">
      <c r="A27" s="41">
        <v>24</v>
      </c>
      <c r="B27" s="84" t="s">
        <v>2</v>
      </c>
      <c r="C27" s="85">
        <v>0.36805555555555558</v>
      </c>
      <c r="D27" s="33">
        <v>11.5</v>
      </c>
      <c r="E27" s="87"/>
      <c r="F27" s="86"/>
    </row>
    <row r="28" spans="1:6" ht="13.5" thickBot="1" x14ac:dyDescent="0.25">
      <c r="A28" s="72"/>
      <c r="B28" s="63"/>
      <c r="C28" s="82">
        <f>D27</f>
        <v>11.5</v>
      </c>
      <c r="D28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view="pageBreakPreview" zoomScaleNormal="100" zoomScaleSheetLayoutView="100" workbookViewId="0">
      <selection activeCell="A2" sqref="A2:D2"/>
    </sheetView>
  </sheetViews>
  <sheetFormatPr defaultRowHeight="12.75" x14ac:dyDescent="0.2"/>
  <cols>
    <col min="1" max="1" width="4.140625" style="51" bestFit="1" customWidth="1"/>
    <col min="2" max="2" width="40.140625" style="51" bestFit="1" customWidth="1"/>
    <col min="3" max="3" width="11.42578125" style="51" bestFit="1" customWidth="1"/>
    <col min="4" max="4" width="9.7109375" style="51" bestFit="1" customWidth="1"/>
    <col min="5" max="5" width="12" style="51" customWidth="1"/>
    <col min="6" max="16384" width="9.140625" style="51"/>
  </cols>
  <sheetData>
    <row r="1" spans="1:7" ht="15" customHeight="1" thickBot="1" x14ac:dyDescent="0.25">
      <c r="A1" s="116" t="s">
        <v>18</v>
      </c>
      <c r="B1" s="117"/>
      <c r="C1" s="117"/>
      <c r="D1" s="118"/>
    </row>
    <row r="2" spans="1:7" ht="30" customHeight="1" thickBot="1" x14ac:dyDescent="0.25">
      <c r="A2" s="122" t="s">
        <v>207</v>
      </c>
      <c r="B2" s="123"/>
      <c r="C2" s="123"/>
      <c r="D2" s="124"/>
    </row>
    <row r="3" spans="1:7" ht="13.5" thickBot="1" x14ac:dyDescent="0.25">
      <c r="A3" s="38" t="s">
        <v>1</v>
      </c>
      <c r="B3" s="66" t="s">
        <v>35</v>
      </c>
      <c r="C3" s="67" t="s">
        <v>43</v>
      </c>
      <c r="D3" s="40" t="s">
        <v>0</v>
      </c>
    </row>
    <row r="4" spans="1:7" ht="15" customHeight="1" thickBot="1" x14ac:dyDescent="0.25">
      <c r="A4" s="41">
        <v>1</v>
      </c>
      <c r="B4" s="84" t="s">
        <v>2</v>
      </c>
      <c r="C4" s="109">
        <v>0.40138888888888885</v>
      </c>
      <c r="D4" s="33">
        <v>0</v>
      </c>
    </row>
    <row r="5" spans="1:7" ht="15" customHeight="1" thickBot="1" x14ac:dyDescent="0.25">
      <c r="A5" s="41">
        <v>2</v>
      </c>
      <c r="B5" s="84" t="s">
        <v>85</v>
      </c>
      <c r="C5" s="110">
        <v>0.40347222222222223</v>
      </c>
      <c r="D5" s="33">
        <v>1</v>
      </c>
    </row>
    <row r="6" spans="1:7" ht="15" customHeight="1" thickBot="1" x14ac:dyDescent="0.25">
      <c r="A6" s="41">
        <v>3</v>
      </c>
      <c r="B6" s="84" t="s">
        <v>79</v>
      </c>
      <c r="C6" s="110">
        <v>0.40416666666666662</v>
      </c>
      <c r="D6" s="33">
        <v>1.7</v>
      </c>
    </row>
    <row r="7" spans="1:7" ht="15" customHeight="1" thickBot="1" x14ac:dyDescent="0.25">
      <c r="A7" s="41">
        <v>4</v>
      </c>
      <c r="B7" s="84" t="s">
        <v>67</v>
      </c>
      <c r="C7" s="85">
        <v>0.4055555555555555</v>
      </c>
      <c r="D7" s="33">
        <v>2.5</v>
      </c>
    </row>
    <row r="8" spans="1:7" ht="15" customHeight="1" thickBot="1" x14ac:dyDescent="0.25">
      <c r="A8" s="41">
        <v>5</v>
      </c>
      <c r="B8" s="84" t="s">
        <v>97</v>
      </c>
      <c r="C8" s="85">
        <v>0.4069444444444445</v>
      </c>
      <c r="D8" s="33">
        <v>3</v>
      </c>
      <c r="E8" s="87"/>
      <c r="F8" s="87"/>
    </row>
    <row r="9" spans="1:7" ht="15" customHeight="1" thickBot="1" x14ac:dyDescent="0.25">
      <c r="A9" s="41">
        <v>6</v>
      </c>
      <c r="B9" s="84" t="s">
        <v>90</v>
      </c>
      <c r="C9" s="85">
        <v>0.40763888888888888</v>
      </c>
      <c r="D9" s="33">
        <v>3.3</v>
      </c>
      <c r="E9" s="87"/>
      <c r="F9" s="87"/>
    </row>
    <row r="10" spans="1:7" ht="15" customHeight="1" thickBot="1" x14ac:dyDescent="0.25">
      <c r="A10" s="41">
        <v>7</v>
      </c>
      <c r="B10" s="84" t="s">
        <v>93</v>
      </c>
      <c r="C10" s="85">
        <v>0.40833333333333338</v>
      </c>
      <c r="D10" s="33">
        <v>4.8</v>
      </c>
      <c r="E10" s="87"/>
      <c r="F10" s="87"/>
    </row>
    <row r="11" spans="1:7" ht="15" customHeight="1" thickBot="1" x14ac:dyDescent="0.25">
      <c r="A11" s="41">
        <v>8</v>
      </c>
      <c r="B11" s="84" t="s">
        <v>2</v>
      </c>
      <c r="C11" s="85">
        <v>0.40972222222222227</v>
      </c>
      <c r="D11" s="33">
        <v>5.3</v>
      </c>
      <c r="E11" s="87"/>
      <c r="F11" s="87"/>
    </row>
    <row r="12" spans="1:7" ht="15" customHeight="1" thickBot="1" x14ac:dyDescent="0.25">
      <c r="A12" s="41">
        <v>9</v>
      </c>
      <c r="B12" s="84" t="s">
        <v>77</v>
      </c>
      <c r="C12" s="85">
        <v>0.41041666666666665</v>
      </c>
      <c r="D12" s="33">
        <v>5.8</v>
      </c>
      <c r="E12" s="87"/>
      <c r="F12" s="87"/>
      <c r="G12" s="87"/>
    </row>
    <row r="13" spans="1:7" ht="15" customHeight="1" thickBot="1" x14ac:dyDescent="0.25">
      <c r="A13" s="41">
        <v>10</v>
      </c>
      <c r="B13" s="84" t="s">
        <v>121</v>
      </c>
      <c r="C13" s="85">
        <v>0.41111111111111115</v>
      </c>
      <c r="D13" s="33">
        <v>6.3</v>
      </c>
      <c r="E13" s="87"/>
      <c r="F13" s="87"/>
      <c r="G13" s="87"/>
    </row>
    <row r="14" spans="1:7" ht="15" customHeight="1" thickBot="1" x14ac:dyDescent="0.25">
      <c r="A14" s="41">
        <v>11</v>
      </c>
      <c r="B14" s="84" t="s">
        <v>70</v>
      </c>
      <c r="C14" s="85">
        <v>0.41180555555555554</v>
      </c>
      <c r="D14" s="33">
        <v>6.5</v>
      </c>
      <c r="E14" s="87"/>
      <c r="F14" s="87"/>
      <c r="G14" s="87"/>
    </row>
    <row r="15" spans="1:7" ht="15" customHeight="1" thickBot="1" x14ac:dyDescent="0.25">
      <c r="A15" s="41">
        <v>12</v>
      </c>
      <c r="B15" s="84" t="s">
        <v>82</v>
      </c>
      <c r="C15" s="85">
        <v>0.41250000000000003</v>
      </c>
      <c r="D15" s="33">
        <v>6.8</v>
      </c>
      <c r="E15" s="87"/>
      <c r="F15" s="87"/>
      <c r="G15" s="87"/>
    </row>
    <row r="16" spans="1:7" ht="15" customHeight="1" thickBot="1" x14ac:dyDescent="0.25">
      <c r="A16" s="41">
        <v>13</v>
      </c>
      <c r="B16" s="77" t="s">
        <v>55</v>
      </c>
      <c r="C16" s="85">
        <v>0.41319444444444442</v>
      </c>
      <c r="D16" s="33">
        <v>7.3</v>
      </c>
      <c r="E16" s="87"/>
      <c r="F16" s="87"/>
      <c r="G16" s="87"/>
    </row>
    <row r="17" spans="1:7" ht="15" customHeight="1" thickBot="1" x14ac:dyDescent="0.25">
      <c r="A17" s="41">
        <v>14</v>
      </c>
      <c r="B17" s="84" t="s">
        <v>94</v>
      </c>
      <c r="C17" s="85">
        <v>0.4145833333333333</v>
      </c>
      <c r="D17" s="33">
        <v>7.8</v>
      </c>
      <c r="E17" s="87"/>
      <c r="F17" s="87"/>
      <c r="G17" s="87"/>
    </row>
    <row r="18" spans="1:7" ht="15" customHeight="1" thickBot="1" x14ac:dyDescent="0.25">
      <c r="A18" s="41">
        <v>15</v>
      </c>
      <c r="B18" s="84" t="s">
        <v>95</v>
      </c>
      <c r="C18" s="85">
        <v>0.41736111111111113</v>
      </c>
      <c r="D18" s="33">
        <v>8.3000000000000007</v>
      </c>
      <c r="E18" s="87"/>
      <c r="F18" s="87"/>
      <c r="G18" s="87"/>
    </row>
    <row r="19" spans="1:7" ht="15" customHeight="1" thickBot="1" x14ac:dyDescent="0.25">
      <c r="A19" s="41">
        <v>16</v>
      </c>
      <c r="B19" s="77" t="s">
        <v>111</v>
      </c>
      <c r="C19" s="85">
        <v>0.41805555555555557</v>
      </c>
      <c r="D19" s="33">
        <v>8.7000000000000011</v>
      </c>
      <c r="E19" s="87"/>
      <c r="F19" s="87"/>
      <c r="G19" s="87"/>
    </row>
    <row r="20" spans="1:7" ht="15" customHeight="1" thickBot="1" x14ac:dyDescent="0.25">
      <c r="A20" s="41">
        <v>17</v>
      </c>
      <c r="B20" s="84" t="s">
        <v>100</v>
      </c>
      <c r="C20" s="85">
        <v>0.41875000000000001</v>
      </c>
      <c r="D20" s="33">
        <v>9.3000000000000007</v>
      </c>
      <c r="E20" s="87"/>
      <c r="F20" s="87"/>
      <c r="G20" s="87"/>
    </row>
    <row r="21" spans="1:7" ht="15" customHeight="1" thickBot="1" x14ac:dyDescent="0.25">
      <c r="A21" s="41">
        <v>18</v>
      </c>
      <c r="B21" s="84" t="s">
        <v>101</v>
      </c>
      <c r="C21" s="85">
        <v>0.4201388888888889</v>
      </c>
      <c r="D21" s="33">
        <v>9.7000000000000011</v>
      </c>
      <c r="E21" s="87"/>
      <c r="F21" s="87"/>
      <c r="G21" s="87"/>
    </row>
    <row r="22" spans="1:7" ht="15" customHeight="1" thickBot="1" x14ac:dyDescent="0.25">
      <c r="A22" s="41">
        <v>19</v>
      </c>
      <c r="B22" s="84" t="s">
        <v>60</v>
      </c>
      <c r="C22" s="85">
        <v>0.42222222222222222</v>
      </c>
      <c r="D22" s="33">
        <v>10.3</v>
      </c>
      <c r="E22" s="87"/>
      <c r="F22" s="87"/>
      <c r="G22" s="87"/>
    </row>
    <row r="23" spans="1:7" ht="15" customHeight="1" thickBot="1" x14ac:dyDescent="0.25">
      <c r="A23" s="41">
        <v>20</v>
      </c>
      <c r="B23" s="84" t="s">
        <v>61</v>
      </c>
      <c r="C23" s="85">
        <v>0.4236111111111111</v>
      </c>
      <c r="D23" s="33">
        <v>10.5</v>
      </c>
      <c r="E23" s="87"/>
      <c r="F23" s="87"/>
      <c r="G23" s="87"/>
    </row>
    <row r="24" spans="1:7" ht="15" customHeight="1" thickBot="1" x14ac:dyDescent="0.25">
      <c r="A24" s="41">
        <v>21</v>
      </c>
      <c r="B24" s="84" t="s">
        <v>122</v>
      </c>
      <c r="C24" s="85">
        <v>0.42708333333333331</v>
      </c>
      <c r="D24" s="33">
        <v>11.3</v>
      </c>
      <c r="E24" s="87"/>
      <c r="F24" s="87"/>
      <c r="G24" s="87"/>
    </row>
    <row r="25" spans="1:7" ht="15" customHeight="1" thickBot="1" x14ac:dyDescent="0.25">
      <c r="A25" s="41">
        <v>22</v>
      </c>
      <c r="B25" s="77" t="s">
        <v>62</v>
      </c>
      <c r="C25" s="85">
        <v>0.42777777777777781</v>
      </c>
      <c r="D25" s="33">
        <v>11.700000000000001</v>
      </c>
      <c r="E25" s="87"/>
      <c r="F25" s="87"/>
      <c r="G25" s="87"/>
    </row>
    <row r="26" spans="1:7" ht="15" customHeight="1" thickBot="1" x14ac:dyDescent="0.25">
      <c r="A26" s="41">
        <v>23</v>
      </c>
      <c r="B26" s="77" t="s">
        <v>63</v>
      </c>
      <c r="C26" s="85">
        <v>0.4284722222222222</v>
      </c>
      <c r="D26" s="33">
        <v>12.100000000000001</v>
      </c>
      <c r="E26" s="87"/>
      <c r="F26" s="87"/>
    </row>
    <row r="27" spans="1:7" ht="15" customHeight="1" thickBot="1" x14ac:dyDescent="0.25">
      <c r="A27" s="41">
        <v>24</v>
      </c>
      <c r="B27" s="84" t="s">
        <v>51</v>
      </c>
      <c r="C27" s="85">
        <v>0.4291666666666667</v>
      </c>
      <c r="D27" s="33">
        <v>12.3</v>
      </c>
      <c r="E27" s="87"/>
      <c r="F27" s="87"/>
    </row>
    <row r="28" spans="1:7" ht="15" customHeight="1" thickBot="1" x14ac:dyDescent="0.25">
      <c r="A28" s="41">
        <v>25</v>
      </c>
      <c r="B28" s="84" t="s">
        <v>52</v>
      </c>
      <c r="C28" s="85">
        <v>0.42986111111111108</v>
      </c>
      <c r="D28" s="33">
        <v>12.8</v>
      </c>
      <c r="E28" s="87"/>
      <c r="F28" s="87"/>
    </row>
    <row r="29" spans="1:7" ht="15" customHeight="1" thickBot="1" x14ac:dyDescent="0.25">
      <c r="A29" s="41">
        <v>26</v>
      </c>
      <c r="B29" s="77" t="s">
        <v>53</v>
      </c>
      <c r="C29" s="85">
        <v>0.43055555555555558</v>
      </c>
      <c r="D29" s="33">
        <v>13</v>
      </c>
      <c r="E29" s="87"/>
      <c r="F29" s="87"/>
    </row>
    <row r="30" spans="1:7" ht="15" customHeight="1" thickBot="1" x14ac:dyDescent="0.25">
      <c r="A30" s="41">
        <v>27</v>
      </c>
      <c r="B30" s="77" t="s">
        <v>77</v>
      </c>
      <c r="C30" s="85">
        <v>0.43124999999999997</v>
      </c>
      <c r="D30" s="33">
        <v>13.3</v>
      </c>
      <c r="E30" s="87"/>
      <c r="F30" s="87"/>
    </row>
    <row r="31" spans="1:7" ht="15" customHeight="1" thickBot="1" x14ac:dyDescent="0.25">
      <c r="A31" s="41">
        <v>28</v>
      </c>
      <c r="B31" s="84" t="s">
        <v>121</v>
      </c>
      <c r="C31" s="85">
        <v>0.43194444444444446</v>
      </c>
      <c r="D31" s="33">
        <v>13.8</v>
      </c>
      <c r="E31" s="87"/>
      <c r="F31" s="87"/>
    </row>
    <row r="32" spans="1:7" ht="15" customHeight="1" thickBot="1" x14ac:dyDescent="0.25">
      <c r="A32" s="41">
        <v>29</v>
      </c>
      <c r="B32" s="84" t="s">
        <v>70</v>
      </c>
      <c r="C32" s="85">
        <v>0.43263888888888885</v>
      </c>
      <c r="D32" s="33">
        <v>14</v>
      </c>
      <c r="E32" s="87"/>
      <c r="F32" s="87"/>
    </row>
    <row r="33" spans="1:6" ht="15" customHeight="1" thickBot="1" x14ac:dyDescent="0.25">
      <c r="A33" s="41">
        <v>30</v>
      </c>
      <c r="B33" s="84" t="s">
        <v>82</v>
      </c>
      <c r="C33" s="85">
        <v>0.43333333333333335</v>
      </c>
      <c r="D33" s="33">
        <v>14.3</v>
      </c>
      <c r="E33" s="87"/>
      <c r="F33" s="87"/>
    </row>
    <row r="34" spans="1:6" ht="15" customHeight="1" thickBot="1" x14ac:dyDescent="0.25">
      <c r="A34" s="41">
        <v>31</v>
      </c>
      <c r="B34" s="77" t="s">
        <v>55</v>
      </c>
      <c r="C34" s="85">
        <v>0.43402777777777773</v>
      </c>
      <c r="D34" s="33">
        <v>14.8</v>
      </c>
      <c r="E34" s="87"/>
      <c r="F34" s="87"/>
    </row>
    <row r="35" spans="1:6" ht="15" customHeight="1" thickBot="1" x14ac:dyDescent="0.25">
      <c r="A35" s="41">
        <v>32</v>
      </c>
      <c r="B35" s="84" t="s">
        <v>94</v>
      </c>
      <c r="C35" s="85">
        <v>0.43472222222222223</v>
      </c>
      <c r="D35" s="33">
        <v>15.3</v>
      </c>
      <c r="E35" s="87"/>
      <c r="F35" s="87"/>
    </row>
    <row r="36" spans="1:6" ht="15" customHeight="1" thickBot="1" x14ac:dyDescent="0.25">
      <c r="A36" s="41">
        <v>33</v>
      </c>
      <c r="B36" s="84" t="s">
        <v>95</v>
      </c>
      <c r="C36" s="85">
        <v>0.43611111111111112</v>
      </c>
      <c r="D36" s="33">
        <v>15.8</v>
      </c>
      <c r="E36" s="87"/>
      <c r="F36" s="87"/>
    </row>
    <row r="37" spans="1:6" ht="15" customHeight="1" thickBot="1" x14ac:dyDescent="0.25">
      <c r="A37" s="41">
        <v>34</v>
      </c>
      <c r="B37" s="77" t="s">
        <v>111</v>
      </c>
      <c r="C37" s="85">
        <v>0.4368055555555555</v>
      </c>
      <c r="D37" s="33">
        <v>16.100000000000001</v>
      </c>
      <c r="E37" s="87"/>
      <c r="F37" s="87"/>
    </row>
    <row r="38" spans="1:6" ht="15" customHeight="1" thickBot="1" x14ac:dyDescent="0.25">
      <c r="A38" s="41">
        <v>35</v>
      </c>
      <c r="B38" s="84" t="s">
        <v>72</v>
      </c>
      <c r="C38" s="85">
        <v>0.4381944444444445</v>
      </c>
      <c r="D38" s="33">
        <v>17</v>
      </c>
      <c r="E38" s="87"/>
      <c r="F38" s="87"/>
    </row>
    <row r="39" spans="1:6" ht="15" customHeight="1" thickBot="1" x14ac:dyDescent="0.25">
      <c r="A39" s="41">
        <v>36</v>
      </c>
      <c r="B39" s="84" t="s">
        <v>85</v>
      </c>
      <c r="C39" s="85">
        <v>0.43888888888888888</v>
      </c>
      <c r="D39" s="33">
        <v>17.3</v>
      </c>
      <c r="E39" s="87"/>
      <c r="F39" s="87"/>
    </row>
    <row r="40" spans="1:6" ht="15" customHeight="1" thickBot="1" x14ac:dyDescent="0.25">
      <c r="A40" s="41">
        <v>37</v>
      </c>
      <c r="B40" s="84" t="s">
        <v>79</v>
      </c>
      <c r="C40" s="85">
        <v>0.43958333333333338</v>
      </c>
      <c r="D40" s="33">
        <v>18.100000000000001</v>
      </c>
      <c r="E40" s="87"/>
      <c r="F40" s="87"/>
    </row>
    <row r="41" spans="1:6" ht="15" customHeight="1" thickBot="1" x14ac:dyDescent="0.25">
      <c r="A41" s="41">
        <v>38</v>
      </c>
      <c r="B41" s="84" t="s">
        <v>47</v>
      </c>
      <c r="C41" s="85">
        <v>0.44097222222222227</v>
      </c>
      <c r="D41" s="33">
        <v>19.8</v>
      </c>
      <c r="E41" s="87"/>
      <c r="F41" s="87"/>
    </row>
    <row r="42" spans="1:6" ht="13.5" thickBot="1" x14ac:dyDescent="0.25">
      <c r="A42" s="72"/>
      <c r="B42" s="63"/>
      <c r="C42" s="82">
        <f>D41</f>
        <v>19.8</v>
      </c>
      <c r="D42" s="74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2</vt:i4>
      </vt:variant>
    </vt:vector>
  </HeadingPairs>
  <TitlesOfParts>
    <vt:vector size="21" baseType="lpstr">
      <vt:lpstr>Linia 1</vt:lpstr>
      <vt:lpstr>Linia 2</vt:lpstr>
      <vt:lpstr>Linia 3</vt:lpstr>
      <vt:lpstr>Linia 3.1</vt:lpstr>
      <vt:lpstr>Linia 4</vt:lpstr>
      <vt:lpstr>Linia 5</vt:lpstr>
      <vt:lpstr>Linia 6</vt:lpstr>
      <vt:lpstr>Linia 7</vt:lpstr>
      <vt:lpstr>Linia 8</vt:lpstr>
      <vt:lpstr>Linia 9</vt:lpstr>
      <vt:lpstr>Linia 10</vt:lpstr>
      <vt:lpstr>Linia 11</vt:lpstr>
      <vt:lpstr>Linia 12</vt:lpstr>
      <vt:lpstr>Linia 13</vt:lpstr>
      <vt:lpstr>Linia 14</vt:lpstr>
      <vt:lpstr>Linia 15</vt:lpstr>
      <vt:lpstr>Linia 16</vt:lpstr>
      <vt:lpstr>Linia 17</vt:lpstr>
      <vt:lpstr>Linia 18</vt:lpstr>
      <vt:lpstr>'Linia 17'!Obszar_wydruku</vt:lpstr>
      <vt:lpstr>'Linia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Genowefa Nowakowska</dc:creator>
  <cp:lastModifiedBy>bpakula</cp:lastModifiedBy>
  <cp:lastPrinted>2020-09-14T05:41:21Z</cp:lastPrinted>
  <dcterms:created xsi:type="dcterms:W3CDTF">2016-06-01T11:42:03Z</dcterms:created>
  <dcterms:modified xsi:type="dcterms:W3CDTF">2022-10-26T09:36:52Z</dcterms:modified>
</cp:coreProperties>
</file>