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10" yWindow="525" windowWidth="22695" windowHeight="11700"/>
  </bookViews>
  <sheets>
    <sheet name="Formularz ofertowy" sheetId="1" r:id="rId1"/>
  </sheets>
  <calcPr calcId="145621"/>
</workbook>
</file>

<file path=xl/calcChain.xml><?xml version="1.0" encoding="utf-8"?>
<calcChain xmlns="http://schemas.openxmlformats.org/spreadsheetml/2006/main">
  <c r="K37" i="1" l="1"/>
  <c r="I37" i="1"/>
  <c r="L32" i="1"/>
  <c r="K32" i="1"/>
  <c r="I32" i="1"/>
  <c r="L51" i="1" l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50" i="1"/>
  <c r="L47" i="1"/>
  <c r="L42" i="1"/>
  <c r="L37" i="1"/>
  <c r="K70" i="1" l="1"/>
  <c r="K63" i="1"/>
  <c r="K51" i="1"/>
  <c r="K52" i="1"/>
  <c r="K53" i="1"/>
  <c r="K54" i="1"/>
  <c r="K55" i="1"/>
  <c r="K56" i="1"/>
  <c r="K57" i="1"/>
  <c r="K58" i="1"/>
  <c r="K59" i="1"/>
  <c r="K60" i="1"/>
  <c r="K61" i="1"/>
  <c r="K62" i="1"/>
  <c r="K64" i="1"/>
  <c r="K65" i="1"/>
  <c r="K66" i="1"/>
  <c r="K67" i="1"/>
  <c r="K68" i="1"/>
  <c r="K69" i="1"/>
  <c r="K50" i="1"/>
  <c r="K47" i="1"/>
  <c r="K42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K71" i="1" s="1"/>
  <c r="I72" i="1"/>
  <c r="I50" i="1"/>
  <c r="I47" i="1"/>
  <c r="I42" i="1"/>
  <c r="L71" i="1" l="1"/>
  <c r="K72" i="1"/>
  <c r="L72" i="1" s="1"/>
  <c r="F75" i="1" s="1"/>
  <c r="B26" i="1" s="1"/>
  <c r="F74" i="1"/>
</calcChain>
</file>

<file path=xl/sharedStrings.xml><?xml version="1.0" encoding="utf-8"?>
<sst xmlns="http://schemas.openxmlformats.org/spreadsheetml/2006/main" count="195" uniqueCount="121">
  <si>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</si>
  <si>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</si>
  <si>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</si>
  <si>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</si>
  <si>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</si>
  <si>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</si>
  <si>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</si>
  <si>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</si>
  <si>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</si>
  <si>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</si>
  <si>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</si>
  <si>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</si>
  <si>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</si>
  <si>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</si>
  <si>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</si>
  <si>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8</t>
  </si>
  <si>
    <t>WYK SZLN</t>
  </si>
  <si>
    <t>Wykonanie szlaku operacyjnego w warunkach nizinnych</t>
  </si>
  <si>
    <t>M</t>
  </si>
  <si>
    <t xml:space="preserve">  9</t>
  </si>
  <si>
    <t>REM SZLZN</t>
  </si>
  <si>
    <t>Naprawa szlaku operacyjnego w warunkach nizinnych</t>
  </si>
  <si>
    <t>103</t>
  </si>
  <si>
    <t>SAD-BRYŁ</t>
  </si>
  <si>
    <t>Sadzenie sadzonek z zakrytym systemem korzeniowym</t>
  </si>
  <si>
    <t>TSZT</t>
  </si>
  <si>
    <t>111</t>
  </si>
  <si>
    <t>DOW-SADZ</t>
  </si>
  <si>
    <t>Dowóz sadzonek</t>
  </si>
  <si>
    <t>116</t>
  </si>
  <si>
    <t>KOSZ UB</t>
  </si>
  <si>
    <t>Wykaszanie chwastów w uprawach i usuwanie zbędnych nalotów - stopień trudności III i IV</t>
  </si>
  <si>
    <t>HA</t>
  </si>
  <si>
    <t>120</t>
  </si>
  <si>
    <t>CW-W</t>
  </si>
  <si>
    <t>Czyszczenia wczesne</t>
  </si>
  <si>
    <t>124</t>
  </si>
  <si>
    <t>CP-W</t>
  </si>
  <si>
    <t>Czyszczenia późne</t>
  </si>
  <si>
    <t>125</t>
  </si>
  <si>
    <t>ZAB-REPEL</t>
  </si>
  <si>
    <t>Zabezpieczenie upraw przed zwierzyną przy użyciu repelentów</t>
  </si>
  <si>
    <t>135</t>
  </si>
  <si>
    <t>PUŁ-WT</t>
  </si>
  <si>
    <t>Wykładanie pułapek na szkodniki wtórne</t>
  </si>
  <si>
    <t>SZT</t>
  </si>
  <si>
    <t>138</t>
  </si>
  <si>
    <t>PUŁF</t>
  </si>
  <si>
    <t>Wykładanie lub zdejmowanie pułapek feromonowych na szkodniki wtórne</t>
  </si>
  <si>
    <t>143</t>
  </si>
  <si>
    <t>SZUK-10G</t>
  </si>
  <si>
    <t>Próbne poszukiwanie owadów w ściole metodą 10 powierzchni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</si>
  <si>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</si>
  <si>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</si>
  <si>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</si>
  <si>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</si>
  <si>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</si>
  <si>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</si>
  <si>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154</t>
  </si>
  <si>
    <t>K GRODZEŃ</t>
  </si>
  <si>
    <t>Naprawa (konserwacja) ogrodzeń upraw leśnych</t>
  </si>
  <si>
    <t>H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</si>
  <si>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</si>
  <si>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</si>
  <si>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</si>
  <si>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</si>
  <si>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</si>
  <si>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</si>
  <si>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197</t>
  </si>
  <si>
    <t>ŁR-KOSZR</t>
  </si>
  <si>
    <t>Koszenie trawy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</si>
  <si>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</si>
  <si>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</si>
  <si>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</si>
  <si>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</si>
  <si>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</si>
  <si>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</si>
  <si>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398</t>
  </si>
  <si>
    <t>GODZ RU8</t>
  </si>
  <si>
    <t>Prace godzinowe ręczne z urządzeniem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</si>
  <si>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</si>
  <si>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</si>
  <si>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</si>
  <si>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</si>
  <si>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</si>
  <si>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</si>
  <si>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462</t>
  </si>
  <si>
    <t>GODZ KOPH</t>
  </si>
  <si>
    <t>Prace wykonywane koparką lub innym sprzętem specjalistycznym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</si>
  <si>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</si>
  <si>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</si>
  <si>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</si>
  <si>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</si>
  <si>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</si>
  <si>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</si>
  <si>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</si>
  <si>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</si>
  <si>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</si>
  <si>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</si>
  <si>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</si>
  <si>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</si>
  <si>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Krzeszowice</t>
  </si>
  <si>
    <t xml:space="preserve">32-080 Zabierzów; Leśna;13                      </t>
  </si>
  <si>
    <t>Odpowiadając na ogłoszenie o przetargu nieograniczonym na „Wykonywanie usług z zakresu gospodarki leśnej na terenie Nadleśnictwa Krzeszowice w roku 2024''  składamy niniejszym ofertę na pakiet Alwernia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</si>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</sst>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2" fillId="4" borderId="1" xfId="0" applyNumberFormat="1" applyFont="1" applyFill="1" applyBorder="1" applyAlignment="1">
      <alignment horizontal="right" vertical="center"/>
    </xf>
    <xf numFmtId="0" fontId="12" fillId="2" borderId="0" xfId="0" applyFont="1" applyFill="1" applyAlignment="1">
      <alignment horizontal="left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5" xfId="0" applyNumberFormat="1" applyFont="1" applyFill="1" applyBorder="1" applyAlignment="1">
      <alignment horizontal="right"/>
    </xf>
    <xf numFmtId="2" fontId="10" fillId="2" borderId="6" xfId="0" applyNumberFormat="1" applyFont="1" applyFill="1" applyBorder="1" applyAlignment="1">
      <alignment horizontal="right"/>
    </xf>
    <xf numFmtId="2" fontId="10" fillId="2" borderId="7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14"/>
  <sheetViews>
    <sheetView tabSelected="1" topLeftCell="A59" workbookViewId="0">
      <selection activeCell="T73" sqref="T7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12.28515625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95</v>
      </c>
      <c r="J2" s="33"/>
      <c r="K2" s="33"/>
      <c r="L2" s="33"/>
      <c r="M2" s="33"/>
      <c r="N2" s="33"/>
      <c r="O2" s="33"/>
    </row>
    <row r="3" spans="2:15" s="1" customFormat="1" ht="28.7" customHeight="1" x14ac:dyDescent="0.2"/>
    <row r="4" spans="2:15" s="1" customFormat="1" ht="2.65" customHeight="1" x14ac:dyDescent="0.2">
      <c r="B4" s="22"/>
      <c r="C4" s="22"/>
      <c r="D4" s="22"/>
    </row>
    <row r="5" spans="2:15" s="1" customFormat="1" ht="28.7" customHeight="1" x14ac:dyDescent="0.2"/>
    <row r="6" spans="2:15" s="1" customFormat="1" ht="2.65" customHeight="1" x14ac:dyDescent="0.2">
      <c r="B6" s="22"/>
      <c r="C6" s="22"/>
      <c r="D6" s="22"/>
    </row>
    <row r="7" spans="2:15" s="1" customFormat="1" ht="28.7" customHeight="1" x14ac:dyDescent="0.2"/>
    <row r="8" spans="2:15" s="1" customFormat="1" ht="5.25" customHeight="1" x14ac:dyDescent="0.2">
      <c r="B8" s="22"/>
      <c r="C8" s="22"/>
      <c r="D8" s="22"/>
    </row>
    <row r="9" spans="2:15" s="1" customFormat="1" ht="4.3499999999999996" customHeight="1" x14ac:dyDescent="0.2"/>
    <row r="10" spans="2:15" s="1" customFormat="1" ht="6.95" customHeight="1" x14ac:dyDescent="0.2">
      <c r="B10" s="13" t="s">
        <v>96</v>
      </c>
      <c r="C10" s="13"/>
      <c r="D10" s="13"/>
    </row>
    <row r="11" spans="2:15" s="1" customFormat="1" ht="12.2" customHeight="1" x14ac:dyDescent="0.2">
      <c r="B11" s="13"/>
      <c r="C11" s="13"/>
      <c r="D11" s="13"/>
      <c r="G11" s="29" t="s">
        <v>97</v>
      </c>
      <c r="H11" s="29"/>
      <c r="I11" s="29"/>
      <c r="J11" s="29"/>
      <c r="K11" s="29"/>
      <c r="L11" s="29"/>
      <c r="M11" s="29"/>
      <c r="N11" s="29"/>
    </row>
    <row r="12" spans="2:15" s="1" customFormat="1" ht="7.9" customHeight="1" x14ac:dyDescent="0.2">
      <c r="G12" s="29"/>
      <c r="H12" s="29"/>
      <c r="I12" s="29"/>
      <c r="J12" s="29"/>
      <c r="K12" s="29"/>
      <c r="L12" s="29"/>
      <c r="M12" s="29"/>
      <c r="N12" s="29"/>
    </row>
    <row r="13" spans="2:15" s="1" customFormat="1" ht="20.25" customHeight="1" x14ac:dyDescent="0.2"/>
    <row r="14" spans="2:15" s="1" customFormat="1" ht="24" customHeight="1" x14ac:dyDescent="0.2">
      <c r="E14" s="24" t="s">
        <v>98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9" t="s">
        <v>99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100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101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102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6" t="s">
        <v>103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7.75" customHeight="1" x14ac:dyDescent="0.2">
      <c r="B26" s="19" t="str">
        <f>" 1.  Za wykonanie przedmiotu zamówienia w tym Pakiecie oferujemy następujące wynagrodzenie brutto: " &amp; TEXT(F75,"# ##0,00") &amp; " PLN. " &amp; CHAR(10) &amp; ". 
2. Wynagrodzenie zaoferowane w pkt 1 powyżej wynika z poniższego Kosztorysu Ofertowego i stanowi sumę wartości całkowitych brutto za poszczególne pozycje (prace) tworzące ten Pakiet:"</f>
        <v xml:space="preserve"> 1.  Za wykonanie przedmiotu zamówienia w tym Pakiecie oferujemy następujące wynagrodzenie brutto: 0,00 PLN. 
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0" t="s">
        <v>104</v>
      </c>
      <c r="C29" s="20"/>
      <c r="D29" s="20"/>
      <c r="E29" s="20"/>
      <c r="F29" s="20"/>
      <c r="G29" s="20"/>
      <c r="H29" s="20"/>
      <c r="I29" s="20"/>
      <c r="J29" s="20"/>
      <c r="K29" s="20"/>
    </row>
    <row r="30" spans="2:13" s="1" customFormat="1" ht="5.25" customHeight="1" x14ac:dyDescent="0.2"/>
    <row r="31" spans="2:13" s="1" customFormat="1" ht="58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4" t="s">
        <v>10</v>
      </c>
      <c r="M31" s="34"/>
    </row>
    <row r="32" spans="2:13" s="1" customFormat="1" ht="24.75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3679</v>
      </c>
      <c r="H32" s="11">
        <v>0</v>
      </c>
      <c r="I32" s="10">
        <f>G32*H32</f>
        <v>0</v>
      </c>
      <c r="J32" s="5">
        <v>8</v>
      </c>
      <c r="K32" s="10">
        <f>I32*J32/100</f>
        <v>0</v>
      </c>
      <c r="L32" s="30">
        <f>I32+K32</f>
        <v>0</v>
      </c>
      <c r="M32" s="30"/>
    </row>
    <row r="33" spans="2:13" s="1" customFormat="1" ht="3.2" customHeight="1" x14ac:dyDescent="0.2"/>
    <row r="34" spans="2:13" s="1" customFormat="1" ht="18.2" customHeight="1" x14ac:dyDescent="0.2">
      <c r="B34" s="20" t="s">
        <v>105</v>
      </c>
      <c r="C34" s="20"/>
      <c r="D34" s="20"/>
      <c r="E34" s="20"/>
      <c r="F34" s="20"/>
      <c r="G34" s="20"/>
      <c r="H34" s="20"/>
      <c r="I34" s="20"/>
      <c r="J34" s="20"/>
      <c r="K34" s="20"/>
    </row>
    <row r="35" spans="2:13" s="1" customFormat="1" ht="5.25" customHeight="1" x14ac:dyDescent="0.2"/>
    <row r="36" spans="2:13" s="1" customFormat="1" ht="53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4" t="s">
        <v>10</v>
      </c>
      <c r="M36" s="3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1807</v>
      </c>
      <c r="H37" s="11">
        <v>0</v>
      </c>
      <c r="I37" s="10">
        <f>G37*H37</f>
        <v>0</v>
      </c>
      <c r="J37" s="5">
        <v>8</v>
      </c>
      <c r="K37" s="10">
        <f>I37*J37/100</f>
        <v>0</v>
      </c>
      <c r="L37" s="30">
        <f>I37+K37</f>
        <v>0</v>
      </c>
      <c r="M37" s="30"/>
    </row>
    <row r="38" spans="2:13" s="1" customFormat="1" ht="3.2" customHeight="1" x14ac:dyDescent="0.2"/>
    <row r="39" spans="2:13" s="1" customFormat="1" ht="18.2" customHeight="1" x14ac:dyDescent="0.2">
      <c r="B39" s="20" t="s">
        <v>106</v>
      </c>
      <c r="C39" s="20"/>
      <c r="D39" s="20"/>
      <c r="E39" s="20"/>
      <c r="F39" s="20"/>
      <c r="G39" s="20"/>
      <c r="H39" s="20"/>
      <c r="I39" s="20"/>
      <c r="J39" s="20"/>
      <c r="K39" s="20"/>
    </row>
    <row r="40" spans="2:13" s="1" customFormat="1" ht="5.25" customHeight="1" x14ac:dyDescent="0.2"/>
    <row r="41" spans="2:13" s="1" customFormat="1" ht="55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4" t="s">
        <v>10</v>
      </c>
      <c r="M41" s="3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244</v>
      </c>
      <c r="H42" s="11">
        <v>0</v>
      </c>
      <c r="I42" s="10">
        <f>G42*H42</f>
        <v>0</v>
      </c>
      <c r="J42" s="5">
        <v>8</v>
      </c>
      <c r="K42" s="10">
        <f>I42*J42/100</f>
        <v>0</v>
      </c>
      <c r="L42" s="30">
        <f>I42+K42</f>
        <v>0</v>
      </c>
      <c r="M42" s="30"/>
    </row>
    <row r="43" spans="2:13" s="1" customFormat="1" ht="3.2" customHeight="1" x14ac:dyDescent="0.2"/>
    <row r="44" spans="2:13" s="1" customFormat="1" ht="18.2" customHeight="1" x14ac:dyDescent="0.2">
      <c r="B44" s="20" t="s">
        <v>107</v>
      </c>
      <c r="C44" s="20"/>
      <c r="D44" s="20"/>
      <c r="E44" s="20"/>
      <c r="F44" s="20"/>
      <c r="G44" s="20"/>
      <c r="H44" s="20"/>
      <c r="I44" s="20"/>
      <c r="J44" s="20"/>
      <c r="K44" s="20"/>
    </row>
    <row r="45" spans="2:13" s="1" customFormat="1" ht="5.25" customHeight="1" x14ac:dyDescent="0.2"/>
    <row r="46" spans="2:13" s="1" customFormat="1" ht="52.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4" t="s">
        <v>10</v>
      </c>
      <c r="M46" s="34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870</v>
      </c>
      <c r="H47" s="11">
        <v>0</v>
      </c>
      <c r="I47" s="10">
        <f>G47*H47</f>
        <v>0</v>
      </c>
      <c r="J47" s="5">
        <v>8</v>
      </c>
      <c r="K47" s="10">
        <f>I47*J47/100</f>
        <v>0</v>
      </c>
      <c r="L47" s="30">
        <f>I47+K47</f>
        <v>0</v>
      </c>
      <c r="M47" s="30"/>
    </row>
    <row r="48" spans="2:13" s="1" customFormat="1" ht="9" customHeight="1" x14ac:dyDescent="0.2"/>
    <row r="49" spans="2:23" s="1" customFormat="1" ht="52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4" t="s">
        <v>10</v>
      </c>
      <c r="M49" s="34"/>
    </row>
    <row r="50" spans="2:2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14.5</v>
      </c>
      <c r="H50" s="11">
        <v>0</v>
      </c>
      <c r="I50" s="10">
        <f>G50*H50</f>
        <v>0</v>
      </c>
      <c r="J50" s="5">
        <v>8</v>
      </c>
      <c r="K50" s="10">
        <f>I50*J50/100</f>
        <v>0</v>
      </c>
      <c r="L50" s="30">
        <f>I50+K50</f>
        <v>0</v>
      </c>
      <c r="M50" s="30"/>
    </row>
    <row r="51" spans="2:23" s="1" customFormat="1" ht="19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32</v>
      </c>
      <c r="H51" s="11">
        <v>0</v>
      </c>
      <c r="I51" s="10">
        <f t="shared" ref="I51:I72" si="0">G51*H51</f>
        <v>0</v>
      </c>
      <c r="J51" s="5">
        <v>8</v>
      </c>
      <c r="K51" s="10">
        <f t="shared" ref="K51:K72" si="1">I51*J51/100</f>
        <v>0</v>
      </c>
      <c r="L51" s="30">
        <f t="shared" ref="L51:L72" si="2">I51+K51</f>
        <v>0</v>
      </c>
      <c r="M51" s="30"/>
    </row>
    <row r="52" spans="2:23" s="1" customFormat="1" ht="19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3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0">
        <f t="shared" si="2"/>
        <v>0</v>
      </c>
      <c r="M52" s="30"/>
    </row>
    <row r="53" spans="2:2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3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0">
        <f t="shared" si="2"/>
        <v>0</v>
      </c>
      <c r="M53" s="30"/>
    </row>
    <row r="54" spans="2:2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14.71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0">
        <f t="shared" si="2"/>
        <v>0</v>
      </c>
      <c r="M54" s="30"/>
    </row>
    <row r="55" spans="2:2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32</v>
      </c>
      <c r="G55" s="8">
        <v>9.76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0">
        <f t="shared" si="2"/>
        <v>0</v>
      </c>
      <c r="M55" s="30"/>
    </row>
    <row r="56" spans="2:2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32</v>
      </c>
      <c r="G56" s="8">
        <v>2.74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0">
        <f t="shared" si="2"/>
        <v>0</v>
      </c>
      <c r="M56" s="30"/>
    </row>
    <row r="57" spans="2:23" s="1" customFormat="1" ht="28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32</v>
      </c>
      <c r="G57" s="8">
        <v>7.54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0">
        <f t="shared" si="2"/>
        <v>0</v>
      </c>
      <c r="M57" s="30"/>
      <c r="W57" s="12"/>
    </row>
    <row r="58" spans="2:23" s="1" customFormat="1" ht="19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45</v>
      </c>
      <c r="G58" s="8">
        <v>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0">
        <f t="shared" si="2"/>
        <v>0</v>
      </c>
      <c r="M58" s="30"/>
    </row>
    <row r="59" spans="2:2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45</v>
      </c>
      <c r="G59" s="8">
        <v>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0">
        <f t="shared" si="2"/>
        <v>0</v>
      </c>
      <c r="M59" s="30"/>
    </row>
    <row r="60" spans="2:2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45</v>
      </c>
      <c r="G60" s="8">
        <v>6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0">
        <f t="shared" si="2"/>
        <v>0</v>
      </c>
      <c r="M60" s="30"/>
    </row>
    <row r="61" spans="2:2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45</v>
      </c>
      <c r="G61" s="8">
        <v>75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0">
        <f t="shared" si="2"/>
        <v>0</v>
      </c>
      <c r="M61" s="30"/>
    </row>
    <row r="62" spans="2:2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45</v>
      </c>
      <c r="G62" s="8">
        <v>75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0">
        <f t="shared" si="2"/>
        <v>0</v>
      </c>
      <c r="M62" s="30"/>
    </row>
    <row r="63" spans="2:2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61</v>
      </c>
      <c r="G63" s="8">
        <v>200</v>
      </c>
      <c r="H63" s="11">
        <v>0</v>
      </c>
      <c r="I63" s="10">
        <f t="shared" si="0"/>
        <v>0</v>
      </c>
      <c r="J63" s="5">
        <v>23</v>
      </c>
      <c r="K63" s="10">
        <f>I63*J63/100</f>
        <v>0</v>
      </c>
      <c r="L63" s="30">
        <f t="shared" si="2"/>
        <v>0</v>
      </c>
      <c r="M63" s="30"/>
    </row>
    <row r="64" spans="2:23" s="1" customFormat="1" ht="19.7" customHeight="1" x14ac:dyDescent="0.2">
      <c r="B64" s="5">
        <v>19</v>
      </c>
      <c r="C64" s="6" t="s">
        <v>62</v>
      </c>
      <c r="D64" s="6" t="s">
        <v>63</v>
      </c>
      <c r="E64" s="7" t="s">
        <v>64</v>
      </c>
      <c r="F64" s="6" t="s">
        <v>32</v>
      </c>
      <c r="G64" s="8">
        <v>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0">
        <f t="shared" si="2"/>
        <v>0</v>
      </c>
      <c r="M64" s="30"/>
    </row>
    <row r="65" spans="2:14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61</v>
      </c>
      <c r="G65" s="8">
        <v>50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0">
        <f t="shared" si="2"/>
        <v>0</v>
      </c>
      <c r="M65" s="30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32</v>
      </c>
      <c r="G66" s="8">
        <v>0.32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0">
        <f t="shared" si="2"/>
        <v>0</v>
      </c>
      <c r="M66" s="30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61</v>
      </c>
      <c r="G67" s="8">
        <v>1040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0">
        <f t="shared" si="2"/>
        <v>0</v>
      </c>
      <c r="M67" s="30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61</v>
      </c>
      <c r="G68" s="8">
        <v>56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0">
        <f t="shared" si="2"/>
        <v>0</v>
      </c>
      <c r="M68" s="30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61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0">
        <f t="shared" si="2"/>
        <v>0</v>
      </c>
      <c r="M69" s="30"/>
    </row>
    <row r="70" spans="2:14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61</v>
      </c>
      <c r="G70" s="8">
        <v>405</v>
      </c>
      <c r="H70" s="11">
        <v>0</v>
      </c>
      <c r="I70" s="10">
        <f t="shared" si="0"/>
        <v>0</v>
      </c>
      <c r="J70" s="5">
        <v>23</v>
      </c>
      <c r="K70" s="10">
        <f>I70*J70/100</f>
        <v>0</v>
      </c>
      <c r="L70" s="30">
        <f t="shared" si="2"/>
        <v>0</v>
      </c>
      <c r="M70" s="30"/>
    </row>
    <row r="71" spans="2:14" s="1" customFormat="1" ht="19.7" customHeight="1" x14ac:dyDescent="0.2">
      <c r="B71" s="5">
        <v>26</v>
      </c>
      <c r="C71" s="6" t="s">
        <v>83</v>
      </c>
      <c r="D71" s="6" t="s">
        <v>84</v>
      </c>
      <c r="E71" s="7" t="s">
        <v>85</v>
      </c>
      <c r="F71" s="6" t="s">
        <v>61</v>
      </c>
      <c r="G71" s="8">
        <v>68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0">
        <f t="shared" si="2"/>
        <v>0</v>
      </c>
      <c r="M71" s="30"/>
    </row>
    <row r="72" spans="2:14" s="1" customFormat="1" ht="28.7" customHeight="1" x14ac:dyDescent="0.2">
      <c r="B72" s="5">
        <v>27</v>
      </c>
      <c r="C72" s="6" t="s">
        <v>86</v>
      </c>
      <c r="D72" s="6" t="s">
        <v>87</v>
      </c>
      <c r="E72" s="7" t="s">
        <v>88</v>
      </c>
      <c r="F72" s="6" t="s">
        <v>61</v>
      </c>
      <c r="G72" s="8">
        <v>20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0">
        <f t="shared" si="2"/>
        <v>0</v>
      </c>
      <c r="M72" s="30"/>
    </row>
    <row r="73" spans="2:14" s="1" customFormat="1" ht="55.9" customHeight="1" x14ac:dyDescent="0.2"/>
    <row r="74" spans="2:14" s="1" customFormat="1" ht="21.4" customHeight="1" x14ac:dyDescent="0.2">
      <c r="B74" s="23" t="s">
        <v>89</v>
      </c>
      <c r="C74" s="23"/>
      <c r="D74" s="23"/>
      <c r="E74" s="23"/>
      <c r="F74" s="25">
        <f>SUM(I32,I37,I42,I47,I50:I72)</f>
        <v>0</v>
      </c>
      <c r="G74" s="25"/>
      <c r="H74" s="25"/>
      <c r="I74" s="25"/>
      <c r="J74" s="25"/>
      <c r="K74" s="25"/>
      <c r="L74" s="25"/>
      <c r="M74" s="25"/>
    </row>
    <row r="75" spans="2:14" s="1" customFormat="1" ht="21.4" customHeight="1" x14ac:dyDescent="0.2">
      <c r="B75" s="23" t="s">
        <v>90</v>
      </c>
      <c r="C75" s="23"/>
      <c r="D75" s="23"/>
      <c r="E75" s="23"/>
      <c r="F75" s="26">
        <f>SUM(L32,L37,L42,L47,L50:M72)</f>
        <v>0</v>
      </c>
      <c r="G75" s="27"/>
      <c r="H75" s="27"/>
      <c r="I75" s="27"/>
      <c r="J75" s="27"/>
      <c r="K75" s="27"/>
      <c r="L75" s="27"/>
      <c r="M75" s="28"/>
    </row>
    <row r="76" spans="2:14" s="1" customFormat="1" ht="11.1" customHeight="1" x14ac:dyDescent="0.2"/>
    <row r="77" spans="2:14" s="1" customFormat="1" ht="61.35" customHeight="1" x14ac:dyDescent="0.2">
      <c r="B77" s="14" t="s">
        <v>108</v>
      </c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  <c r="N77" s="14"/>
    </row>
    <row r="78" spans="2:14" s="1" customFormat="1" ht="2.65" customHeight="1" x14ac:dyDescent="0.2"/>
    <row r="79" spans="2:14" s="1" customFormat="1" ht="89.1" customHeight="1" x14ac:dyDescent="0.2">
      <c r="B79" s="14" t="s">
        <v>109</v>
      </c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  <c r="N79" s="14"/>
    </row>
    <row r="80" spans="2:14" s="1" customFormat="1" ht="5.25" customHeight="1" x14ac:dyDescent="0.2"/>
    <row r="81" spans="2:14" s="1" customFormat="1" ht="98.25" customHeight="1" x14ac:dyDescent="0.2">
      <c r="B81" s="14" t="s">
        <v>110</v>
      </c>
      <c r="C81" s="14"/>
      <c r="D81" s="14"/>
      <c r="E81" s="14"/>
      <c r="F81" s="14"/>
      <c r="G81" s="14"/>
      <c r="H81" s="14"/>
      <c r="I81" s="14"/>
      <c r="J81" s="14"/>
      <c r="K81" s="14"/>
      <c r="L81" s="14"/>
      <c r="M81" s="14"/>
      <c r="N81" s="14"/>
    </row>
    <row r="82" spans="2:14" s="1" customFormat="1" ht="5.25" customHeight="1" x14ac:dyDescent="0.2"/>
    <row r="83" spans="2:14" s="1" customFormat="1" ht="37.9" customHeight="1" x14ac:dyDescent="0.2">
      <c r="B83" s="17" t="s">
        <v>91</v>
      </c>
      <c r="C83" s="17"/>
      <c r="D83" s="17"/>
      <c r="E83" s="17"/>
      <c r="F83" s="21" t="s">
        <v>92</v>
      </c>
      <c r="G83" s="21"/>
      <c r="H83" s="21"/>
      <c r="I83" s="21"/>
      <c r="J83" s="21"/>
      <c r="K83" s="21"/>
      <c r="L83" s="21"/>
    </row>
    <row r="84" spans="2:14" s="1" customFormat="1" ht="28.7" customHeight="1" x14ac:dyDescent="0.2">
      <c r="B84" s="15"/>
      <c r="C84" s="15"/>
      <c r="D84" s="15"/>
      <c r="E84" s="15"/>
      <c r="F84" s="15"/>
      <c r="G84" s="15"/>
      <c r="H84" s="15"/>
      <c r="I84" s="15"/>
      <c r="J84" s="15"/>
      <c r="K84" s="15"/>
      <c r="L84" s="15"/>
    </row>
    <row r="85" spans="2:14" s="1" customFormat="1" ht="28.7" customHeight="1" x14ac:dyDescent="0.2"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</row>
    <row r="86" spans="2:14" s="1" customFormat="1" ht="28.7" customHeight="1" x14ac:dyDescent="0.2">
      <c r="B86" s="15"/>
      <c r="C86" s="15"/>
      <c r="D86" s="15"/>
      <c r="E86" s="15"/>
      <c r="F86" s="15"/>
      <c r="G86" s="15"/>
      <c r="H86" s="15"/>
      <c r="I86" s="15"/>
      <c r="J86" s="15"/>
      <c r="K86" s="15"/>
      <c r="L86" s="15"/>
    </row>
    <row r="87" spans="2:14" s="1" customFormat="1" ht="28.7" customHeight="1" x14ac:dyDescent="0.2">
      <c r="B87" s="15"/>
      <c r="C87" s="15"/>
      <c r="D87" s="15"/>
      <c r="E87" s="15"/>
      <c r="F87" s="15"/>
      <c r="G87" s="15"/>
      <c r="H87" s="15"/>
      <c r="I87" s="15"/>
      <c r="J87" s="15"/>
      <c r="K87" s="15"/>
      <c r="L87" s="15"/>
    </row>
    <row r="88" spans="2:14" s="1" customFormat="1" ht="2.65" customHeight="1" x14ac:dyDescent="0.2"/>
    <row r="89" spans="2:14" s="1" customFormat="1" ht="168.75" customHeight="1" x14ac:dyDescent="0.2">
      <c r="B89" s="14" t="s">
        <v>111</v>
      </c>
      <c r="C89" s="14"/>
      <c r="D89" s="14"/>
      <c r="E89" s="14"/>
      <c r="F89" s="14"/>
      <c r="G89" s="14"/>
      <c r="H89" s="14"/>
      <c r="I89" s="14"/>
      <c r="J89" s="14"/>
      <c r="K89" s="14"/>
      <c r="L89" s="14"/>
      <c r="M89" s="14"/>
      <c r="N89" s="14"/>
    </row>
    <row r="90" spans="2:14" s="1" customFormat="1" ht="2.65" customHeight="1" x14ac:dyDescent="0.2"/>
    <row r="91" spans="2:14" s="1" customFormat="1" ht="33.6" customHeight="1" x14ac:dyDescent="0.2">
      <c r="B91" s="16" t="s">
        <v>112</v>
      </c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</row>
    <row r="92" spans="2:14" s="1" customFormat="1" ht="2.65" customHeight="1" x14ac:dyDescent="0.2"/>
    <row r="93" spans="2:14" s="1" customFormat="1" ht="37.9" customHeight="1" x14ac:dyDescent="0.2">
      <c r="B93" s="17" t="s">
        <v>93</v>
      </c>
      <c r="C93" s="17"/>
      <c r="D93" s="17"/>
      <c r="E93" s="17"/>
      <c r="F93" s="31" t="s">
        <v>94</v>
      </c>
      <c r="G93" s="31"/>
      <c r="H93" s="31"/>
      <c r="I93" s="31"/>
      <c r="J93" s="31"/>
      <c r="K93" s="31"/>
      <c r="L93" s="31"/>
    </row>
    <row r="94" spans="2:14" s="1" customFormat="1" ht="28.7" customHeight="1" x14ac:dyDescent="0.2"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</row>
    <row r="95" spans="2:14" s="1" customFormat="1" ht="28.7" customHeight="1" x14ac:dyDescent="0.2"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</row>
    <row r="96" spans="2:14" s="1" customFormat="1" ht="28.7" customHeight="1" x14ac:dyDescent="0.2"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</row>
    <row r="97" spans="2:14" s="1" customFormat="1" ht="28.7" customHeight="1" x14ac:dyDescent="0.2"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</row>
    <row r="98" spans="2:14" s="1" customFormat="1" ht="2.65" customHeight="1" x14ac:dyDescent="0.2"/>
    <row r="99" spans="2:14" s="1" customFormat="1" ht="130.69999999999999" customHeight="1" x14ac:dyDescent="0.2">
      <c r="B99" s="14" t="s">
        <v>113</v>
      </c>
      <c r="C99" s="14"/>
      <c r="D99" s="14"/>
      <c r="E99" s="14"/>
      <c r="F99" s="14"/>
      <c r="G99" s="14"/>
      <c r="H99" s="14"/>
      <c r="I99" s="14"/>
      <c r="J99" s="14"/>
      <c r="K99" s="14"/>
      <c r="L99" s="14"/>
      <c r="M99" s="14"/>
      <c r="N99" s="14"/>
    </row>
    <row r="100" spans="2:14" s="1" customFormat="1" ht="2.65" customHeight="1" x14ac:dyDescent="0.2"/>
    <row r="101" spans="2:14" s="1" customFormat="1" ht="57" customHeight="1" x14ac:dyDescent="0.2">
      <c r="B101" s="14" t="s">
        <v>114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</row>
    <row r="102" spans="2:14" s="1" customFormat="1" ht="2.65" customHeight="1" x14ac:dyDescent="0.2"/>
    <row r="103" spans="2:14" s="1" customFormat="1" ht="47.45" customHeight="1" x14ac:dyDescent="0.2">
      <c r="B103" s="14" t="s">
        <v>115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2.65" customHeight="1" x14ac:dyDescent="0.2"/>
    <row r="105" spans="2:14" s="1" customFormat="1" ht="33.6" customHeight="1" x14ac:dyDescent="0.2">
      <c r="B105" s="14" t="s">
        <v>116</v>
      </c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</row>
    <row r="106" spans="2:14" s="1" customFormat="1" ht="2.65" customHeight="1" x14ac:dyDescent="0.2"/>
    <row r="107" spans="2:14" s="1" customFormat="1" ht="116.85" customHeight="1" x14ac:dyDescent="0.2">
      <c r="B107" s="14" t="s">
        <v>117</v>
      </c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</row>
    <row r="108" spans="2:14" s="1" customFormat="1" ht="2.65" customHeight="1" x14ac:dyDescent="0.2"/>
    <row r="109" spans="2:14" s="1" customFormat="1" ht="84" customHeight="1" x14ac:dyDescent="0.2">
      <c r="B109" s="14" t="s">
        <v>118</v>
      </c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</row>
    <row r="110" spans="2:14" s="1" customFormat="1" ht="86.85" customHeight="1" x14ac:dyDescent="0.2"/>
    <row r="111" spans="2:14" s="1" customFormat="1" ht="17.649999999999999" customHeight="1" x14ac:dyDescent="0.2">
      <c r="I111" s="32" t="s">
        <v>119</v>
      </c>
      <c r="J111" s="32"/>
    </row>
    <row r="112" spans="2:14" s="1" customFormat="1" ht="145.15" customHeight="1" x14ac:dyDescent="0.2"/>
    <row r="113" spans="2:10" s="1" customFormat="1" ht="96" customHeight="1" x14ac:dyDescent="0.2">
      <c r="B113" s="18" t="s">
        <v>120</v>
      </c>
      <c r="C113" s="18"/>
      <c r="D113" s="18"/>
      <c r="E113" s="18"/>
      <c r="F113" s="18"/>
      <c r="G113" s="18"/>
      <c r="H113" s="18"/>
      <c r="I113" s="18"/>
      <c r="J113" s="18"/>
    </row>
    <row r="114" spans="2:10" s="1" customFormat="1" ht="34.5" customHeight="1" x14ac:dyDescent="0.2"/>
  </sheetData>
  <mergeCells count="82">
    <mergeCell ref="L65:M65"/>
    <mergeCell ref="L71:M71"/>
    <mergeCell ref="L72:M72"/>
    <mergeCell ref="L66:M66"/>
    <mergeCell ref="L67:M67"/>
    <mergeCell ref="L68:M68"/>
    <mergeCell ref="L69:M69"/>
    <mergeCell ref="L70:M70"/>
    <mergeCell ref="L54:M54"/>
    <mergeCell ref="L61:M61"/>
    <mergeCell ref="L62:M62"/>
    <mergeCell ref="L63:M63"/>
    <mergeCell ref="L64:M64"/>
    <mergeCell ref="F97:L97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F87:L87"/>
    <mergeCell ref="F93:L93"/>
    <mergeCell ref="F94:L94"/>
    <mergeCell ref="F95:L95"/>
    <mergeCell ref="F96:L96"/>
    <mergeCell ref="B4:D4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60:M60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F83:L83"/>
    <mergeCell ref="F84:L84"/>
    <mergeCell ref="F85:L85"/>
    <mergeCell ref="F86:L86"/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Kinga Walczak (Nadl. Krzeszowice)</cp:lastModifiedBy>
  <dcterms:created xsi:type="dcterms:W3CDTF">2023-10-11T13:33:48Z</dcterms:created>
  <dcterms:modified xsi:type="dcterms:W3CDTF">2023-10-27T10:04:49Z</dcterms:modified>
</cp:coreProperties>
</file>