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usz.wasilewski\Desktop\03 PRZETARGI\2023\A Usługi leśne na rok 2024\SA.270.1.10.2023 Usługi leśne pakiet II, V i VI\Na stronę\Formularz ofertowy\"/>
    </mc:Choice>
  </mc:AlternateContent>
  <bookViews>
    <workbookView xWindow="-23670" yWindow="315" windowWidth="22740" windowHeight="15285" activeTab="1"/>
  </bookViews>
  <sheets>
    <sheet name="Info" sheetId="1" r:id="rId1"/>
    <sheet name="Formularz ofertowy" sheetId="3" r:id="rId2"/>
  </sheets>
  <calcPr calcId="162913"/>
</workbook>
</file>

<file path=xl/calcChain.xml><?xml version="1.0" encoding="utf-8"?>
<calcChain xmlns="http://schemas.openxmlformats.org/spreadsheetml/2006/main">
  <c r="K51" i="3" l="1"/>
  <c r="L51" i="3" s="1"/>
  <c r="I51" i="3"/>
  <c r="I50" i="3"/>
  <c r="I49" i="3"/>
  <c r="F52" i="3" s="1"/>
  <c r="I48" i="3"/>
  <c r="K47" i="3"/>
  <c r="L47" i="3" s="1"/>
  <c r="I47" i="3"/>
  <c r="I46" i="3"/>
  <c r="K46" i="3" s="1"/>
  <c r="I45" i="3"/>
  <c r="I44" i="3"/>
  <c r="K43" i="3"/>
  <c r="L43" i="3" s="1"/>
  <c r="I43" i="3"/>
  <c r="I42" i="3"/>
  <c r="K42" i="3" s="1"/>
  <c r="I41" i="3"/>
  <c r="K41" i="3" s="1"/>
  <c r="I40" i="3"/>
  <c r="K39" i="3"/>
  <c r="L39" i="3" s="1"/>
  <c r="I39" i="3"/>
  <c r="I38" i="3"/>
  <c r="K38" i="3" s="1"/>
  <c r="I37" i="3"/>
  <c r="I36" i="3"/>
  <c r="K35" i="3"/>
  <c r="L35" i="3" s="1"/>
  <c r="I35" i="3"/>
  <c r="I34" i="3"/>
  <c r="I33" i="3"/>
  <c r="I32" i="3"/>
  <c r="K31" i="3"/>
  <c r="L31" i="3" s="1"/>
  <c r="I31" i="3"/>
  <c r="I30" i="3"/>
  <c r="K30" i="3" s="1"/>
  <c r="L33" i="3" l="1"/>
  <c r="L40" i="3"/>
  <c r="L50" i="3"/>
  <c r="L34" i="3"/>
  <c r="L44" i="3"/>
  <c r="K49" i="3"/>
  <c r="L49" i="3" s="1"/>
  <c r="K50" i="3"/>
  <c r="K33" i="3"/>
  <c r="K37" i="3"/>
  <c r="L37" i="3" s="1"/>
  <c r="K45" i="3"/>
  <c r="L45" i="3" s="1"/>
  <c r="K34" i="3"/>
  <c r="L30" i="3"/>
  <c r="L38" i="3"/>
  <c r="L42" i="3"/>
  <c r="L46" i="3"/>
  <c r="L41" i="3"/>
  <c r="K32" i="3"/>
  <c r="L32" i="3" s="1"/>
  <c r="K36" i="3"/>
  <c r="L36" i="3" s="1"/>
  <c r="K40" i="3"/>
  <c r="K44" i="3"/>
  <c r="K48" i="3"/>
  <c r="L48" i="3" s="1"/>
  <c r="F53" i="3" l="1"/>
  <c r="B26" i="3" s="1"/>
</calcChain>
</file>

<file path=xl/sharedStrings.xml><?xml version="1.0" encoding="utf-8"?>
<sst xmlns="http://schemas.openxmlformats.org/spreadsheetml/2006/main" count="131" uniqueCount="112">
  <si>
    <t>Kosztorys 2024 ver test 0,98a / Info</t>
  </si>
  <si>
    <t>(Rok planu: 2024, wersja planu: 1)</t>
  </si>
  <si>
    <t>Założenia do raportu:
1. Dane pobierane są z projektowania dla roku 2024 oraz z wybranej wersji planu &lt;&gt; 3.
2. Pobierane są wyłącznie czynności do wyceny ujęte w OSTWPL.
3. Pobierane są wyłącznie czynności i materiały posiadające wartość kosztów &lt;&gt; 0.
4. Pobierane są wyłącznie czynności posiadające wyróżnik rodzaju kosztów: O – obcy.
5. Ilość czynności:
• Pobierana jest ilość czynności do wyceny zdefiniowana jako wymagana do liczenia informacji rzeczowej (Czynność RZECZ = T).
• Pobierana jest ilość akordowa dla czynności, gdy jest ona większa od zera. W przeciwnym razie pobierana jest z ilość czynności w jednostkach miary.
6. Pobierane są wyłącznie czynności, dla których pole STWPL C oraz pole C Pakiet nie są puste.
7. Pobierane są wyłącznie materiały, dla których pole STWPL M oraz pole M Pakiet nie są puste.
8. Cena jednostkowa w kosztorysie inwestorskim wyliczana jest poprzez dzielenie wartości (pobranej z SILP jako suma wartości czynności do wyceny oraz wartości materiałów dla danej czynności do rozliczenia) przez ilość (pobranej z SILP zgodnie z pkt. 5) dla danej czynności do rozliczenia. Cena jednostkowa po wyliczeniu jest zaokrąglana do 2 miejsc po przecinku.
9. Wartość w kosztorysie inwestorskim wyliczana jest przez mnożenie ilości pobranej zgodnie z pkt. 5 oraz ceny jednostkowej wyliczonej zgodnie z pkt. 8. 
Uwaga: w związku z określoną definicją zaokrąglania wartość dla danej czynności do rozliczenia oraz łączna wartość kosztorysu może być różna od wartości w SILP.
10. Pobierane są wyłącznie pozycje zaglobalowane.
Przed wygenerowaniem kosztorysu należy wybrać jeden pakiet przy pomocy formantów wprowadzania!
Wersja 0,98a posiada usunięty nr załącznika na Kosztorysie inwestorskim.</t>
  </si>
  <si>
    <t>Uwaga:
Dane zawarte w raporcie należy bezwzględnie zweryfikować!
Stawka VAT - gdy brak przypisania do Rodzajów stawek ZUL w module ZUL, w kosztorysie inwestorskim pozostaje pole puste oznaczone kolorem czerwonym.</t>
  </si>
  <si>
    <t>Uwaga:
1. Dane zawarte w raporcie należy bezwzględnie zweryfikować!</t>
  </si>
  <si>
    <t>Autor raportu:
Jan Filoda, Nadleśnictwo Krucz, ZZ_RAPORTY
jan.filoda@pila.lasy.gov.pl
tel. 67 255 18 25, kom. 509 914 021</t>
  </si>
  <si>
    <t xml:space="preserve">Wymagane uprawnienia BO 
</t>
  </si>
  <si>
    <t>LOKALNY SYSTEM RAPORTOWANIA</t>
  </si>
  <si>
    <t xml:space="preserve">Planowanie
Notatnik i ZUL
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</si>
  <si>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</si>
  <si>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</si>
  <si>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</si>
  <si>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</si>
  <si>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</si>
  <si>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</si>
  <si>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</si>
  <si>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</si>
  <si>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</si>
  <si>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</si>
  <si>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</si>
  <si>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175</t>
  </si>
  <si>
    <t>ŁR-ORKA</t>
  </si>
  <si>
    <t>Głęboka orka</t>
  </si>
  <si>
    <t>HA</t>
  </si>
  <si>
    <t>179</t>
  </si>
  <si>
    <t>ŁR-BRON</t>
  </si>
  <si>
    <t>Bronowanie</t>
  </si>
  <si>
    <t>180</t>
  </si>
  <si>
    <t>ŁR-TAL</t>
  </si>
  <si>
    <t>Talerzowanie</t>
  </si>
  <si>
    <t>183</t>
  </si>
  <si>
    <t>ŁR-WAŁOW</t>
  </si>
  <si>
    <t>Wałowanie</t>
  </si>
  <si>
    <t>184</t>
  </si>
  <si>
    <t>ŁR-PORZPO</t>
  </si>
  <si>
    <t>Porządkowanie pól przez rozdrabnianie pozostałości po uprawach, w celu przygotowania do dalszego użytkowania</t>
  </si>
  <si>
    <t>186</t>
  </si>
  <si>
    <t>ŁR-NAWM</t>
  </si>
  <si>
    <t>Wysiew nawozów sztucznych</t>
  </si>
  <si>
    <t>189</t>
  </si>
  <si>
    <t>ŁR-WYSNR</t>
  </si>
  <si>
    <t>Wysiew nasion siewnikiem rzutowym</t>
  </si>
  <si>
    <t>197</t>
  </si>
  <si>
    <t>ŁR-KOSZR</t>
  </si>
  <si>
    <t>Koszenie trawy</t>
  </si>
  <si>
    <t>198</t>
  </si>
  <si>
    <t>ŁR-WYKŁW</t>
  </si>
  <si>
    <t>Koszenie trawy z wywozem z łąki</t>
  </si>
  <si>
    <t>199</t>
  </si>
  <si>
    <t>ŁR-GRAB</t>
  </si>
  <si>
    <t>Przegrabianie (suszenie siana)</t>
  </si>
  <si>
    <t>200</t>
  </si>
  <si>
    <t>ŁR-ZGRAB</t>
  </si>
  <si>
    <t>Zgrabianie siana</t>
  </si>
  <si>
    <t>202</t>
  </si>
  <si>
    <t>ŁR-BALOT</t>
  </si>
  <si>
    <t>Balotowanie siana lub masy zielonej</t>
  </si>
  <si>
    <t>396</t>
  </si>
  <si>
    <t>GODZ RH8</t>
  </si>
  <si>
    <t>Prace wykonywane ręcznie</t>
  </si>
  <si>
    <t>H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</si>
  <si>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</si>
  <si>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</si>
  <si>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</si>
  <si>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</si>
  <si>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</si>
  <si>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</si>
  <si>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</si>
  <si>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</si>
  <si>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</si>
  <si>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</si>
  <si>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</si>
  <si>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</si>
  <si>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</si>
  <si>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</si>
  <si>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Gołdap</t>
  </si>
  <si>
    <t xml:space="preserve">19-500 Gołdap; 1 Maja 33                     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</si>
  <si>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</si>
  <si>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</si>
  <si>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</si>
  <si>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</si>
  <si>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</si>
  <si>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</si>
  <si>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</si>
  <si>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Gołdap w roku 2024''  składamy niniejszym ofertę na pakiet V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</si>
  <si>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</si>
  <si>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</si>
  <si>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</si>
  <si>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</si>
  <si>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</si>
  <si>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</si>
  <si>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</si>
  <si>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</si>
  <si>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</si>
  <si>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</si>
  <si>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</si>
  <si>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</si>
  <si>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BUD-AMBON</t>
  </si>
  <si>
    <t>REM-AMBON</t>
  </si>
  <si>
    <t>WYC-WIZUR</t>
  </si>
  <si>
    <t>INWENT-ZW</t>
  </si>
  <si>
    <t>ROZŁ-KARM</t>
  </si>
  <si>
    <t>TRAN-KARM</t>
  </si>
  <si>
    <t>Budowa Ambon</t>
  </si>
  <si>
    <t>Remont ambon</t>
  </si>
  <si>
    <t>Wycinanie wizurek</t>
  </si>
  <si>
    <t>Inwentaryzacja zwierzyny</t>
  </si>
  <si>
    <t>Rozładunek karmy</t>
  </si>
  <si>
    <t>Transport karmy</t>
  </si>
  <si>
    <t>SZT</t>
  </si>
  <si>
    <t>T</t>
  </si>
  <si>
    <r>
      <t>14. Wykonawca z</t>
    </r>
    <r>
      <rPr>
        <b/>
        <sz val="9"/>
        <color rgb="FF333333"/>
        <rFont val="Arial"/>
        <family val="2"/>
        <charset val="238"/>
      </rPr>
      <t>obowiązuje się  / nie zobowiązuje się</t>
    </r>
    <r>
      <rPr>
        <sz val="9"/>
        <color rgb="FF333333"/>
        <rFont val="Calibri"/>
        <family val="2"/>
        <charset val="238"/>
      </rPr>
      <t xml:space="preserve">*  do samodzielnej realizacji kluczowych elementów (części) zamówienia  określonych dla niniejszego Pakietu przez Zamawiającego w SWZ, samodzielnie przez Wykonawcę składającego ofertę, tj, bez udziału podwykonawców.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</si>
</sst>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6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16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333333"/>
      <name val="Calibri"/>
      <family val="2"/>
      <charset val="238"/>
    </font>
    <font>
      <b/>
      <sz val="9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1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DDDDD"/>
      </left>
      <right/>
      <top style="thin">
        <color indexed="64"/>
      </top>
      <bottom style="thin">
        <color rgb="FFDDDDDD"/>
      </bottom>
      <diagonal/>
    </border>
    <border>
      <left/>
      <right/>
      <top style="thin">
        <color indexed="64"/>
      </top>
      <bottom style="thin">
        <color rgb="FFDDDDDD"/>
      </bottom>
      <diagonal/>
    </border>
    <border>
      <left/>
      <right style="thin">
        <color rgb="FFDDDDDD"/>
      </right>
      <top style="thin">
        <color indexed="64"/>
      </top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/>
    </xf>
    <xf numFmtId="39" fontId="1" fillId="2" borderId="5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49" fontId="9" fillId="2" borderId="0" xfId="0" applyNumberFormat="1" applyFont="1" applyFill="1" applyAlignment="1">
      <alignment horizontal="right" vertical="top"/>
    </xf>
    <xf numFmtId="49" fontId="3" fillId="2" borderId="3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center" vertical="center"/>
    </xf>
    <xf numFmtId="4" fontId="8" fillId="2" borderId="9" xfId="0" applyNumberFormat="1" applyFont="1" applyFill="1" applyBorder="1" applyAlignment="1">
      <alignment horizontal="right" vertical="center"/>
    </xf>
    <xf numFmtId="49" fontId="8" fillId="2" borderId="10" xfId="0" applyNumberFormat="1" applyFont="1" applyFill="1" applyBorder="1" applyAlignment="1">
      <alignment horizontal="right" vertical="center"/>
    </xf>
    <xf numFmtId="49" fontId="8" fillId="2" borderId="11" xfId="0" applyNumberFormat="1" applyFont="1" applyFill="1" applyBorder="1" applyAlignment="1">
      <alignment horizontal="right" vertical="center"/>
    </xf>
    <xf numFmtId="4" fontId="1" fillId="2" borderId="12" xfId="0" applyNumberFormat="1" applyFont="1" applyFill="1" applyBorder="1" applyAlignment="1">
      <alignment horizontal="right" vertical="center"/>
    </xf>
    <xf numFmtId="49" fontId="1" fillId="2" borderId="13" xfId="0" applyNumberFormat="1" applyFont="1" applyFill="1" applyBorder="1" applyAlignment="1">
      <alignment horizontal="right" vertical="center"/>
    </xf>
    <xf numFmtId="49" fontId="1" fillId="2" borderId="14" xfId="0" applyNumberFormat="1" applyFont="1" applyFill="1" applyBorder="1" applyAlignment="1">
      <alignment horizontal="right" vertical="center"/>
    </xf>
    <xf numFmtId="49" fontId="8" fillId="3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left" vertical="center" wrapText="1"/>
    </xf>
    <xf numFmtId="49" fontId="9" fillId="2" borderId="0" xfId="0" applyNumberFormat="1" applyFont="1" applyFill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>
      <alignment horizontal="left" vertical="center"/>
    </xf>
    <xf numFmtId="49" fontId="10" fillId="2" borderId="0" xfId="0" applyNumberFormat="1" applyFont="1" applyFill="1" applyAlignment="1" applyProtection="1">
      <alignment horizontal="left" vertical="center"/>
      <protection locked="0"/>
    </xf>
    <xf numFmtId="49" fontId="9" fillId="2" borderId="0" xfId="0" applyNumberFormat="1" applyFont="1" applyFill="1" applyAlignment="1">
      <alignment horizontal="left" vertical="center" wrapText="1"/>
    </xf>
    <xf numFmtId="49" fontId="12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0" xfId="0" applyFont="1" applyFill="1" applyAlignment="1" applyProtection="1">
      <alignment horizontal="left"/>
      <protection locked="0"/>
    </xf>
    <xf numFmtId="4" fontId="9" fillId="2" borderId="0" xfId="0" applyNumberFormat="1" applyFont="1" applyFill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top"/>
    </xf>
    <xf numFmtId="4" fontId="1" fillId="2" borderId="7" xfId="0" applyNumberFormat="1" applyFont="1" applyFill="1" applyBorder="1" applyAlignment="1">
      <alignment horizontal="right" vertical="center"/>
    </xf>
    <xf numFmtId="49" fontId="1" fillId="2" borderId="8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/>
  </sheetViews>
  <sheetFormatPr defaultRowHeight="12.75" x14ac:dyDescent="0.2"/>
  <cols>
    <col min="1" max="1" width="2.140625" customWidth="1"/>
    <col min="2" max="2" width="0.28515625" customWidth="1"/>
    <col min="3" max="3" width="83.85546875" customWidth="1"/>
    <col min="4" max="6" width="0.140625" customWidth="1"/>
    <col min="7" max="7" width="4.7109375" customWidth="1"/>
  </cols>
  <sheetData>
    <row r="1" spans="2:6" s="1" customFormat="1" ht="2.65" customHeight="1" x14ac:dyDescent="0.2"/>
    <row r="2" spans="2:6" s="1" customFormat="1" ht="24.6" customHeight="1" x14ac:dyDescent="0.2">
      <c r="C2" s="16" t="s">
        <v>0</v>
      </c>
      <c r="D2" s="16"/>
      <c r="E2" s="16"/>
    </row>
    <row r="3" spans="2:6" s="1" customFormat="1" ht="18.600000000000001" customHeight="1" x14ac:dyDescent="0.2">
      <c r="C3" s="2" t="s">
        <v>1</v>
      </c>
    </row>
    <row r="4" spans="2:6" s="1" customFormat="1" ht="22.9" customHeight="1" x14ac:dyDescent="0.2"/>
    <row r="5" spans="2:6" s="1" customFormat="1" ht="363.2" customHeight="1" x14ac:dyDescent="0.2">
      <c r="C5" s="17" t="s">
        <v>2</v>
      </c>
      <c r="D5" s="17"/>
    </row>
    <row r="6" spans="2:6" s="1" customFormat="1" ht="17.100000000000001" customHeight="1" x14ac:dyDescent="0.2"/>
    <row r="7" spans="2:6" s="1" customFormat="1" ht="93.95" customHeight="1" x14ac:dyDescent="0.2">
      <c r="B7" s="15" t="s">
        <v>3</v>
      </c>
      <c r="C7" s="15"/>
      <c r="D7" s="15"/>
      <c r="E7" s="15"/>
      <c r="F7" s="15"/>
    </row>
    <row r="8" spans="2:6" s="1" customFormat="1" ht="50.1" customHeight="1" x14ac:dyDescent="0.2">
      <c r="B8" s="15" t="s">
        <v>4</v>
      </c>
      <c r="C8" s="15"/>
      <c r="D8" s="15"/>
      <c r="E8" s="15"/>
      <c r="F8" s="15"/>
    </row>
    <row r="9" spans="2:6" s="1" customFormat="1" ht="79.900000000000006" customHeight="1" x14ac:dyDescent="0.2">
      <c r="C9" s="3" t="s">
        <v>5</v>
      </c>
    </row>
    <row r="10" spans="2:6" s="1" customFormat="1" ht="18.600000000000001" customHeight="1" x14ac:dyDescent="0.2">
      <c r="C10" s="3" t="s">
        <v>6</v>
      </c>
    </row>
    <row r="11" spans="2:6" s="1" customFormat="1" ht="18.600000000000001" customHeight="1" x14ac:dyDescent="0.2">
      <c r="C11" s="4" t="s">
        <v>7</v>
      </c>
    </row>
    <row r="12" spans="2:6" s="1" customFormat="1" ht="30.95" customHeight="1" x14ac:dyDescent="0.2">
      <c r="C12" s="3" t="s">
        <v>8</v>
      </c>
    </row>
    <row r="13" spans="2:6" s="1" customFormat="1" ht="21.95" customHeight="1" x14ac:dyDescent="0.2"/>
  </sheetData>
  <mergeCells count="4">
    <mergeCell ref="B7:F7"/>
    <mergeCell ref="B8:F8"/>
    <mergeCell ref="C2:E2"/>
    <mergeCell ref="C5:D5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2"/>
  <sheetViews>
    <sheetView tabSelected="1" view="pageBreakPreview" topLeftCell="A85" zoomScaleNormal="100" zoomScaleSheetLayoutView="100" workbookViewId="0">
      <selection activeCell="B87" sqref="B87:N87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8" t="s">
        <v>82</v>
      </c>
      <c r="J2" s="18"/>
      <c r="K2" s="18"/>
      <c r="L2" s="18"/>
      <c r="M2" s="18"/>
      <c r="N2" s="18"/>
      <c r="O2" s="18"/>
    </row>
    <row r="3" spans="2:15" s="1" customFormat="1" ht="28.7" customHeight="1" x14ac:dyDescent="0.2">
      <c r="B3" s="44"/>
      <c r="C3" s="44"/>
      <c r="D3" s="44"/>
      <c r="E3" s="44"/>
    </row>
    <row r="4" spans="2:15" s="1" customFormat="1" ht="2.65" customHeight="1" x14ac:dyDescent="0.2">
      <c r="B4" s="38"/>
      <c r="C4" s="38"/>
      <c r="D4" s="38"/>
    </row>
    <row r="5" spans="2:15" s="1" customFormat="1" ht="28.7" customHeight="1" x14ac:dyDescent="0.2">
      <c r="B5" s="44"/>
      <c r="C5" s="44"/>
      <c r="D5" s="44"/>
      <c r="E5" s="44"/>
    </row>
    <row r="6" spans="2:15" s="1" customFormat="1" ht="2.65" customHeight="1" x14ac:dyDescent="0.2">
      <c r="B6" s="38"/>
      <c r="C6" s="38"/>
      <c r="D6" s="38"/>
    </row>
    <row r="7" spans="2:15" s="1" customFormat="1" ht="28.7" customHeight="1" x14ac:dyDescent="0.2">
      <c r="B7" s="44"/>
      <c r="C7" s="44"/>
      <c r="D7" s="44"/>
      <c r="E7" s="44"/>
    </row>
    <row r="8" spans="2:15" s="1" customFormat="1" ht="5.25" customHeight="1" x14ac:dyDescent="0.2">
      <c r="B8" s="38"/>
      <c r="C8" s="38"/>
      <c r="D8" s="38"/>
    </row>
    <row r="9" spans="2:15" s="1" customFormat="1" ht="4.3499999999999996" customHeight="1" x14ac:dyDescent="0.2"/>
    <row r="10" spans="2:15" s="1" customFormat="1" ht="6.95" customHeight="1" x14ac:dyDescent="0.2">
      <c r="B10" s="47" t="s">
        <v>71</v>
      </c>
      <c r="C10" s="47"/>
      <c r="D10" s="47"/>
    </row>
    <row r="11" spans="2:15" s="1" customFormat="1" ht="12.2" customHeight="1" x14ac:dyDescent="0.2">
      <c r="B11" s="47"/>
      <c r="C11" s="47"/>
      <c r="D11" s="47"/>
      <c r="G11" s="39" t="s">
        <v>72</v>
      </c>
      <c r="H11" s="39"/>
      <c r="I11" s="39"/>
      <c r="J11" s="39"/>
      <c r="K11" s="39"/>
      <c r="L11" s="39"/>
      <c r="M11" s="39"/>
      <c r="N11" s="39"/>
    </row>
    <row r="12" spans="2:15" s="1" customFormat="1" ht="7.9" customHeight="1" x14ac:dyDescent="0.2">
      <c r="G12" s="39"/>
      <c r="H12" s="39"/>
      <c r="I12" s="39"/>
      <c r="J12" s="39"/>
      <c r="K12" s="39"/>
      <c r="L12" s="39"/>
      <c r="M12" s="39"/>
      <c r="N12" s="39"/>
    </row>
    <row r="13" spans="2:15" s="1" customFormat="1" ht="20.25" customHeight="1" x14ac:dyDescent="0.2"/>
    <row r="14" spans="2:15" s="1" customFormat="1" ht="24" customHeight="1" x14ac:dyDescent="0.2">
      <c r="E14" s="25" t="s">
        <v>83</v>
      </c>
      <c r="F14" s="25"/>
      <c r="G14" s="25"/>
    </row>
    <row r="15" spans="2:15" s="1" customFormat="1" ht="43.15" customHeight="1" x14ac:dyDescent="0.2"/>
    <row r="16" spans="2:15" s="1" customFormat="1" ht="20.85" customHeight="1" x14ac:dyDescent="0.2">
      <c r="B16" s="41" t="s">
        <v>73</v>
      </c>
      <c r="C16" s="41"/>
      <c r="D16" s="41"/>
      <c r="E16" s="41"/>
      <c r="F16" s="41"/>
      <c r="G16" s="41"/>
      <c r="H16" s="41"/>
      <c r="I16" s="41"/>
    </row>
    <row r="17" spans="2:13" s="1" customFormat="1" ht="2.65" customHeight="1" x14ac:dyDescent="0.2"/>
    <row r="18" spans="2:13" s="1" customFormat="1" ht="20.85" customHeight="1" x14ac:dyDescent="0.2">
      <c r="B18" s="41" t="s">
        <v>74</v>
      </c>
      <c r="C18" s="41"/>
      <c r="D18" s="41"/>
      <c r="E18" s="41"/>
      <c r="F18" s="41"/>
      <c r="G18" s="41"/>
      <c r="H18" s="41"/>
      <c r="I18" s="41"/>
    </row>
    <row r="19" spans="2:13" s="1" customFormat="1" ht="2.65" customHeight="1" x14ac:dyDescent="0.2"/>
    <row r="20" spans="2:13" s="1" customFormat="1" ht="20.85" customHeight="1" x14ac:dyDescent="0.2">
      <c r="B20" s="41" t="s">
        <v>75</v>
      </c>
      <c r="C20" s="41"/>
      <c r="D20" s="41"/>
      <c r="E20" s="41"/>
      <c r="F20" s="41"/>
      <c r="G20" s="41"/>
      <c r="H20" s="41"/>
      <c r="I20" s="41"/>
    </row>
    <row r="21" spans="2:13" s="1" customFormat="1" ht="2.65" customHeight="1" x14ac:dyDescent="0.2"/>
    <row r="22" spans="2:13" s="1" customFormat="1" ht="20.85" customHeight="1" x14ac:dyDescent="0.2">
      <c r="B22" s="41" t="s">
        <v>76</v>
      </c>
      <c r="C22" s="41"/>
      <c r="D22" s="41"/>
      <c r="E22" s="41"/>
      <c r="F22" s="41"/>
      <c r="G22" s="41"/>
      <c r="H22" s="41"/>
      <c r="I22" s="41"/>
    </row>
    <row r="23" spans="2:13" s="1" customFormat="1" ht="34.700000000000003" customHeight="1" x14ac:dyDescent="0.2"/>
    <row r="24" spans="2:13" s="1" customFormat="1" ht="50.1" customHeight="1" x14ac:dyDescent="0.2">
      <c r="B24" s="40" t="s">
        <v>84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2:13" s="1" customFormat="1" ht="2.65" customHeight="1" x14ac:dyDescent="0.2"/>
    <row r="26" spans="2:13" s="1" customFormat="1" ht="50.1" customHeight="1" x14ac:dyDescent="0.2">
      <c r="B26" s="45" t="str">
        <f xml:space="preserve"> "1.  Za wykonanie przedmiotu zamówienia w tym Pakiecie oferujemy następujące wynagrodzenie brutto: " &amp; TEXT(F53,"#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3" s="1" customFormat="1" ht="28.7" customHeight="1" x14ac:dyDescent="0.2"/>
    <row r="28" spans="2:13" s="1" customFormat="1" ht="9" customHeight="1" x14ac:dyDescent="0.2"/>
    <row r="29" spans="2:13" s="1" customFormat="1" ht="64.5" customHeight="1" x14ac:dyDescent="0.2">
      <c r="B29" s="9" t="s">
        <v>9</v>
      </c>
      <c r="C29" s="10" t="s">
        <v>10</v>
      </c>
      <c r="D29" s="11" t="s">
        <v>11</v>
      </c>
      <c r="E29" s="11" t="s">
        <v>12</v>
      </c>
      <c r="F29" s="11" t="s">
        <v>13</v>
      </c>
      <c r="G29" s="11" t="s">
        <v>14</v>
      </c>
      <c r="H29" s="11" t="s">
        <v>15</v>
      </c>
      <c r="I29" s="10" t="s">
        <v>16</v>
      </c>
      <c r="J29" s="11" t="s">
        <v>17</v>
      </c>
      <c r="K29" s="11" t="s">
        <v>18</v>
      </c>
      <c r="L29" s="20" t="s">
        <v>19</v>
      </c>
      <c r="M29" s="20"/>
    </row>
    <row r="30" spans="2:13" s="1" customFormat="1" ht="19.7" customHeight="1" x14ac:dyDescent="0.2">
      <c r="B30" s="12">
        <v>1</v>
      </c>
      <c r="C30" s="5" t="s">
        <v>20</v>
      </c>
      <c r="D30" s="5" t="s">
        <v>21</v>
      </c>
      <c r="E30" s="6" t="s">
        <v>22</v>
      </c>
      <c r="F30" s="5" t="s">
        <v>23</v>
      </c>
      <c r="G30" s="8">
        <v>17.11</v>
      </c>
      <c r="H30" s="14">
        <v>0</v>
      </c>
      <c r="I30" s="13">
        <f t="shared" ref="I30:I51" si="0">ROUND(G30* H30,2)</f>
        <v>0</v>
      </c>
      <c r="J30" s="12">
        <v>8</v>
      </c>
      <c r="K30" s="13">
        <f t="shared" ref="K30:K51" si="1">ROUND(I30* J30/100,2)</f>
        <v>0</v>
      </c>
      <c r="L30" s="21">
        <f t="shared" ref="L30:L51" si="2">ROUND(I30+ K30,2)</f>
        <v>0</v>
      </c>
      <c r="M30" s="22"/>
    </row>
    <row r="31" spans="2:13" s="1" customFormat="1" ht="19.7" customHeight="1" x14ac:dyDescent="0.2">
      <c r="B31" s="12">
        <v>2</v>
      </c>
      <c r="C31" s="5" t="s">
        <v>24</v>
      </c>
      <c r="D31" s="5" t="s">
        <v>25</v>
      </c>
      <c r="E31" s="6" t="s">
        <v>26</v>
      </c>
      <c r="F31" s="5" t="s">
        <v>23</v>
      </c>
      <c r="G31" s="8">
        <v>34.01</v>
      </c>
      <c r="H31" s="14">
        <v>0</v>
      </c>
      <c r="I31" s="13">
        <f t="shared" si="0"/>
        <v>0</v>
      </c>
      <c r="J31" s="12">
        <v>8</v>
      </c>
      <c r="K31" s="13">
        <f t="shared" si="1"/>
        <v>0</v>
      </c>
      <c r="L31" s="21">
        <f t="shared" si="2"/>
        <v>0</v>
      </c>
      <c r="M31" s="22"/>
    </row>
    <row r="32" spans="2:13" s="1" customFormat="1" ht="19.7" customHeight="1" x14ac:dyDescent="0.2">
      <c r="B32" s="12">
        <v>3</v>
      </c>
      <c r="C32" s="5" t="s">
        <v>27</v>
      </c>
      <c r="D32" s="5" t="s">
        <v>28</v>
      </c>
      <c r="E32" s="6" t="s">
        <v>29</v>
      </c>
      <c r="F32" s="5" t="s">
        <v>23</v>
      </c>
      <c r="G32" s="8">
        <v>2.77</v>
      </c>
      <c r="H32" s="14">
        <v>0</v>
      </c>
      <c r="I32" s="13">
        <f t="shared" si="0"/>
        <v>0</v>
      </c>
      <c r="J32" s="12">
        <v>8</v>
      </c>
      <c r="K32" s="13">
        <f t="shared" si="1"/>
        <v>0</v>
      </c>
      <c r="L32" s="21">
        <f t="shared" si="2"/>
        <v>0</v>
      </c>
      <c r="M32" s="22"/>
    </row>
    <row r="33" spans="2:13" s="1" customFormat="1" ht="19.7" customHeight="1" x14ac:dyDescent="0.2">
      <c r="B33" s="12">
        <v>4</v>
      </c>
      <c r="C33" s="5" t="s">
        <v>30</v>
      </c>
      <c r="D33" s="5" t="s">
        <v>31</v>
      </c>
      <c r="E33" s="6" t="s">
        <v>32</v>
      </c>
      <c r="F33" s="5" t="s">
        <v>23</v>
      </c>
      <c r="G33" s="8">
        <v>0.9</v>
      </c>
      <c r="H33" s="14">
        <v>0</v>
      </c>
      <c r="I33" s="13">
        <f t="shared" si="0"/>
        <v>0</v>
      </c>
      <c r="J33" s="12">
        <v>8</v>
      </c>
      <c r="K33" s="13">
        <f t="shared" si="1"/>
        <v>0</v>
      </c>
      <c r="L33" s="21">
        <f t="shared" si="2"/>
        <v>0</v>
      </c>
      <c r="M33" s="22"/>
    </row>
    <row r="34" spans="2:13" s="1" customFormat="1" ht="38.85" customHeight="1" x14ac:dyDescent="0.2">
      <c r="B34" s="12">
        <v>5</v>
      </c>
      <c r="C34" s="5" t="s">
        <v>33</v>
      </c>
      <c r="D34" s="5" t="s">
        <v>34</v>
      </c>
      <c r="E34" s="6" t="s">
        <v>35</v>
      </c>
      <c r="F34" s="5" t="s">
        <v>23</v>
      </c>
      <c r="G34" s="8">
        <v>5.01</v>
      </c>
      <c r="H34" s="14">
        <v>0</v>
      </c>
      <c r="I34" s="13">
        <f t="shared" si="0"/>
        <v>0</v>
      </c>
      <c r="J34" s="12">
        <v>8</v>
      </c>
      <c r="K34" s="13">
        <f t="shared" si="1"/>
        <v>0</v>
      </c>
      <c r="L34" s="21">
        <f t="shared" si="2"/>
        <v>0</v>
      </c>
      <c r="M34" s="22"/>
    </row>
    <row r="35" spans="2:13" s="1" customFormat="1" ht="19.7" customHeight="1" x14ac:dyDescent="0.2">
      <c r="B35" s="12">
        <v>6</v>
      </c>
      <c r="C35" s="5" t="s">
        <v>36</v>
      </c>
      <c r="D35" s="5" t="s">
        <v>37</v>
      </c>
      <c r="E35" s="6" t="s">
        <v>38</v>
      </c>
      <c r="F35" s="5" t="s">
        <v>23</v>
      </c>
      <c r="G35" s="8">
        <v>13.69</v>
      </c>
      <c r="H35" s="14">
        <v>0</v>
      </c>
      <c r="I35" s="13">
        <f t="shared" si="0"/>
        <v>0</v>
      </c>
      <c r="J35" s="12">
        <v>8</v>
      </c>
      <c r="K35" s="13">
        <f t="shared" si="1"/>
        <v>0</v>
      </c>
      <c r="L35" s="21">
        <f t="shared" si="2"/>
        <v>0</v>
      </c>
      <c r="M35" s="22"/>
    </row>
    <row r="36" spans="2:13" s="1" customFormat="1" ht="19.7" customHeight="1" x14ac:dyDescent="0.2">
      <c r="B36" s="12">
        <v>7</v>
      </c>
      <c r="C36" s="5" t="s">
        <v>39</v>
      </c>
      <c r="D36" s="5" t="s">
        <v>40</v>
      </c>
      <c r="E36" s="6" t="s">
        <v>41</v>
      </c>
      <c r="F36" s="5" t="s">
        <v>23</v>
      </c>
      <c r="G36" s="8">
        <v>16.170000000000002</v>
      </c>
      <c r="H36" s="14">
        <v>0</v>
      </c>
      <c r="I36" s="13">
        <f t="shared" si="0"/>
        <v>0</v>
      </c>
      <c r="J36" s="12">
        <v>8</v>
      </c>
      <c r="K36" s="13">
        <f t="shared" si="1"/>
        <v>0</v>
      </c>
      <c r="L36" s="21">
        <f t="shared" si="2"/>
        <v>0</v>
      </c>
      <c r="M36" s="22"/>
    </row>
    <row r="37" spans="2:13" s="1" customFormat="1" ht="19.7" customHeight="1" x14ac:dyDescent="0.2">
      <c r="B37" s="12">
        <v>8</v>
      </c>
      <c r="C37" s="5" t="s">
        <v>42</v>
      </c>
      <c r="D37" s="5" t="s">
        <v>43</v>
      </c>
      <c r="E37" s="6" t="s">
        <v>44</v>
      </c>
      <c r="F37" s="5" t="s">
        <v>23</v>
      </c>
      <c r="G37" s="8">
        <v>1.67</v>
      </c>
      <c r="H37" s="14">
        <v>0</v>
      </c>
      <c r="I37" s="13">
        <f t="shared" si="0"/>
        <v>0</v>
      </c>
      <c r="J37" s="12">
        <v>8</v>
      </c>
      <c r="K37" s="13">
        <f t="shared" si="1"/>
        <v>0</v>
      </c>
      <c r="L37" s="21">
        <f t="shared" si="2"/>
        <v>0</v>
      </c>
      <c r="M37" s="22"/>
    </row>
    <row r="38" spans="2:13" s="1" customFormat="1" ht="19.7" customHeight="1" x14ac:dyDescent="0.2">
      <c r="B38" s="12">
        <v>9</v>
      </c>
      <c r="C38" s="5" t="s">
        <v>45</v>
      </c>
      <c r="D38" s="5" t="s">
        <v>46</v>
      </c>
      <c r="E38" s="6" t="s">
        <v>47</v>
      </c>
      <c r="F38" s="5" t="s">
        <v>23</v>
      </c>
      <c r="G38" s="8">
        <v>57.71</v>
      </c>
      <c r="H38" s="14">
        <v>0</v>
      </c>
      <c r="I38" s="13">
        <f t="shared" si="0"/>
        <v>0</v>
      </c>
      <c r="J38" s="12">
        <v>8</v>
      </c>
      <c r="K38" s="13">
        <f t="shared" si="1"/>
        <v>0</v>
      </c>
      <c r="L38" s="21">
        <f t="shared" si="2"/>
        <v>0</v>
      </c>
      <c r="M38" s="22"/>
    </row>
    <row r="39" spans="2:13" s="1" customFormat="1" ht="19.7" customHeight="1" x14ac:dyDescent="0.2">
      <c r="B39" s="12">
        <v>10</v>
      </c>
      <c r="C39" s="5" t="s">
        <v>48</v>
      </c>
      <c r="D39" s="5" t="s">
        <v>49</v>
      </c>
      <c r="E39" s="6" t="s">
        <v>50</v>
      </c>
      <c r="F39" s="5" t="s">
        <v>23</v>
      </c>
      <c r="G39" s="8">
        <v>1.67</v>
      </c>
      <c r="H39" s="14">
        <v>0</v>
      </c>
      <c r="I39" s="13">
        <f t="shared" si="0"/>
        <v>0</v>
      </c>
      <c r="J39" s="12">
        <v>8</v>
      </c>
      <c r="K39" s="13">
        <f t="shared" si="1"/>
        <v>0</v>
      </c>
      <c r="L39" s="21">
        <f t="shared" si="2"/>
        <v>0</v>
      </c>
      <c r="M39" s="22"/>
    </row>
    <row r="40" spans="2:13" s="1" customFormat="1" ht="19.7" customHeight="1" x14ac:dyDescent="0.2">
      <c r="B40" s="12">
        <v>11</v>
      </c>
      <c r="C40" s="5" t="s">
        <v>51</v>
      </c>
      <c r="D40" s="5" t="s">
        <v>52</v>
      </c>
      <c r="E40" s="6" t="s">
        <v>53</v>
      </c>
      <c r="F40" s="5" t="s">
        <v>23</v>
      </c>
      <c r="G40" s="8">
        <v>1.67</v>
      </c>
      <c r="H40" s="14">
        <v>0</v>
      </c>
      <c r="I40" s="13">
        <f t="shared" si="0"/>
        <v>0</v>
      </c>
      <c r="J40" s="12">
        <v>8</v>
      </c>
      <c r="K40" s="13">
        <f t="shared" si="1"/>
        <v>0</v>
      </c>
      <c r="L40" s="21">
        <f t="shared" si="2"/>
        <v>0</v>
      </c>
      <c r="M40" s="22"/>
    </row>
    <row r="41" spans="2:13" s="1" customFormat="1" ht="19.7" customHeight="1" x14ac:dyDescent="0.2">
      <c r="B41" s="12">
        <v>12</v>
      </c>
      <c r="C41" s="5" t="s">
        <v>54</v>
      </c>
      <c r="D41" s="5" t="s">
        <v>55</v>
      </c>
      <c r="E41" s="6" t="s">
        <v>56</v>
      </c>
      <c r="F41" s="5" t="s">
        <v>23</v>
      </c>
      <c r="G41" s="8">
        <v>1.67</v>
      </c>
      <c r="H41" s="14">
        <v>0</v>
      </c>
      <c r="I41" s="13">
        <f t="shared" si="0"/>
        <v>0</v>
      </c>
      <c r="J41" s="12">
        <v>8</v>
      </c>
      <c r="K41" s="13">
        <f t="shared" si="1"/>
        <v>0</v>
      </c>
      <c r="L41" s="21">
        <f t="shared" si="2"/>
        <v>0</v>
      </c>
      <c r="M41" s="22"/>
    </row>
    <row r="42" spans="2:13" s="1" customFormat="1" ht="19.7" customHeight="1" x14ac:dyDescent="0.2">
      <c r="B42" s="12">
        <v>13</v>
      </c>
      <c r="C42" s="5" t="s">
        <v>57</v>
      </c>
      <c r="D42" s="5" t="s">
        <v>58</v>
      </c>
      <c r="E42" s="6" t="s">
        <v>59</v>
      </c>
      <c r="F42" s="5" t="s">
        <v>60</v>
      </c>
      <c r="G42" s="8">
        <v>100</v>
      </c>
      <c r="H42" s="14">
        <v>0</v>
      </c>
      <c r="I42" s="13">
        <f t="shared" si="0"/>
        <v>0</v>
      </c>
      <c r="J42" s="12">
        <v>8</v>
      </c>
      <c r="K42" s="13">
        <f t="shared" si="1"/>
        <v>0</v>
      </c>
      <c r="L42" s="21">
        <f t="shared" si="2"/>
        <v>0</v>
      </c>
      <c r="M42" s="22"/>
    </row>
    <row r="43" spans="2:13" s="1" customFormat="1" ht="19.7" customHeight="1" x14ac:dyDescent="0.2">
      <c r="B43" s="12">
        <v>14</v>
      </c>
      <c r="C43" s="5" t="s">
        <v>61</v>
      </c>
      <c r="D43" s="5" t="s">
        <v>62</v>
      </c>
      <c r="E43" s="6" t="s">
        <v>63</v>
      </c>
      <c r="F43" s="5" t="s">
        <v>60</v>
      </c>
      <c r="G43" s="8">
        <v>970</v>
      </c>
      <c r="H43" s="14">
        <v>0</v>
      </c>
      <c r="I43" s="13">
        <f t="shared" si="0"/>
        <v>0</v>
      </c>
      <c r="J43" s="12">
        <v>23</v>
      </c>
      <c r="K43" s="13">
        <f t="shared" si="1"/>
        <v>0</v>
      </c>
      <c r="L43" s="21">
        <f t="shared" si="2"/>
        <v>0</v>
      </c>
      <c r="M43" s="22"/>
    </row>
    <row r="44" spans="2:13" s="1" customFormat="1" ht="19.7" customHeight="1" x14ac:dyDescent="0.2">
      <c r="B44" s="12">
        <v>15</v>
      </c>
      <c r="C44" s="5" t="s">
        <v>64</v>
      </c>
      <c r="D44" s="5" t="s">
        <v>65</v>
      </c>
      <c r="E44" s="6" t="s">
        <v>66</v>
      </c>
      <c r="F44" s="5" t="s">
        <v>60</v>
      </c>
      <c r="G44" s="8">
        <v>100</v>
      </c>
      <c r="H44" s="14">
        <v>0</v>
      </c>
      <c r="I44" s="13">
        <f t="shared" si="0"/>
        <v>0</v>
      </c>
      <c r="J44" s="12">
        <v>8</v>
      </c>
      <c r="K44" s="13">
        <f t="shared" si="1"/>
        <v>0</v>
      </c>
      <c r="L44" s="21">
        <f t="shared" si="2"/>
        <v>0</v>
      </c>
      <c r="M44" s="22"/>
    </row>
    <row r="45" spans="2:13" s="1" customFormat="1" ht="19.7" customHeight="1" x14ac:dyDescent="0.2">
      <c r="B45" s="12">
        <v>16</v>
      </c>
      <c r="C45" s="5" t="s">
        <v>67</v>
      </c>
      <c r="D45" s="5" t="s">
        <v>68</v>
      </c>
      <c r="E45" s="6" t="s">
        <v>66</v>
      </c>
      <c r="F45" s="5" t="s">
        <v>60</v>
      </c>
      <c r="G45" s="8">
        <v>10</v>
      </c>
      <c r="H45" s="14">
        <v>0</v>
      </c>
      <c r="I45" s="13">
        <f t="shared" si="0"/>
        <v>0</v>
      </c>
      <c r="J45" s="12">
        <v>23</v>
      </c>
      <c r="K45" s="13">
        <f t="shared" si="1"/>
        <v>0</v>
      </c>
      <c r="L45" s="21">
        <f t="shared" si="2"/>
        <v>0</v>
      </c>
      <c r="M45" s="22"/>
    </row>
    <row r="46" spans="2:13" s="1" customFormat="1" ht="19.7" customHeight="1" x14ac:dyDescent="0.2">
      <c r="B46" s="12">
        <v>17</v>
      </c>
      <c r="C46" s="5"/>
      <c r="D46" s="5" t="s">
        <v>97</v>
      </c>
      <c r="E46" s="6" t="s">
        <v>103</v>
      </c>
      <c r="F46" s="5" t="s">
        <v>109</v>
      </c>
      <c r="G46" s="8">
        <v>3</v>
      </c>
      <c r="H46" s="14">
        <v>0</v>
      </c>
      <c r="I46" s="13">
        <f t="shared" si="0"/>
        <v>0</v>
      </c>
      <c r="J46" s="12">
        <v>23</v>
      </c>
      <c r="K46" s="13">
        <f t="shared" si="1"/>
        <v>0</v>
      </c>
      <c r="L46" s="48">
        <f t="shared" si="2"/>
        <v>0</v>
      </c>
      <c r="M46" s="49"/>
    </row>
    <row r="47" spans="2:13" s="1" customFormat="1" ht="19.7" customHeight="1" x14ac:dyDescent="0.2">
      <c r="B47" s="12">
        <v>18</v>
      </c>
      <c r="C47" s="5"/>
      <c r="D47" s="5" t="s">
        <v>98</v>
      </c>
      <c r="E47" s="6" t="s">
        <v>104</v>
      </c>
      <c r="F47" s="5" t="s">
        <v>109</v>
      </c>
      <c r="G47" s="8">
        <v>10</v>
      </c>
      <c r="H47" s="14">
        <v>0</v>
      </c>
      <c r="I47" s="13">
        <f t="shared" si="0"/>
        <v>0</v>
      </c>
      <c r="J47" s="12">
        <v>23</v>
      </c>
      <c r="K47" s="13">
        <f t="shared" si="1"/>
        <v>0</v>
      </c>
      <c r="L47" s="48">
        <f t="shared" si="2"/>
        <v>0</v>
      </c>
      <c r="M47" s="49"/>
    </row>
    <row r="48" spans="2:13" s="1" customFormat="1" ht="19.7" customHeight="1" x14ac:dyDescent="0.2">
      <c r="B48" s="12">
        <v>19</v>
      </c>
      <c r="C48" s="5"/>
      <c r="D48" s="5" t="s">
        <v>99</v>
      </c>
      <c r="E48" s="6" t="s">
        <v>105</v>
      </c>
      <c r="F48" s="5" t="s">
        <v>109</v>
      </c>
      <c r="G48" s="8">
        <v>35</v>
      </c>
      <c r="H48" s="14">
        <v>0</v>
      </c>
      <c r="I48" s="13">
        <f t="shared" si="0"/>
        <v>0</v>
      </c>
      <c r="J48" s="12">
        <v>23</v>
      </c>
      <c r="K48" s="13">
        <f t="shared" si="1"/>
        <v>0</v>
      </c>
      <c r="L48" s="48">
        <f t="shared" si="2"/>
        <v>0</v>
      </c>
      <c r="M48" s="49"/>
    </row>
    <row r="49" spans="2:14" s="1" customFormat="1" ht="19.7" customHeight="1" x14ac:dyDescent="0.2">
      <c r="B49" s="12">
        <v>20</v>
      </c>
      <c r="C49" s="5"/>
      <c r="D49" s="5" t="s">
        <v>100</v>
      </c>
      <c r="E49" s="6" t="s">
        <v>106</v>
      </c>
      <c r="F49" s="5" t="s">
        <v>60</v>
      </c>
      <c r="G49" s="8">
        <v>200</v>
      </c>
      <c r="H49" s="14">
        <v>0</v>
      </c>
      <c r="I49" s="13">
        <f t="shared" si="0"/>
        <v>0</v>
      </c>
      <c r="J49" s="12">
        <v>23</v>
      </c>
      <c r="K49" s="13">
        <f t="shared" si="1"/>
        <v>0</v>
      </c>
      <c r="L49" s="48">
        <f t="shared" si="2"/>
        <v>0</v>
      </c>
      <c r="M49" s="49"/>
    </row>
    <row r="50" spans="2:14" s="1" customFormat="1" ht="19.7" customHeight="1" x14ac:dyDescent="0.2">
      <c r="B50" s="12">
        <v>21</v>
      </c>
      <c r="C50" s="5"/>
      <c r="D50" s="5" t="s">
        <v>101</v>
      </c>
      <c r="E50" s="6" t="s">
        <v>107</v>
      </c>
      <c r="F50" s="5" t="s">
        <v>110</v>
      </c>
      <c r="G50" s="8">
        <v>71</v>
      </c>
      <c r="H50" s="14">
        <v>0</v>
      </c>
      <c r="I50" s="13">
        <f t="shared" si="0"/>
        <v>0</v>
      </c>
      <c r="J50" s="12">
        <v>23</v>
      </c>
      <c r="K50" s="13">
        <f t="shared" si="1"/>
        <v>0</v>
      </c>
      <c r="L50" s="48">
        <f t="shared" si="2"/>
        <v>0</v>
      </c>
      <c r="M50" s="49"/>
    </row>
    <row r="51" spans="2:14" s="1" customFormat="1" ht="19.7" customHeight="1" x14ac:dyDescent="0.2">
      <c r="B51" s="12">
        <v>22</v>
      </c>
      <c r="C51" s="5"/>
      <c r="D51" s="5" t="s">
        <v>102</v>
      </c>
      <c r="E51" s="7" t="s">
        <v>108</v>
      </c>
      <c r="F51" s="5" t="s">
        <v>60</v>
      </c>
      <c r="G51" s="8">
        <v>100</v>
      </c>
      <c r="H51" s="14">
        <v>0</v>
      </c>
      <c r="I51" s="13">
        <f t="shared" si="0"/>
        <v>0</v>
      </c>
      <c r="J51" s="12">
        <v>23</v>
      </c>
      <c r="K51" s="13">
        <f t="shared" si="1"/>
        <v>0</v>
      </c>
      <c r="L51" s="48">
        <f t="shared" si="2"/>
        <v>0</v>
      </c>
      <c r="M51" s="49"/>
    </row>
    <row r="52" spans="2:14" s="1" customFormat="1" ht="21.4" customHeight="1" x14ac:dyDescent="0.2">
      <c r="B52" s="46" t="s">
        <v>69</v>
      </c>
      <c r="C52" s="46"/>
      <c r="D52" s="46"/>
      <c r="E52" s="46"/>
      <c r="F52" s="26">
        <f>ROUND(I30+I31+I32+I33+I34+I35+I36+I37+I38+I39+I40+I41+I42+I43+I44+I45+I46+I47+I48+I49+I50+I51,2)</f>
        <v>0</v>
      </c>
      <c r="G52" s="27"/>
      <c r="H52" s="27"/>
      <c r="I52" s="27"/>
      <c r="J52" s="27"/>
      <c r="K52" s="27"/>
      <c r="L52" s="27"/>
      <c r="M52" s="28"/>
    </row>
    <row r="53" spans="2:14" s="1" customFormat="1" ht="21.4" customHeight="1" x14ac:dyDescent="0.2">
      <c r="B53" s="46" t="s">
        <v>70</v>
      </c>
      <c r="C53" s="46"/>
      <c r="D53" s="46"/>
      <c r="E53" s="46"/>
      <c r="F53" s="29">
        <f>ROUND(L30+L31+L32+L33+L34+L35+L36+L37+L38+L39+L40+L41+L42+L43+L44+L45+L46+L47+L48+L49+L50+L51,2)</f>
        <v>0</v>
      </c>
      <c r="G53" s="30"/>
      <c r="H53" s="30"/>
      <c r="I53" s="30"/>
      <c r="J53" s="30"/>
      <c r="K53" s="30"/>
      <c r="L53" s="30"/>
      <c r="M53" s="31"/>
    </row>
    <row r="54" spans="2:14" s="1" customFormat="1" ht="11.1" customHeight="1" x14ac:dyDescent="0.2"/>
    <row r="55" spans="2:14" s="1" customFormat="1" ht="80.099999999999994" customHeight="1" x14ac:dyDescent="0.2">
      <c r="B55" s="23" t="s">
        <v>85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2:14" s="1" customFormat="1" ht="2.65" customHeight="1" x14ac:dyDescent="0.2"/>
    <row r="57" spans="2:14" s="1" customFormat="1" ht="110.1" customHeight="1" x14ac:dyDescent="0.2">
      <c r="B57" s="23" t="s">
        <v>86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2:14" s="1" customFormat="1" ht="5.25" customHeight="1" x14ac:dyDescent="0.2"/>
    <row r="59" spans="2:14" s="1" customFormat="1" ht="110.1" customHeight="1" x14ac:dyDescent="0.2">
      <c r="B59" s="35" t="s">
        <v>87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2:14" s="1" customFormat="1" ht="5.25" customHeight="1" x14ac:dyDescent="0.2"/>
    <row r="61" spans="2:14" s="1" customFormat="1" ht="37.9" customHeight="1" x14ac:dyDescent="0.2">
      <c r="B61" s="37" t="s">
        <v>78</v>
      </c>
      <c r="C61" s="37"/>
      <c r="D61" s="37"/>
      <c r="E61" s="37"/>
      <c r="F61" s="32" t="s">
        <v>79</v>
      </c>
      <c r="G61" s="32"/>
      <c r="H61" s="32"/>
      <c r="I61" s="32"/>
      <c r="J61" s="32"/>
      <c r="K61" s="32"/>
      <c r="L61" s="32"/>
    </row>
    <row r="62" spans="2:14" s="1" customFormat="1" ht="28.7" customHeight="1" x14ac:dyDescent="0.2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2:14" s="1" customFormat="1" ht="28.7" customHeight="1" x14ac:dyDescent="0.2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2:14" s="1" customFormat="1" ht="28.7" customHeight="1" x14ac:dyDescent="0.2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2:14" s="1" customFormat="1" ht="28.7" customHeight="1" x14ac:dyDescent="0.2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4" s="1" customFormat="1" ht="2.65" customHeight="1" x14ac:dyDescent="0.2"/>
    <row r="67" spans="2:14" s="1" customFormat="1" ht="203.1" customHeight="1" x14ac:dyDescent="0.2">
      <c r="B67" s="23" t="s">
        <v>88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2:14" s="1" customFormat="1" ht="2.65" customHeight="1" x14ac:dyDescent="0.2"/>
    <row r="69" spans="2:14" s="1" customFormat="1" ht="36.950000000000003" customHeight="1" x14ac:dyDescent="0.2">
      <c r="B69" s="36" t="s">
        <v>89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2:14" s="1" customFormat="1" ht="2.65" customHeight="1" x14ac:dyDescent="0.2"/>
    <row r="71" spans="2:14" s="1" customFormat="1" ht="37.9" customHeight="1" x14ac:dyDescent="0.2">
      <c r="B71" s="37" t="s">
        <v>80</v>
      </c>
      <c r="C71" s="37"/>
      <c r="D71" s="37"/>
      <c r="E71" s="37"/>
      <c r="F71" s="34" t="s">
        <v>81</v>
      </c>
      <c r="G71" s="34"/>
      <c r="H71" s="34"/>
      <c r="I71" s="34"/>
      <c r="J71" s="34"/>
      <c r="K71" s="34"/>
      <c r="L71" s="34"/>
    </row>
    <row r="72" spans="2:14" s="1" customFormat="1" ht="28.7" customHeight="1" x14ac:dyDescent="0.2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2:14" s="1" customFormat="1" ht="28.7" customHeight="1" x14ac:dyDescent="0.2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2:14" s="1" customFormat="1" ht="28.7" customHeight="1" x14ac:dyDescent="0.2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2:14" s="1" customFormat="1" ht="28.7" customHeight="1" x14ac:dyDescent="0.2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2:14" s="1" customFormat="1" ht="2.65" customHeight="1" x14ac:dyDescent="0.2"/>
    <row r="77" spans="2:14" s="1" customFormat="1" ht="159.94999999999999" customHeight="1" x14ac:dyDescent="0.2">
      <c r="B77" s="23" t="s">
        <v>90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2:14" s="1" customFormat="1" ht="2.65" customHeight="1" x14ac:dyDescent="0.2"/>
    <row r="79" spans="2:14" s="1" customFormat="1" ht="54.95" customHeight="1" x14ac:dyDescent="0.2">
      <c r="B79" s="23" t="s">
        <v>91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2:14" s="1" customFormat="1" ht="2.65" customHeight="1" x14ac:dyDescent="0.2"/>
    <row r="81" spans="2:14" s="1" customFormat="1" ht="60" customHeight="1" x14ac:dyDescent="0.2">
      <c r="B81" s="35" t="s">
        <v>92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2:14" s="1" customFormat="1" ht="2.65" customHeight="1" x14ac:dyDescent="0.2"/>
    <row r="83" spans="2:14" s="1" customFormat="1" ht="48" customHeight="1" x14ac:dyDescent="0.2">
      <c r="B83" s="35" t="s">
        <v>93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2:14" s="1" customFormat="1" ht="2.65" customHeight="1" x14ac:dyDescent="0.2"/>
    <row r="85" spans="2:14" s="1" customFormat="1" ht="125.1" customHeight="1" x14ac:dyDescent="0.2">
      <c r="B85" s="23" t="s">
        <v>94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2:14" s="1" customFormat="1" ht="2.65" customHeight="1" x14ac:dyDescent="0.2"/>
    <row r="87" spans="2:14" s="1" customFormat="1" ht="84.95" customHeight="1" x14ac:dyDescent="0.2">
      <c r="B87" s="23" t="s">
        <v>95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2:14" s="1" customFormat="1" ht="42" customHeight="1" x14ac:dyDescent="0.2">
      <c r="B88" s="42" t="s">
        <v>111</v>
      </c>
      <c r="C88" s="43"/>
      <c r="D88" s="43"/>
      <c r="E88" s="43"/>
      <c r="F88" s="43"/>
      <c r="G88" s="43"/>
    </row>
    <row r="89" spans="2:14" s="1" customFormat="1" ht="17.649999999999999" customHeight="1" x14ac:dyDescent="0.2">
      <c r="I89" s="19" t="s">
        <v>77</v>
      </c>
      <c r="J89" s="19"/>
    </row>
    <row r="90" spans="2:14" s="1" customFormat="1" ht="145.15" customHeight="1" x14ac:dyDescent="0.2"/>
    <row r="91" spans="2:14" s="1" customFormat="1" ht="81.599999999999994" customHeight="1" x14ac:dyDescent="0.2">
      <c r="B91" s="24" t="s">
        <v>96</v>
      </c>
      <c r="C91" s="24"/>
      <c r="D91" s="24"/>
      <c r="E91" s="24"/>
      <c r="F91" s="24"/>
      <c r="G91" s="24"/>
      <c r="H91" s="24"/>
      <c r="I91" s="24"/>
      <c r="J91" s="24"/>
    </row>
    <row r="92" spans="2:14" s="1" customFormat="1" ht="28.7" customHeight="1" x14ac:dyDescent="0.2"/>
  </sheetData>
  <mergeCells count="77">
    <mergeCell ref="L50:M50"/>
    <mergeCell ref="L51:M51"/>
    <mergeCell ref="B16:I16"/>
    <mergeCell ref="B22:I22"/>
    <mergeCell ref="B63:E63"/>
    <mergeCell ref="B64:E64"/>
    <mergeCell ref="B88:G88"/>
    <mergeCell ref="B3:E3"/>
    <mergeCell ref="B5:E5"/>
    <mergeCell ref="B7:E7"/>
    <mergeCell ref="B26:L26"/>
    <mergeCell ref="B4:D4"/>
    <mergeCell ref="B52:E52"/>
    <mergeCell ref="B53:E53"/>
    <mergeCell ref="B10:D11"/>
    <mergeCell ref="L46:M46"/>
    <mergeCell ref="L47:M47"/>
    <mergeCell ref="L48:M48"/>
    <mergeCell ref="L49:M49"/>
    <mergeCell ref="B6:D6"/>
    <mergeCell ref="B65:E65"/>
    <mergeCell ref="B67:N67"/>
    <mergeCell ref="B8:D8"/>
    <mergeCell ref="G11:N12"/>
    <mergeCell ref="L43:M43"/>
    <mergeCell ref="L44:M44"/>
    <mergeCell ref="L45:M45"/>
    <mergeCell ref="B55:N55"/>
    <mergeCell ref="B57:N57"/>
    <mergeCell ref="B59:N59"/>
    <mergeCell ref="B61:E61"/>
    <mergeCell ref="B62:E62"/>
    <mergeCell ref="B24:L24"/>
    <mergeCell ref="B18:I18"/>
    <mergeCell ref="B20:I20"/>
    <mergeCell ref="B69:N69"/>
    <mergeCell ref="B71:E71"/>
    <mergeCell ref="B72:E72"/>
    <mergeCell ref="B73:E73"/>
    <mergeCell ref="B74:E74"/>
    <mergeCell ref="B75:E75"/>
    <mergeCell ref="B77:N77"/>
    <mergeCell ref="B79:N79"/>
    <mergeCell ref="B81:N81"/>
    <mergeCell ref="B83:N83"/>
    <mergeCell ref="B85:N85"/>
    <mergeCell ref="B87:N87"/>
    <mergeCell ref="B91:J91"/>
    <mergeCell ref="E14:G14"/>
    <mergeCell ref="F52:M52"/>
    <mergeCell ref="F53:M53"/>
    <mergeCell ref="F61:L61"/>
    <mergeCell ref="F62:L62"/>
    <mergeCell ref="F63:L63"/>
    <mergeCell ref="F64:L64"/>
    <mergeCell ref="F65:L65"/>
    <mergeCell ref="F71:L71"/>
    <mergeCell ref="F72:L72"/>
    <mergeCell ref="F73:L73"/>
    <mergeCell ref="F74:L74"/>
    <mergeCell ref="F75:L75"/>
    <mergeCell ref="I2:O2"/>
    <mergeCell ref="I89:J89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</mergeCells>
  <pageMargins left="0.7" right="0.7" top="0.75" bottom="0.75" header="0.3" footer="0.3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Info</vt:lpstr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Mariusz Wasilewski</cp:lastModifiedBy>
  <cp:lastPrinted>2023-10-23T09:26:49Z</cp:lastPrinted>
  <dcterms:created xsi:type="dcterms:W3CDTF">2023-10-18T10:28:35Z</dcterms:created>
  <dcterms:modified xsi:type="dcterms:W3CDTF">2023-12-27T09:35:43Z</dcterms:modified>
</cp:coreProperties>
</file>