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35"/>
  </bookViews>
  <sheets>
    <sheet name="żywienie dojelitowe" sheetId="2" r:id="rId1"/>
  </sheets>
  <definedNames>
    <definedName name="_xlnm.Print_Area" localSheetId="0">'żywienie dojelitowe'!$A$1:$K$164</definedName>
  </definedNames>
  <calcPr calcId="145621"/>
</workbook>
</file>

<file path=xl/calcChain.xml><?xml version="1.0" encoding="utf-8"?>
<calcChain xmlns="http://schemas.openxmlformats.org/spreadsheetml/2006/main">
  <c r="D127" i="2" l="1"/>
  <c r="D122" i="2"/>
  <c r="D97" i="2" l="1"/>
  <c r="D92" i="2"/>
  <c r="D31" i="2" l="1"/>
  <c r="D43" i="2"/>
  <c r="D10" i="2"/>
  <c r="D24" i="2"/>
  <c r="D23" i="2"/>
  <c r="D64" i="2" l="1"/>
</calcChain>
</file>

<file path=xl/sharedStrings.xml><?xml version="1.0" encoding="utf-8"?>
<sst xmlns="http://schemas.openxmlformats.org/spreadsheetml/2006/main" count="423" uniqueCount="97">
  <si>
    <t>Nazwa asortymentu</t>
  </si>
  <si>
    <t>Ilość opakowań</t>
  </si>
  <si>
    <t>Cena netto</t>
  </si>
  <si>
    <t>Vat [%]</t>
  </si>
  <si>
    <t>cena brutto</t>
  </si>
  <si>
    <t>Wartość netto</t>
  </si>
  <si>
    <t>Wartość brutto</t>
  </si>
  <si>
    <t>producent, nazwa handlowa, KOD EAN,            wlk opk</t>
  </si>
  <si>
    <t>1.</t>
  </si>
  <si>
    <t>Lp.</t>
  </si>
  <si>
    <t>Razem:</t>
  </si>
  <si>
    <t xml:space="preserve">PAKIET  1 </t>
  </si>
  <si>
    <t>Ilość szt.</t>
  </si>
  <si>
    <t>Postać</t>
  </si>
  <si>
    <t>butelka 500ml</t>
  </si>
  <si>
    <t>2.</t>
  </si>
  <si>
    <t>3.</t>
  </si>
  <si>
    <t>4.</t>
  </si>
  <si>
    <t>5.</t>
  </si>
  <si>
    <t>6.</t>
  </si>
  <si>
    <t>7.</t>
  </si>
  <si>
    <t>8.</t>
  </si>
  <si>
    <t>PAKIET  2</t>
  </si>
  <si>
    <t>Kompletna dieta wysokoenergetyczna (1,24 -1,5 kcal/ml), bogata w białko 8-10g/100ml przeznaczona do żywienia drogą doustną. Klinicznie wolna od laktozy,bezglutenowa. Zawiera argininę. Do postepowania dietetycznego w stanach niedożywienia lub ryzyka niedożywienia np: chorobie onkologicznej, neurologicznej , w przypadku odleżyn i innych trudno gojących się ran</t>
  </si>
  <si>
    <t>butelka 200ml</t>
  </si>
  <si>
    <t>PAKIET  3</t>
  </si>
  <si>
    <t>butelka/worek 500ml</t>
  </si>
  <si>
    <t>PAKIET  4</t>
  </si>
  <si>
    <t xml:space="preserve">Dieta kompletna, hiperkaloryczna 1ml=1,5kcal, bogatobiałkowa 7,5g/100ml   ubogoresztkowa, , bezlaktozowa, bezglutenowa. Przeznaczona do podaży doustnej i  przez sztuczny dostęp. Zawiera kwasy tłuszczowe ω-3 .Osmolarność 340 - 350 mOsm/l </t>
  </si>
  <si>
    <t>butelka/worek 1000ml</t>
  </si>
  <si>
    <t>Kompletna dieta do żywienia dojelitowego, wysokoenergetyczna - 1 - 1,2 kcal/ml, bogatobiałkowa 5-6g/100ml, zawierająca białko kazeinowe, ω-3 kwasy tłuszczowe,argininę  bezresztkowa, o osmolarności 290-300 mosmol/l, Do postępowania dietetycznego w stanach niedożywienia lub ryzyku niedożywienia u pacjentów chirurgicznych w okresie okołooperacyjnym i krytycznie chorych.
Ponadto w przypadku:
• odleżyn,
• oparzeń.</t>
  </si>
  <si>
    <t>PAKIET  5</t>
  </si>
  <si>
    <t>PAKIET  6</t>
  </si>
  <si>
    <t>Kompletna dieta do żywienia dojelitowego, wysokoenergetyczna - 1,5 kcal/ml, bogatobiałkowa 9,4g/100ml, zawierająca białko serwatkowe,kwasy MCT, bezresztkowa, bezglutenowa, osmolarność 420-450mOsm/L, Do postępowania dietetycznego w przypadku niedożywienia lub ryzyka niedożywienia u pacjentów z zaburzeniami wchłaniania i/lub trawienia, np. u pacjentów:
• leczonych na OIT, w stanie niestabilnym,
• z zespołem krótkiego jelita,
• z trudnymi w leczeniu zaburzeniami wchłaniania,
• ze zwiększonym zapotrzebowaniem na energię i białko,
• podczas przygotowania przedoperacyjnego,
• ze zdiagnozowanymi chorobami zapalnymi jelit,
• po całkowitym wycięciu żołądka.</t>
  </si>
  <si>
    <t>PAKIET  8</t>
  </si>
  <si>
    <t xml:space="preserve"> Dieta dla  pacjentów  z uszkodzoną czynnością wątroby, wysokokaloryczna  1ml=  1,3kcal  bogata w rozgałęzione aminokwasy  z duża zawartosć  kwasów  MCT  osmolarność 395  mOsml/l </t>
  </si>
  <si>
    <t>PAKIET  10</t>
  </si>
  <si>
    <t>Kompletna dieta do żywienia dojelitowego, przeznaczona dla pacjentów chorych na cukrzycę, o niskiej zawartości węglowodanów (skrobia  i fruktoza) max. do 10g/100ml,           o dużej  zawartości błonnika –  1,5g/100ml, zawierająca białka mleka i kazeinę, ω-3 kwasy tłuszczowe, normokaloryczna 1 kcal/ml, o osmolarności do 345 mosmol/l,</t>
  </si>
  <si>
    <t>PAKIET  11</t>
  </si>
  <si>
    <t>PAKIET  12</t>
  </si>
  <si>
    <t xml:space="preserve">Kompletna dieta do żywienia dojelitowego, bogatobiałkowa 7,5-7,7g/100ml , bez laktozy, bezglutenowa, bogatoresztkowa, 1,5 kcal/ml , osmolarność 390-450mOsm/L. Dieta przeznaczona dla pacjentów z zaburzeniami metabolizmu glukozy </t>
  </si>
  <si>
    <t>Kompletna dieta do żywienia dojelitowego, bogatobiałkowa –  6-10g/100 ml, oparta na białku kazeinowym i hydrolizacie serwatki , o wysokiej zawartości ω-3 kwasów tłuszczowych, tłuszczy MCT i antyoksydantów, wysokokaloryczna 1,5 kcal/ml, bezresztkowa, o osmolarności do 340- 380 mosmol/l, Do postępowania dietetycznego w stanach niedożywienia lub ryzyku niedożywienia u pacjentów wymagających diety wysokoenergetycznej
lub płynnej, np. w:
• zwiększonym zapotrzebowaniu na energię i składniki
odżywcze,
• konieczności stosowania ograniczeń płynowych,
• chorobach neurologicznych,
• jadłowstręcie psychicznym.</t>
  </si>
  <si>
    <t>PAKIET  13</t>
  </si>
  <si>
    <t xml:space="preserve">Kompletna dieta do żywienia dojelitowego, oligopeptydowa, zawierająca hydrolizat serwatki, białka 4,5 g/100ml,  ponad 50% tłuszczy MCT i ω-3 kwasy tłuszczowe, normokaloryczna 1 kcal/ml, bezresztkowa, o osmolarności do 300 mosmol/l, </t>
  </si>
  <si>
    <t>PAKIET  14</t>
  </si>
  <si>
    <t>Dieta kompletna, normokaloryczna, ubogoresztkowa, polimeryczna, normobiałkowa, bezlaktozowa, bezglutenowa. Przeznaczona do podaży przez sztuczny dostęp. Zawiera kwasy MCT,tłuszcz rybny. Osmolarność 200 mOsm/l Energia 1ml=1kcal, białko 3,8g/100ml</t>
  </si>
  <si>
    <t>Dieta kompletna, normokaloryczna, z zawartością błonnika 1,5g/100ml. Polimeryczna, normobiałkowa, bezlaktozowa, bezglutenowa. Odpowiednia dla dzieci od 4 r.ż. Przeznaczona do podaży doustnej i przez sztuczny dostęp. Energia 1ml=1kcal, osmolarność 260mOsm/L</t>
  </si>
  <si>
    <t>Kompletna dieta do żywienia dojelitowego, wysokoenergetyczna (1 -1,3 kcal/1 ml), bogatobiałkowa 6,5g - 10g/100ml, dla pacjentów z niewydolnością oddechową,dla pacjentów sztucznie wentylowanych,  u pacjentów krytycznie chorych poddawanych ciągłej terapii nerkozastępczej zawierająca MCT.  Do stosowania doustnie jak i przez zgłębnik.</t>
  </si>
  <si>
    <t>Suplement białka - białka mleka w proszku.Nie zawiera błonnika, klinicznie wolny od laktozy, bezglutenowy. Smak neutralny. Do postępowania dietetycznego u osób zagrożonych niedożywieniem lub niedożywionych , o zwiększonym zapotrzebowaniu na białko, z odleżynami, oparzeniami. Dopuszczony u dzieci od 3 r.ż.</t>
  </si>
  <si>
    <t>proszek rozpuszczalny, 200 - 400g</t>
  </si>
  <si>
    <t>Kompletna dieta wysokoenergetyczna (1,3 kcal/ml), zawierająca aminokwasy rozgałęzione (BCAA), przeznaczona do żywienia drogą doustną. Zawiera błonnik oraz MCT. Klinicznie wolna od laktozy, bezglutenowa. Do postępowania dietetycznego w stanie niedożywienia lub zagrożenia niedożywieniem, w szczególności w przypadku ostrych i przewlekłych zaburzeń czynności wątroby</t>
  </si>
  <si>
    <t>Kompletna dieta wysokoenergetyczna (2,0 kcal/ml), o zmniejszonej zawartości białka (6% energii) oraz elektrolitów: sodu, potasu, fosforu, przeznaczona do żywienia drogą doustną lub przez zgłębnik.
Zawiera węglowodany o spowolnionym uwalnianiu, błonnik oraz olej rybny. Klinicznie wolna od laktozy, bezglutenowa.
Do postępowania dietetycznego w stanie niedożywienia lub zagrożenia niedożywieniem, w szczególności w przypadku przewlekłej choroby nerek lub niekatabolicznych form ostrej
niewydolności nerek.</t>
  </si>
  <si>
    <t>butelka 1000ml</t>
  </si>
  <si>
    <t xml:space="preserve">Dieta w płynie, kompletna pod względem odżywczym, normokaloryczna (1 kcal/1 ml), bogatoresztkowa, bezglutenowa, klinicznie wolna od laktozy. Zapobieganie niedożywieniu lub leczenie niedożywienia w przypadkach takich jak: długotrwałe żywienie przez zgłębnik lub przetokę, profilaktyka i leczenie zaparć, profilaktyka i leczenie biegunek w przebiegu leczenia żywieniowego, schorzenia wymagające diety bogatoresztkowej, np. uchyłkowatość jelita grubego. Zawiera mieszaninę błonnika rozpuszczalnego i nierozpuszczalnego </t>
  </si>
  <si>
    <t xml:space="preserve">Dieta bezresztkowa, normokaloryczna (1 kcal/ml) do postępowania dietetycznego w niedożywieniu związanym z chorobą u pacjentów wymagających żywienia dojelitowego. Wplna od laktozy, osmolarność 255 mOsmol/l. Do postępowania dietetycznego w niedożywieniu związanym z chorobą u pacjentów wymagających żywienia dojelitowego
    *pacjenci niedożywieni lub zagrożeni niedożywieniem
    *pacjenci z dysfagią
    *pacjenci z anoreksją
    *pacjenci z demencją/ otępieniem
    *niedożywieni pacjenci poddawani zabiegom chirurgicznym w okresie okołooperacyjnym
    *pacjenci z chorobami przewlekłymi
    *niedrożność w obrębie górnego odcinka układu pokarmowego i zachowaną czynnością przewodu pokarmowego w dalszym odcinku
    *pacjenci po zabiegach chirurgicznych głowy oraz szyi </t>
  </si>
  <si>
    <t>Żywność specjalnego przeznaczenia medycznego. Do postępowania dietetycznego u pacjentów z niedostateczną podażą energii lub zwiększonym zapotrzebowaniem energetycznym. w szczególności w przypadku: zaburzenia trawienia i wchłaniania białek i/lub tłuszczów, niewydolności wątroby, zaburzenia trawienia i wchłaniania laktozy lub sacharozy. Nie zawiera białka, laktozy, błonnika. Proszek</t>
  </si>
  <si>
    <t>400g</t>
  </si>
  <si>
    <t>saszetka 65 g</t>
  </si>
  <si>
    <t>Specjalistyczna żywność medyczna, kompletna pod względem odżywczym o składzie uwzględniającym zapotrzebowanie organizmu do odżywiania osób w okresie rekonwalescencji po chorobie, operacji, niedożywionych, wyniszczonych w postaci kremu. Dla osób dorosłych i dzieci powyżej 3 roku życia. Smaki do wyboru: krem dyniowy, krem koperkowy, krem pomidorowo-paprykowy - każdorazowo określi zamawiający</t>
  </si>
  <si>
    <t>saszetka 100 g</t>
  </si>
  <si>
    <t xml:space="preserve">Żywność specjalnego przeznaczenia medycznego, kompletne źródło pożywienia w postaci odżywczego, wysokobiałkowego koktajlu.Do odżywiania osób w okresie rekonwalescencji po chorobie, operacji, niedożywionych, wyniszczonych. Przeznaczony dla osób dorosłych i dzieci powyżej 3 roku życia. Smaki do wyboru: truskawka, czekolada, wanilia, neutralny, brzoskwinia, ananas - każdorazowo określi zamawiający </t>
  </si>
  <si>
    <t>Produkt kompletny pod względem odżywczym na bazie białka serwatkowego do postepowania dietetycznego  w niedożywieniu związanym z chorobą u pacjentów z cukrzycą i pacjentów z hiperglikemią. Środek spożywczy kompletny pod względem odżywczym o składzie uwzględniającym zapotrzebowanie organizmu osób:
   - w okresie rekonwalescencji po chorobie, operacji,
    - niedożywionych,
    - wyniszczonych.
Przeznaczony dla osób dorosłych i dzieci powyżej 3 roku życia. Proszek do sporządzania roztworu doustnego.</t>
  </si>
  <si>
    <t>saszetka 77g</t>
  </si>
  <si>
    <t>PAKIET  7</t>
  </si>
  <si>
    <t>PAKIET  9</t>
  </si>
  <si>
    <t xml:space="preserve">Ilość </t>
  </si>
  <si>
    <t>Producent, nazwa handlowa ,  REF/ nr katalogowy, EAN</t>
  </si>
  <si>
    <t>Zestaw grawitacyjny do podaży diety dojelitowej. Do połączeń z dietami w workach lub butelkach z szeroką szyjką. Kompatybilny z żeńskim zakończeniem ENFit dostępu żywieniowego pacjenta. Zawiera komorę kroplową i zacisk rolkowy,kranik do podawania leków. Długość 190cm . Bez lateksu i DEHP. Pakowany pojedynczo, sterylny. Do stosowania do 24 godzin.   Wyrób medyczny.                     Sztuk</t>
  </si>
  <si>
    <t>Zestaw do podawania diet dojelitowych,
uniwersalny do opakowań miękkich typu worek lub butelka przez pompę Amika® z komorą kroplową, zamykanym kranikiem do podawania leków, zakończony portem typu ENFit. Wolny od lateksu i DEHP. Długość 250cm . Pakowany pojedynczo, sterylny. Do stosowania do 24 godzin.    Sztuk</t>
  </si>
  <si>
    <t>Zestaw stacjonarny do przetoczeń żywienia  pozajelitowego do pompy Ambix activ z komora kroplową ze zintegrowanym spike’m, z obrotową złączką typu LuerLock. Wolny od lateksu i  DEHP.  Pakowany pojedynczo, sterylny. Do stosowania do 24 godzin.  Każdy zestaw z filtrem cząstek/powietrza, który w połączeniu z czujnikiem alarmu pompy Ambix activ, zapobiega podaniu powietrza.   Zestaw wyposażony w zintegrowane zabezpieczenie przed zaginaniem pozwalające zmniejszyć ryzyko zagięcia oraz zacisk activ  zabezpieczający przed swobodnym ruchem cieczy. Wyrób medyczny.            Sztuk</t>
  </si>
  <si>
    <t>Zestaw do podawania diet dojelitowych,
uniwersalny do opakowań miękkich typu worek lub butelka przez pompę Applix® z komorą kroplową, zamykanym kranikiem do podawania leków, zakończony portem typu ENFit. Długość 190cm . Bez lateksu i DEHP. Pakowany pojedynczo, sterylny. Do stosowania do 24 godzin. Wyrób medyczny.      Sztuk</t>
  </si>
  <si>
    <t>Sztuczny dostęp do przewodu pokarmowego -Zgłębnik poliuretanowy w wersji żołądkowo-dwunastniczej, ze znacznikiem RTG i podziałką o długości 120 cm i końcówką ENFit  .Rozmiary do wyboru Zamawiającego ; CH8/120 cm  lub 10/120 cm  lub 12/120 cm. Wyrób medyczny.         Sztuk</t>
  </si>
  <si>
    <t>Zgłębnik trójkanałowy w wersji jelitowej oraz do odbarczania żołądkowego z funkcją odpowietrzania zabezpieczającą przed uszkodzeniami śluzówki przewodu pokarmowego, ze znacznikiem RTG  i podziałką  (1) część doj.  o dł. 150 cm, 9 CH  (2) część dożołądkowa dł. 95 cm, 16 CH   oraz   końcówką ENFit  . Wyrób medyczny.         Sztuk</t>
  </si>
  <si>
    <t>Sztuczny dostęp do przewodu pokarmowego -Zgłębnik silikonowy w wersji żołądkowo-dwunastniczej o długości 130 cm, ze znacznikiem RTG i podziałką  oraz końcówką ENFit .Rozmiar  CH/FR 8 .  Wyrób medyczny.                         Sztuk</t>
  </si>
  <si>
    <t>Jednorazowa, steryla strzykawka do żywienia enteralnego pojemność 60ml, z tłokiem koloru fioletowego ,z końcówką ENFit żeńską , skala co 1 ml opisana liczbowo co 10ml, jednorazowego użycia, pakowana pojedynczo.   Wyrób medyczny.                   Sztuk</t>
  </si>
  <si>
    <t>Razem</t>
  </si>
  <si>
    <t>Zamawiający wymaga dostarczania Adaptera ENFit : osobno pojedynczo pakowanego  w ilości odpowiadającej ilości dostarczanych zestawów dla poz. 1.2 i 4</t>
  </si>
  <si>
    <t>Ilość</t>
  </si>
  <si>
    <t>Jednorazowy, sterylny ŁĄCZNIK TRÓJNIK DO DIALIZY na pojedyncze wkłucie typu Y ; każda końcówka z zaciskiem z kolorowym oznaczeniem linii tętniczej i żylnej .                         Sztuk</t>
  </si>
  <si>
    <t xml:space="preserve">Jednorazowy, sterylny  dren DO POMP do żywienia pozajelitowego  TRANSPARENTNY  .   Skład ; Dren bezbarwny ,Filtr 15μm, · Komora kroplowa,  Funkcja AirStop, wykonany z PUR, · długości 240/150cm, Objetość wypeł.17,8ml,  Łącznik pacjenta typu Luer Lock  . Bez latexu i DEHP. Możliwośc ciągłęj precyzyjnej infuzji do 96 godzin. Wyrób medyczny.                                Sztuk </t>
  </si>
  <si>
    <t>Jednorazowy, sterylny   Dren BURSZTYNOWY  do podaży płynów, w tym żywienia pozajelitowego przy użyciu pomp objętościowych Infusomat Compact Plus . Skład ; Dren bursztynowy - ochrona przed światłem do 520 nm.         Filtr 15μm, · Komora kroplowa  z błoną hydrofilną, Funkcja AirStop, wykonane z PUR,  długości 240 cm, na końcu drenu - Funkcja Prime Stop Objetość wypeł. 17,8ml ,  Łącznik pacjenta typu Luer Lock  . Bez latexu i DEHP.  Możliwośc ciągłęj precyzyjnej infuzji do 96 godzin.   Wyrób medyczny.                     Sztuk</t>
  </si>
  <si>
    <t xml:space="preserve">Jednorazowy, sterylny dren  DO POMP  do żywienia dojelitowego  (enteralnego)     Cechy: Materiał PUR , Długość 330/220 cm , Objętość wyp. 28,0ml 
Y-port bezigłowy,  Komora kroplowa
, Złącze pacjenta typu ENFit , Kolec ENPlus dla diet dojelitowych z portem ENPlus(krzyżakowym), Kranik z męskim konektorem ENFit dla strzykawek dojelitowych z żeńskim łącznikiem ENFit  . Bez latexu, PCV i DEHP.   Wyrób medyczny.       Sztuk </t>
  </si>
  <si>
    <t>Zamawiający wymaga kompatybilności z posiadanymi popmpami  typ  INFUSOMAT Compact Plus.</t>
  </si>
  <si>
    <t>PAKIET 22</t>
  </si>
  <si>
    <t>PAKIET 23</t>
  </si>
  <si>
    <t>PAKIET 24</t>
  </si>
  <si>
    <t>PAKIET  15</t>
  </si>
  <si>
    <t>PAKIET 16</t>
  </si>
  <si>
    <t>PAKIET 17</t>
  </si>
  <si>
    <t>PAKIET 18</t>
  </si>
  <si>
    <t xml:space="preserve">PAKIET 19 </t>
  </si>
  <si>
    <t>PAKIET 20</t>
  </si>
  <si>
    <t>PAKIET 21</t>
  </si>
  <si>
    <t>9.</t>
  </si>
  <si>
    <t>10.</t>
  </si>
  <si>
    <t>Sztuczny dostęp do przewodu pokarmowego . Zestaw do śródściennej chirurgicznej jejunostomii, przeznaczony do długotrwałego żywienia dojelitowego, ze znacznikiem RTG, podziałką i końcówką EN- Fit, długości 75 cm, średnicą zewnętrzną 2,9 mm, średnicą wewnętrzną 1,9 mm, wykonany z poliuretanu.Pakowany pojedynczo,sterylny, jednorazowego użytku.Wyrób medyczny.       Sztuk</t>
  </si>
  <si>
    <t>Adapter umożliwiający pobranie diety z worka typu EasyBag strzykawką typu ENFit.   Zbudowany z nakrętki, kolca adaptera i zatyczki .Pakowany pojedynczo, sterylny.       Wyrób medyczny.         Sztuk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</si>
</sst>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_-;\-* #,##0.00_-;_-* &quot;-&quot;??_-;_-@_-"/>
  </numFmts>
  <fonts count="23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0"/>
      <color theme="1"/>
      <name val="RotisSansSerif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8"/>
      <name val="Arial"/>
      <family val="2"/>
      <charset val="238"/>
    </font>
    <font>
      <sz val="10"/>
      <color indexed="8"/>
      <name val="RotisSansSerif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b/>
      <sz val="8"/>
      <color indexed="12"/>
      <name val="Arial"/>
      <family val="2"/>
      <charset val="238"/>
    </font>
    <font>
      <b/>
      <sz val="10"/>
      <color rgb="FF329664"/>
      <name val="Arial"/>
      <family val="2"/>
      <charset val="238"/>
    </font>
    <font>
      <b/>
      <sz val="10"/>
      <color rgb="FF0000C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color rgb="FF0070C0"/>
      <name val="Arial"/>
      <family val="2"/>
      <charset val="238"/>
    </font>
    <font>
      <sz val="8"/>
      <color theme="1"/>
      <name val="Arial"/>
      <family val="2"/>
      <charset val="238"/>
    </font>
    <font>
      <sz val="1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rgb="FFFFFACD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2">
    <xf numFmtId="0" fontId="0" fillId="0" borderId="0"/>
    <xf numFmtId="0" fontId="1" fillId="0" borderId="0"/>
    <xf numFmtId="0" fontId="2" fillId="0" borderId="0"/>
    <xf numFmtId="43" fontId="3" fillId="0" borderId="0" applyFill="0" applyBorder="0" applyAlignment="0" applyProtection="0"/>
    <xf numFmtId="0" fontId="4" fillId="0" borderId="0"/>
    <xf numFmtId="0" fontId="2" fillId="0" borderId="0"/>
    <xf numFmtId="0" fontId="4" fillId="0" borderId="0"/>
    <xf numFmtId="0" fontId="5" fillId="0" borderId="0"/>
    <xf numFmtId="0" fontId="8" fillId="0" borderId="0"/>
    <xf numFmtId="16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44" fontId="2" fillId="0" borderId="0" applyFont="0" applyFill="0" applyBorder="0" applyAlignment="0" applyProtection="0"/>
    <xf numFmtId="0" fontId="2" fillId="3" borderId="1">
      <alignment horizontal="left" vertical="center"/>
    </xf>
    <xf numFmtId="0" fontId="11" fillId="2" borderId="1">
      <alignment horizontal="left" vertical="center"/>
    </xf>
    <xf numFmtId="0" fontId="11" fillId="4" borderId="1">
      <alignment horizontal="left" vertical="center"/>
    </xf>
    <xf numFmtId="0" fontId="12" fillId="3" borderId="1">
      <alignment horizontal="center" vertical="center"/>
    </xf>
    <xf numFmtId="0" fontId="2" fillId="3" borderId="1">
      <alignment horizontal="center" vertical="center"/>
    </xf>
    <xf numFmtId="0" fontId="11" fillId="2" borderId="1">
      <alignment horizontal="center" vertical="center"/>
    </xf>
    <xf numFmtId="0" fontId="11" fillId="4" borderId="1">
      <alignment horizontal="center" vertical="center"/>
    </xf>
    <xf numFmtId="0" fontId="12" fillId="3" borderId="1">
      <alignment horizontal="center" vertical="center"/>
    </xf>
    <xf numFmtId="0" fontId="9" fillId="0" borderId="1">
      <alignment horizontal="right" vertical="center"/>
    </xf>
    <xf numFmtId="0" fontId="9" fillId="5" borderId="1">
      <alignment horizontal="right" vertical="center"/>
    </xf>
    <xf numFmtId="0" fontId="9" fillId="0" borderId="1">
      <alignment horizontal="center" vertical="center"/>
    </xf>
    <xf numFmtId="0" fontId="12" fillId="2" borderId="1"/>
    <xf numFmtId="0" fontId="12" fillId="0" borderId="1">
      <alignment horizontal="center" vertical="center" wrapText="1"/>
    </xf>
    <xf numFmtId="0" fontId="12" fillId="4" borderId="1"/>
    <xf numFmtId="0" fontId="2" fillId="0" borderId="1">
      <alignment horizontal="left" vertical="center"/>
    </xf>
    <xf numFmtId="0" fontId="2" fillId="0" borderId="1">
      <alignment horizontal="left" vertical="top"/>
    </xf>
    <xf numFmtId="0" fontId="2" fillId="3" borderId="1">
      <alignment horizontal="center" vertical="center"/>
    </xf>
    <xf numFmtId="0" fontId="2" fillId="3" borderId="1">
      <alignment horizontal="left" vertical="center"/>
    </xf>
    <xf numFmtId="0" fontId="9" fillId="0" borderId="1">
      <alignment horizontal="right" vertical="center"/>
    </xf>
    <xf numFmtId="0" fontId="9" fillId="0" borderId="1">
      <alignment horizontal="right" vertical="center"/>
    </xf>
    <xf numFmtId="0" fontId="13" fillId="3" borderId="1">
      <alignment horizontal="left" vertical="center" indent="1"/>
    </xf>
    <xf numFmtId="0" fontId="2" fillId="6" borderId="1"/>
    <xf numFmtId="0" fontId="14" fillId="0" borderId="1"/>
    <xf numFmtId="0" fontId="15" fillId="0" borderId="1"/>
    <xf numFmtId="0" fontId="9" fillId="7" borderId="1"/>
    <xf numFmtId="0" fontId="9" fillId="8" borderId="1"/>
  </cellStyleXfs>
  <cellXfs count="70">
    <xf numFmtId="0" fontId="0" fillId="0" borderId="0" xfId="0"/>
    <xf numFmtId="0" fontId="0" fillId="0" borderId="0" xfId="0"/>
    <xf numFmtId="0" fontId="0" fillId="9" borderId="0" xfId="0" applyFill="1"/>
    <xf numFmtId="0" fontId="6" fillId="0" borderId="1" xfId="1" applyFont="1" applyFill="1" applyBorder="1" applyAlignment="1">
      <alignment vertical="center" wrapText="1"/>
    </xf>
    <xf numFmtId="0" fontId="0" fillId="0" borderId="0" xfId="0" applyFill="1"/>
    <xf numFmtId="0" fontId="6" fillId="0" borderId="0" xfId="1" applyFont="1" applyFill="1" applyBorder="1" applyAlignment="1">
      <alignment wrapText="1"/>
    </xf>
    <xf numFmtId="0" fontId="7" fillId="0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vertical="center" wrapText="1"/>
    </xf>
    <xf numFmtId="0" fontId="0" fillId="0" borderId="0" xfId="0" applyFill="1" applyBorder="1"/>
    <xf numFmtId="0" fontId="17" fillId="10" borderId="1" xfId="1" applyFont="1" applyFill="1" applyBorder="1" applyAlignment="1">
      <alignment horizontal="center" wrapText="1"/>
    </xf>
    <xf numFmtId="0" fontId="16" fillId="0" borderId="0" xfId="1" applyFont="1" applyFill="1" applyBorder="1" applyAlignment="1">
      <alignment wrapText="1"/>
    </xf>
    <xf numFmtId="0" fontId="1" fillId="0" borderId="0" xfId="0" applyFont="1"/>
    <xf numFmtId="0" fontId="16" fillId="0" borderId="0" xfId="0" applyFont="1"/>
    <xf numFmtId="0" fontId="17" fillId="0" borderId="0" xfId="0" applyFont="1"/>
    <xf numFmtId="44" fontId="1" fillId="0" borderId="0" xfId="0" applyNumberFormat="1" applyFont="1"/>
    <xf numFmtId="44" fontId="7" fillId="0" borderId="0" xfId="0" applyNumberFormat="1" applyFont="1"/>
    <xf numFmtId="0" fontId="17" fillId="10" borderId="1" xfId="0" applyFont="1" applyFill="1" applyBorder="1" applyAlignment="1">
      <alignment horizontal="center" vertical="center" wrapText="1"/>
    </xf>
    <xf numFmtId="44" fontId="17" fillId="10" borderId="1" xfId="0" applyNumberFormat="1" applyFont="1" applyFill="1" applyBorder="1" applyAlignment="1">
      <alignment horizontal="center" vertical="center" wrapText="1"/>
    </xf>
    <xf numFmtId="44" fontId="18" fillId="10" borderId="1" xfId="0" applyNumberFormat="1" applyFont="1" applyFill="1" applyBorder="1" applyAlignment="1">
      <alignment horizontal="center" vertical="center" wrapText="1"/>
    </xf>
    <xf numFmtId="0" fontId="19" fillId="10" borderId="1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 vertical="center"/>
    </xf>
    <xf numFmtId="44" fontId="6" fillId="0" borderId="1" xfId="0" applyNumberFormat="1" applyFont="1" applyFill="1" applyBorder="1" applyAlignment="1">
      <alignment horizontal="center" vertical="center"/>
    </xf>
    <xf numFmtId="44" fontId="7" fillId="0" borderId="2" xfId="0" applyNumberFormat="1" applyFont="1" applyFill="1" applyBorder="1" applyAlignment="1">
      <alignment horizontal="center" vertical="center"/>
    </xf>
    <xf numFmtId="0" fontId="20" fillId="0" borderId="4" xfId="5" applyFont="1" applyFill="1" applyBorder="1" applyAlignment="1">
      <alignment vertical="center" wrapText="1"/>
    </xf>
    <xf numFmtId="0" fontId="1" fillId="0" borderId="0" xfId="0" applyFont="1" applyFill="1"/>
    <xf numFmtId="0" fontId="1" fillId="0" borderId="0" xfId="1" applyFont="1" applyFill="1" applyBorder="1" applyAlignment="1">
      <alignment wrapText="1"/>
    </xf>
    <xf numFmtId="44" fontId="7" fillId="0" borderId="1" xfId="0" applyNumberFormat="1" applyFont="1" applyFill="1" applyBorder="1"/>
    <xf numFmtId="0" fontId="6" fillId="0" borderId="0" xfId="0" applyFont="1" applyFill="1"/>
    <xf numFmtId="44" fontId="1" fillId="0" borderId="0" xfId="0" applyNumberFormat="1" applyFont="1" applyFill="1"/>
    <xf numFmtId="44" fontId="7" fillId="0" borderId="0" xfId="0" applyNumberFormat="1" applyFont="1" applyFill="1"/>
    <xf numFmtId="0" fontId="16" fillId="0" borderId="0" xfId="0" applyFont="1" applyFill="1"/>
    <xf numFmtId="0" fontId="17" fillId="0" borderId="0" xfId="0" applyFont="1" applyFill="1"/>
    <xf numFmtId="0" fontId="6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16" fillId="0" borderId="0" xfId="0" applyFont="1" applyFill="1" applyBorder="1" applyAlignment="1">
      <alignment horizontal="right"/>
    </xf>
    <xf numFmtId="44" fontId="7" fillId="0" borderId="0" xfId="0" applyNumberFormat="1" applyFont="1" applyFill="1" applyBorder="1"/>
    <xf numFmtId="0" fontId="16" fillId="10" borderId="1" xfId="0" applyFont="1" applyFill="1" applyBorder="1"/>
    <xf numFmtId="0" fontId="16" fillId="10" borderId="1" xfId="0" applyFont="1" applyFill="1" applyBorder="1" applyAlignment="1">
      <alignment horizontal="center" wrapText="1"/>
    </xf>
    <xf numFmtId="44" fontId="16" fillId="10" borderId="6" xfId="0" applyNumberFormat="1" applyFont="1" applyFill="1" applyBorder="1"/>
    <xf numFmtId="44" fontId="18" fillId="10" borderId="1" xfId="0" applyNumberFormat="1" applyFont="1" applyFill="1" applyBorder="1" applyAlignment="1">
      <alignment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6" xfId="0" applyFont="1" applyFill="1" applyBorder="1"/>
    <xf numFmtId="44" fontId="1" fillId="0" borderId="6" xfId="0" applyNumberFormat="1" applyFont="1" applyFill="1" applyBorder="1"/>
    <xf numFmtId="44" fontId="1" fillId="0" borderId="1" xfId="0" applyNumberFormat="1" applyFont="1" applyFill="1" applyBorder="1"/>
    <xf numFmtId="4" fontId="1" fillId="0" borderId="1" xfId="0" applyNumberFormat="1" applyFont="1" applyFill="1" applyBorder="1"/>
    <xf numFmtId="0" fontId="1" fillId="0" borderId="0" xfId="0" applyFont="1" applyFill="1" applyBorder="1"/>
    <xf numFmtId="0" fontId="16" fillId="0" borderId="0" xfId="0" applyFont="1" applyFill="1" applyBorder="1"/>
    <xf numFmtId="44" fontId="1" fillId="0" borderId="0" xfId="0" applyNumberFormat="1" applyFont="1" applyFill="1" applyBorder="1"/>
    <xf numFmtId="44" fontId="16" fillId="0" borderId="0" xfId="0" applyNumberFormat="1" applyFont="1" applyFill="1"/>
    <xf numFmtId="0" fontId="16" fillId="10" borderId="1" xfId="0" applyFont="1" applyFill="1" applyBorder="1" applyAlignment="1">
      <alignment wrapText="1"/>
    </xf>
    <xf numFmtId="44" fontId="16" fillId="1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wrapText="1"/>
    </xf>
    <xf numFmtId="44" fontId="1" fillId="0" borderId="1" xfId="0" applyNumberFormat="1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wrapText="1"/>
    </xf>
    <xf numFmtId="44" fontId="1" fillId="0" borderId="1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8" fillId="10" borderId="1" xfId="0" applyFont="1" applyFill="1" applyBorder="1" applyAlignment="1">
      <alignment horizontal="center" vertical="center" wrapText="1"/>
    </xf>
    <xf numFmtId="0" fontId="22" fillId="0" borderId="7" xfId="8" applyFont="1" applyBorder="1" applyAlignment="1" applyProtection="1">
      <alignment vertical="center" wrapText="1"/>
      <protection hidden="1"/>
    </xf>
    <xf numFmtId="0" fontId="22" fillId="0" borderId="7" xfId="8" applyFont="1" applyBorder="1" applyAlignment="1" applyProtection="1">
      <alignment horizontal="center" vertical="center" wrapText="1"/>
      <protection hidden="1"/>
    </xf>
    <xf numFmtId="0" fontId="16" fillId="0" borderId="3" xfId="0" applyFont="1" applyFill="1" applyBorder="1" applyAlignment="1">
      <alignment horizontal="right"/>
    </xf>
  </cellXfs>
  <cellStyles count="42">
    <cellStyle name="Calculated Column - IBM Cognos" xfId="34"/>
    <cellStyle name="Calculated Column Name - IBM Cognos" xfId="32"/>
    <cellStyle name="Calculated Row - IBM Cognos" xfId="35"/>
    <cellStyle name="Calculated Row Name - IBM Cognos" xfId="33"/>
    <cellStyle name="Column Name - IBM Cognos" xfId="20"/>
    <cellStyle name="Column Template - IBM Cognos" xfId="23"/>
    <cellStyle name="Differs From Base - IBM Cognos" xfId="41"/>
    <cellStyle name="Dziesiętny 2" xfId="3"/>
    <cellStyle name="Dziesiętny 2 2" xfId="13"/>
    <cellStyle name="Dziesiętny 3" xfId="9"/>
    <cellStyle name="Excel Built-in Explanatory Text" xfId="4"/>
    <cellStyle name="Group Name - IBM Cognos" xfId="31"/>
    <cellStyle name="Hold Values - IBM Cognos" xfId="37"/>
    <cellStyle name="List Name - IBM Cognos" xfId="30"/>
    <cellStyle name="Locked - IBM Cognos" xfId="40"/>
    <cellStyle name="Measure - IBM Cognos" xfId="24"/>
    <cellStyle name="Measure Header - IBM Cognos" xfId="25"/>
    <cellStyle name="Measure Name - IBM Cognos" xfId="26"/>
    <cellStyle name="Measure Summary - IBM Cognos" xfId="27"/>
    <cellStyle name="Measure Summary TM1 - IBM Cognos" xfId="29"/>
    <cellStyle name="Measure Template - IBM Cognos" xfId="28"/>
    <cellStyle name="More - IBM Cognos" xfId="36"/>
    <cellStyle name="Normalny" xfId="0" builtinId="0"/>
    <cellStyle name="Normalny 12" xfId="5"/>
    <cellStyle name="Normalny 2" xfId="1"/>
    <cellStyle name="Normalny 2 2" xfId="6"/>
    <cellStyle name="Normalny 2 3" xfId="12"/>
    <cellStyle name="Normalny 3" xfId="2"/>
    <cellStyle name="Normalny 4" xfId="8"/>
    <cellStyle name="Normalny 5" xfId="14"/>
    <cellStyle name="Normalny 8" xfId="7"/>
    <cellStyle name="Pending Change - IBM Cognos" xfId="38"/>
    <cellStyle name="Procentowy 2" xfId="11"/>
    <cellStyle name="Row Name - IBM Cognos" xfId="16"/>
    <cellStyle name="Row Template - IBM Cognos" xfId="19"/>
    <cellStyle name="Summary Column Name - IBM Cognos" xfId="21"/>
    <cellStyle name="Summary Column Name TM1 - IBM Cognos" xfId="22"/>
    <cellStyle name="Summary Row Name - IBM Cognos" xfId="17"/>
    <cellStyle name="Summary Row Name TM1 - IBM Cognos" xfId="18"/>
    <cellStyle name="Unsaved Change - IBM Cognos" xfId="39"/>
    <cellStyle name="Walutowy 2" xfId="10"/>
    <cellStyle name="Walutowy 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73"/>
  <sheetViews>
    <sheetView tabSelected="1" view="pageBreakPreview" zoomScale="60" zoomScaleNormal="100" workbookViewId="0">
      <selection activeCell="G145" sqref="G145"/>
    </sheetView>
  </sheetViews>
  <sheetFormatPr defaultRowHeight="15"/>
  <cols>
    <col min="1" max="1" width="5.5703125" customWidth="1"/>
    <col min="2" max="2" width="54.7109375" customWidth="1"/>
    <col min="3" max="3" width="8.140625" customWidth="1"/>
    <col min="4" max="4" width="9.85546875" customWidth="1"/>
    <col min="6" max="6" width="10.7109375" customWidth="1"/>
    <col min="7" max="7" width="8.7109375" customWidth="1"/>
    <col min="8" max="8" width="11.28515625" customWidth="1"/>
    <col min="9" max="9" width="14.5703125" customWidth="1"/>
    <col min="10" max="10" width="15.85546875" customWidth="1"/>
  </cols>
  <sheetData>
    <row r="1" spans="1:51">
      <c r="A1" s="12"/>
      <c r="B1" s="13" t="s">
        <v>11</v>
      </c>
      <c r="C1" s="14"/>
      <c r="D1" s="12"/>
      <c r="E1" s="12"/>
      <c r="F1" s="15"/>
      <c r="G1" s="12"/>
      <c r="H1" s="15"/>
      <c r="I1" s="16"/>
      <c r="J1" s="16"/>
      <c r="K1" s="12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spans="1:51" ht="72">
      <c r="A2" s="66" t="s">
        <v>9</v>
      </c>
      <c r="B2" s="66" t="s">
        <v>0</v>
      </c>
      <c r="C2" s="66" t="s">
        <v>13</v>
      </c>
      <c r="D2" s="66" t="s">
        <v>12</v>
      </c>
      <c r="E2" s="66" t="s">
        <v>1</v>
      </c>
      <c r="F2" s="19" t="s">
        <v>2</v>
      </c>
      <c r="G2" s="66" t="s">
        <v>3</v>
      </c>
      <c r="H2" s="19" t="s">
        <v>4</v>
      </c>
      <c r="I2" s="19" t="s">
        <v>5</v>
      </c>
      <c r="J2" s="19" t="s">
        <v>6</v>
      </c>
      <c r="K2" s="66" t="s">
        <v>7</v>
      </c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</row>
    <row r="3" spans="1:51" ht="76.5">
      <c r="A3" s="21" t="s">
        <v>8</v>
      </c>
      <c r="B3" s="3" t="s">
        <v>48</v>
      </c>
      <c r="C3" s="3" t="s">
        <v>49</v>
      </c>
      <c r="D3" s="22">
        <v>300</v>
      </c>
      <c r="E3" s="22"/>
      <c r="F3" s="23"/>
      <c r="G3" s="22"/>
      <c r="H3" s="23"/>
      <c r="I3" s="24"/>
      <c r="J3" s="24"/>
      <c r="K3" s="25"/>
      <c r="L3" s="1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</row>
    <row r="4" spans="1:51">
      <c r="A4" s="26"/>
      <c r="B4" s="27"/>
      <c r="C4" s="5"/>
      <c r="D4" s="69" t="s">
        <v>10</v>
      </c>
      <c r="E4" s="69"/>
      <c r="F4" s="69"/>
      <c r="G4" s="69"/>
      <c r="H4" s="69"/>
      <c r="I4" s="28"/>
      <c r="J4" s="28"/>
      <c r="K4" s="26"/>
      <c r="L4" s="1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</row>
    <row r="5" spans="1:51" s="2" customFormat="1">
      <c r="A5" s="26"/>
      <c r="B5" s="26"/>
      <c r="C5" s="29"/>
      <c r="D5" s="26"/>
      <c r="E5" s="26"/>
      <c r="F5" s="30"/>
      <c r="G5" s="26"/>
      <c r="H5" s="30"/>
      <c r="I5" s="31"/>
      <c r="J5" s="31"/>
      <c r="K5" s="26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</row>
    <row r="6" spans="1:5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</row>
    <row r="8" spans="1:51">
      <c r="A8" s="26"/>
      <c r="B8" s="32" t="s">
        <v>22</v>
      </c>
      <c r="C8" s="33"/>
      <c r="D8" s="26"/>
      <c r="E8" s="26"/>
      <c r="F8" s="30"/>
      <c r="G8" s="26"/>
      <c r="H8" s="30"/>
      <c r="I8" s="31"/>
      <c r="J8" s="31"/>
      <c r="K8" s="26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</row>
    <row r="9" spans="1:51" ht="56.25">
      <c r="A9" s="17" t="s">
        <v>9</v>
      </c>
      <c r="B9" s="17" t="s">
        <v>0</v>
      </c>
      <c r="C9" s="17" t="s">
        <v>13</v>
      </c>
      <c r="D9" s="17" t="s">
        <v>12</v>
      </c>
      <c r="E9" s="17" t="s">
        <v>1</v>
      </c>
      <c r="F9" s="18" t="s">
        <v>2</v>
      </c>
      <c r="G9" s="17" t="s">
        <v>3</v>
      </c>
      <c r="H9" s="18" t="s">
        <v>4</v>
      </c>
      <c r="I9" s="19" t="s">
        <v>5</v>
      </c>
      <c r="J9" s="19" t="s">
        <v>6</v>
      </c>
      <c r="K9" s="20" t="s">
        <v>7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</row>
    <row r="10" spans="1:51" ht="89.25">
      <c r="A10" s="21" t="s">
        <v>8</v>
      </c>
      <c r="B10" s="3" t="s">
        <v>23</v>
      </c>
      <c r="C10" s="3" t="s">
        <v>24</v>
      </c>
      <c r="D10" s="22">
        <f>480*4</f>
        <v>1920</v>
      </c>
      <c r="E10" s="22"/>
      <c r="F10" s="23"/>
      <c r="G10" s="22"/>
      <c r="H10" s="23"/>
      <c r="I10" s="24"/>
      <c r="J10" s="24"/>
      <c r="K10" s="25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</row>
    <row r="11" spans="1:51">
      <c r="A11" s="26"/>
      <c r="B11" s="27"/>
      <c r="C11" s="5"/>
      <c r="D11" s="69" t="s">
        <v>10</v>
      </c>
      <c r="E11" s="69"/>
      <c r="F11" s="69"/>
      <c r="G11" s="69"/>
      <c r="H11" s="69"/>
      <c r="I11" s="28"/>
      <c r="J11" s="28"/>
      <c r="K11" s="26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</row>
    <row r="12" spans="1:51" s="2" customFormat="1">
      <c r="A12" s="26"/>
      <c r="B12" s="26"/>
      <c r="C12" s="29"/>
      <c r="D12" s="26"/>
      <c r="E12" s="26"/>
      <c r="F12" s="30"/>
      <c r="G12" s="26"/>
      <c r="H12" s="30"/>
      <c r="I12" s="31"/>
      <c r="J12" s="31"/>
      <c r="K12" s="26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</row>
    <row r="13" spans="1:5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</row>
    <row r="14" spans="1:51">
      <c r="A14" s="26"/>
      <c r="B14" s="32" t="s">
        <v>25</v>
      </c>
      <c r="C14" s="33"/>
      <c r="D14" s="26"/>
      <c r="E14" s="26"/>
      <c r="F14" s="30"/>
      <c r="G14" s="26"/>
      <c r="H14" s="30"/>
      <c r="I14" s="31"/>
      <c r="J14" s="31"/>
      <c r="K14" s="26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</row>
    <row r="15" spans="1:51" ht="56.25">
      <c r="A15" s="17" t="s">
        <v>9</v>
      </c>
      <c r="B15" s="17" t="s">
        <v>0</v>
      </c>
      <c r="C15" s="17" t="s">
        <v>13</v>
      </c>
      <c r="D15" s="17" t="s">
        <v>12</v>
      </c>
      <c r="E15" s="17" t="s">
        <v>1</v>
      </c>
      <c r="F15" s="18" t="s">
        <v>2</v>
      </c>
      <c r="G15" s="17" t="s">
        <v>3</v>
      </c>
      <c r="H15" s="18" t="s">
        <v>4</v>
      </c>
      <c r="I15" s="19" t="s">
        <v>5</v>
      </c>
      <c r="J15" s="19" t="s">
        <v>6</v>
      </c>
      <c r="K15" s="20" t="s">
        <v>7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</row>
    <row r="16" spans="1:51" ht="89.25">
      <c r="A16" s="21" t="s">
        <v>8</v>
      </c>
      <c r="B16" s="3" t="s">
        <v>47</v>
      </c>
      <c r="C16" s="3" t="s">
        <v>26</v>
      </c>
      <c r="D16" s="22">
        <v>80</v>
      </c>
      <c r="E16" s="22"/>
      <c r="F16" s="23"/>
      <c r="G16" s="22"/>
      <c r="H16" s="23"/>
      <c r="I16" s="24"/>
      <c r="J16" s="24"/>
      <c r="K16" s="25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</row>
    <row r="17" spans="1:51">
      <c r="A17" s="26"/>
      <c r="B17" s="27"/>
      <c r="C17" s="5"/>
      <c r="D17" s="69" t="s">
        <v>10</v>
      </c>
      <c r="E17" s="69"/>
      <c r="F17" s="69"/>
      <c r="G17" s="69"/>
      <c r="H17" s="69"/>
      <c r="I17" s="28"/>
      <c r="J17" s="28"/>
      <c r="K17" s="26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</row>
    <row r="18" spans="1:51" s="2" customForma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</row>
    <row r="19" spans="1:5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</row>
    <row r="20" spans="1:5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</row>
    <row r="21" spans="1:51">
      <c r="A21" s="26"/>
      <c r="B21" s="32" t="s">
        <v>27</v>
      </c>
      <c r="C21" s="33"/>
      <c r="D21" s="26"/>
      <c r="E21" s="26"/>
      <c r="F21" s="30"/>
      <c r="G21" s="26"/>
      <c r="H21" s="30"/>
      <c r="I21" s="31"/>
      <c r="J21" s="31"/>
      <c r="K21" s="26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</row>
    <row r="22" spans="1:51" ht="56.25">
      <c r="A22" s="17" t="s">
        <v>9</v>
      </c>
      <c r="B22" s="17" t="s">
        <v>0</v>
      </c>
      <c r="C22" s="17" t="s">
        <v>13</v>
      </c>
      <c r="D22" s="17" t="s">
        <v>12</v>
      </c>
      <c r="E22" s="17" t="s">
        <v>1</v>
      </c>
      <c r="F22" s="18" t="s">
        <v>2</v>
      </c>
      <c r="G22" s="17" t="s">
        <v>3</v>
      </c>
      <c r="H22" s="18" t="s">
        <v>4</v>
      </c>
      <c r="I22" s="19" t="s">
        <v>5</v>
      </c>
      <c r="J22" s="19" t="s">
        <v>6</v>
      </c>
      <c r="K22" s="20" t="s">
        <v>7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</row>
    <row r="23" spans="1:51" ht="63.75">
      <c r="A23" s="21" t="s">
        <v>8</v>
      </c>
      <c r="B23" s="3" t="s">
        <v>28</v>
      </c>
      <c r="C23" s="3" t="s">
        <v>26</v>
      </c>
      <c r="D23" s="22">
        <f>10*12</f>
        <v>120</v>
      </c>
      <c r="E23" s="22"/>
      <c r="F23" s="23"/>
      <c r="G23" s="22"/>
      <c r="H23" s="23"/>
      <c r="I23" s="24"/>
      <c r="J23" s="24"/>
      <c r="K23" s="25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</row>
    <row r="24" spans="1:51" ht="63.75">
      <c r="A24" s="21" t="s">
        <v>15</v>
      </c>
      <c r="B24" s="3" t="s">
        <v>28</v>
      </c>
      <c r="C24" s="3" t="s">
        <v>29</v>
      </c>
      <c r="D24" s="22">
        <f>192+63</f>
        <v>255</v>
      </c>
      <c r="E24" s="22"/>
      <c r="F24" s="23"/>
      <c r="G24" s="22"/>
      <c r="H24" s="23"/>
      <c r="I24" s="24"/>
      <c r="J24" s="24"/>
      <c r="K24" s="25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</row>
    <row r="25" spans="1:51" s="2" customFormat="1">
      <c r="A25" s="26"/>
      <c r="B25" s="27"/>
      <c r="C25" s="5"/>
      <c r="D25" s="69" t="s">
        <v>10</v>
      </c>
      <c r="E25" s="69"/>
      <c r="F25" s="69"/>
      <c r="G25" s="69"/>
      <c r="H25" s="69"/>
      <c r="I25" s="28"/>
      <c r="J25" s="28"/>
      <c r="K25" s="26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</row>
    <row r="26" spans="1:51" s="2" customFormat="1" ht="18.7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</row>
    <row r="27" spans="1:5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</row>
    <row r="28" spans="1:5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</row>
    <row r="29" spans="1:51">
      <c r="A29" s="26"/>
      <c r="B29" s="32" t="s">
        <v>31</v>
      </c>
      <c r="C29" s="33"/>
      <c r="D29" s="26"/>
      <c r="E29" s="26"/>
      <c r="F29" s="30"/>
      <c r="G29" s="26"/>
      <c r="H29" s="30"/>
      <c r="I29" s="31"/>
      <c r="J29" s="31"/>
      <c r="K29" s="26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</row>
    <row r="30" spans="1:51" ht="56.25">
      <c r="A30" s="17" t="s">
        <v>9</v>
      </c>
      <c r="B30" s="17" t="s">
        <v>0</v>
      </c>
      <c r="C30" s="17" t="s">
        <v>13</v>
      </c>
      <c r="D30" s="17" t="s">
        <v>12</v>
      </c>
      <c r="E30" s="17" t="s">
        <v>1</v>
      </c>
      <c r="F30" s="18" t="s">
        <v>2</v>
      </c>
      <c r="G30" s="17" t="s">
        <v>3</v>
      </c>
      <c r="H30" s="18" t="s">
        <v>4</v>
      </c>
      <c r="I30" s="19" t="s">
        <v>5</v>
      </c>
      <c r="J30" s="19" t="s">
        <v>6</v>
      </c>
      <c r="K30" s="20" t="s">
        <v>7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</row>
    <row r="31" spans="1:51" ht="140.25">
      <c r="A31" s="21" t="s">
        <v>8</v>
      </c>
      <c r="B31" s="3" t="s">
        <v>30</v>
      </c>
      <c r="C31" s="3" t="s">
        <v>26</v>
      </c>
      <c r="D31" s="22">
        <f>150+450</f>
        <v>600</v>
      </c>
      <c r="E31" s="22"/>
      <c r="F31" s="23"/>
      <c r="G31" s="22"/>
      <c r="H31" s="23"/>
      <c r="I31" s="24"/>
      <c r="J31" s="24"/>
      <c r="K31" s="2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</row>
    <row r="32" spans="1:51">
      <c r="A32" s="26"/>
      <c r="B32" s="27"/>
      <c r="C32" s="5"/>
      <c r="D32" s="69" t="s">
        <v>10</v>
      </c>
      <c r="E32" s="69"/>
      <c r="F32" s="69"/>
      <c r="G32" s="69"/>
      <c r="H32" s="69"/>
      <c r="I32" s="28"/>
      <c r="J32" s="28"/>
      <c r="K32" s="2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</row>
    <row r="33" spans="1:51" s="2" customFormat="1" ht="21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</row>
    <row r="34" spans="1:5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</row>
    <row r="35" spans="1:51">
      <c r="A35" s="26"/>
      <c r="B35" s="32" t="s">
        <v>32</v>
      </c>
      <c r="C35" s="33"/>
      <c r="D35" s="26"/>
      <c r="E35" s="26"/>
      <c r="F35" s="30"/>
      <c r="G35" s="26"/>
      <c r="H35" s="30"/>
      <c r="I35" s="31"/>
      <c r="J35" s="31"/>
      <c r="K35" s="26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</row>
    <row r="36" spans="1:51" ht="56.25">
      <c r="A36" s="17" t="s">
        <v>9</v>
      </c>
      <c r="B36" s="17" t="s">
        <v>0</v>
      </c>
      <c r="C36" s="17" t="s">
        <v>13</v>
      </c>
      <c r="D36" s="17" t="s">
        <v>12</v>
      </c>
      <c r="E36" s="17" t="s">
        <v>1</v>
      </c>
      <c r="F36" s="18" t="s">
        <v>2</v>
      </c>
      <c r="G36" s="17" t="s">
        <v>3</v>
      </c>
      <c r="H36" s="18" t="s">
        <v>4</v>
      </c>
      <c r="I36" s="19" t="s">
        <v>5</v>
      </c>
      <c r="J36" s="19" t="s">
        <v>6</v>
      </c>
      <c r="K36" s="20" t="s">
        <v>7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</row>
    <row r="37" spans="1:51" ht="178.5">
      <c r="A37" s="21" t="s">
        <v>8</v>
      </c>
      <c r="B37" s="3" t="s">
        <v>33</v>
      </c>
      <c r="C37" s="3" t="s">
        <v>26</v>
      </c>
      <c r="D37" s="22">
        <v>220</v>
      </c>
      <c r="E37" s="22"/>
      <c r="F37" s="23"/>
      <c r="G37" s="22"/>
      <c r="H37" s="23"/>
      <c r="I37" s="24"/>
      <c r="J37" s="24"/>
      <c r="K37" s="25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</row>
    <row r="38" spans="1:51">
      <c r="A38" s="26"/>
      <c r="B38" s="27"/>
      <c r="C38" s="5"/>
      <c r="D38" s="69" t="s">
        <v>10</v>
      </c>
      <c r="E38" s="69"/>
      <c r="F38" s="69"/>
      <c r="G38" s="69"/>
      <c r="H38" s="69"/>
      <c r="I38" s="28"/>
      <c r="J38" s="28"/>
      <c r="K38" s="26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</row>
    <row r="39" spans="1:5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</row>
    <row r="40" spans="1:5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</row>
    <row r="41" spans="1:51" s="2" customFormat="1" ht="17.25" customHeight="1">
      <c r="A41" s="26"/>
      <c r="B41" s="32" t="s">
        <v>63</v>
      </c>
      <c r="C41" s="33"/>
      <c r="D41" s="26"/>
      <c r="E41" s="26"/>
      <c r="F41" s="30"/>
      <c r="G41" s="26"/>
      <c r="H41" s="30"/>
      <c r="I41" s="31"/>
      <c r="J41" s="31"/>
      <c r="K41" s="26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</row>
    <row r="42" spans="1:51" ht="56.25">
      <c r="A42" s="17" t="s">
        <v>9</v>
      </c>
      <c r="B42" s="17" t="s">
        <v>0</v>
      </c>
      <c r="C42" s="17" t="s">
        <v>13</v>
      </c>
      <c r="D42" s="17" t="s">
        <v>12</v>
      </c>
      <c r="E42" s="17" t="s">
        <v>1</v>
      </c>
      <c r="F42" s="18" t="s">
        <v>2</v>
      </c>
      <c r="G42" s="17" t="s">
        <v>3</v>
      </c>
      <c r="H42" s="18" t="s">
        <v>4</v>
      </c>
      <c r="I42" s="19" t="s">
        <v>5</v>
      </c>
      <c r="J42" s="19" t="s">
        <v>6</v>
      </c>
      <c r="K42" s="20" t="s">
        <v>7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</row>
    <row r="43" spans="1:51" ht="48">
      <c r="A43" s="21" t="s">
        <v>8</v>
      </c>
      <c r="B43" s="6" t="s">
        <v>35</v>
      </c>
      <c r="C43" s="3" t="s">
        <v>26</v>
      </c>
      <c r="D43" s="22">
        <f>14*12</f>
        <v>168</v>
      </c>
      <c r="E43" s="22"/>
      <c r="F43" s="23"/>
      <c r="G43" s="22"/>
      <c r="H43" s="23"/>
      <c r="I43" s="24"/>
      <c r="J43" s="24"/>
      <c r="K43" s="25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</row>
    <row r="44" spans="1:51">
      <c r="A44" s="26"/>
      <c r="B44" s="27"/>
      <c r="C44" s="5"/>
      <c r="D44" s="69" t="s">
        <v>10</v>
      </c>
      <c r="E44" s="69"/>
      <c r="F44" s="69"/>
      <c r="G44" s="69"/>
      <c r="H44" s="69"/>
      <c r="I44" s="28"/>
      <c r="J44" s="28"/>
      <c r="K44" s="26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</row>
    <row r="45" spans="1:5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</row>
    <row r="46" spans="1:5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</row>
    <row r="47" spans="1:51" s="2" customFormat="1">
      <c r="A47" s="26"/>
      <c r="B47" s="32" t="s">
        <v>34</v>
      </c>
      <c r="C47" s="33"/>
      <c r="D47" s="26"/>
      <c r="E47" s="26"/>
      <c r="F47" s="30"/>
      <c r="G47" s="26"/>
      <c r="H47" s="30"/>
      <c r="I47" s="31"/>
      <c r="J47" s="31"/>
      <c r="K47" s="26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</row>
    <row r="48" spans="1:51" ht="56.25">
      <c r="A48" s="17" t="s">
        <v>9</v>
      </c>
      <c r="B48" s="17" t="s">
        <v>0</v>
      </c>
      <c r="C48" s="17" t="s">
        <v>13</v>
      </c>
      <c r="D48" s="17" t="s">
        <v>12</v>
      </c>
      <c r="E48" s="17" t="s">
        <v>1</v>
      </c>
      <c r="F48" s="18" t="s">
        <v>2</v>
      </c>
      <c r="G48" s="17" t="s">
        <v>3</v>
      </c>
      <c r="H48" s="18" t="s">
        <v>4</v>
      </c>
      <c r="I48" s="19" t="s">
        <v>5</v>
      </c>
      <c r="J48" s="19" t="s">
        <v>6</v>
      </c>
      <c r="K48" s="20" t="s">
        <v>7</v>
      </c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</row>
    <row r="49" spans="1:51" ht="77.25">
      <c r="A49" s="21" t="s">
        <v>8</v>
      </c>
      <c r="B49" s="7" t="s">
        <v>37</v>
      </c>
      <c r="C49" s="3" t="s">
        <v>26</v>
      </c>
      <c r="D49" s="22">
        <v>1000</v>
      </c>
      <c r="E49" s="22"/>
      <c r="F49" s="23"/>
      <c r="G49" s="22"/>
      <c r="H49" s="23"/>
      <c r="I49" s="24"/>
      <c r="J49" s="24"/>
      <c r="K49" s="25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</row>
    <row r="50" spans="1:51" ht="77.25">
      <c r="A50" s="21" t="s">
        <v>15</v>
      </c>
      <c r="B50" s="7" t="s">
        <v>37</v>
      </c>
      <c r="C50" s="3" t="s">
        <v>29</v>
      </c>
      <c r="D50" s="22">
        <v>2200</v>
      </c>
      <c r="E50" s="22"/>
      <c r="F50" s="23"/>
      <c r="G50" s="22"/>
      <c r="H50" s="23"/>
      <c r="I50" s="24"/>
      <c r="J50" s="24"/>
      <c r="K50" s="25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</row>
    <row r="51" spans="1:51">
      <c r="A51" s="26"/>
      <c r="B51" s="27"/>
      <c r="C51" s="5"/>
      <c r="D51" s="69" t="s">
        <v>10</v>
      </c>
      <c r="E51" s="69"/>
      <c r="F51" s="69"/>
      <c r="G51" s="69"/>
      <c r="H51" s="69"/>
      <c r="I51" s="28"/>
      <c r="J51" s="28"/>
      <c r="K51" s="26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</row>
    <row r="52" spans="1:5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</row>
    <row r="53" spans="1:51" s="2" customForma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</row>
    <row r="54" spans="1:51" s="2" customFormat="1" ht="17.2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</row>
    <row r="55" spans="1:51">
      <c r="A55" s="26"/>
      <c r="B55" s="32" t="s">
        <v>64</v>
      </c>
      <c r="C55" s="33"/>
      <c r="D55" s="26"/>
      <c r="E55" s="26"/>
      <c r="F55" s="30"/>
      <c r="G55" s="26"/>
      <c r="H55" s="30"/>
      <c r="I55" s="31"/>
      <c r="J55" s="31"/>
      <c r="K55" s="26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</row>
    <row r="56" spans="1:51" ht="56.25">
      <c r="A56" s="17" t="s">
        <v>9</v>
      </c>
      <c r="B56" s="17" t="s">
        <v>0</v>
      </c>
      <c r="C56" s="17" t="s">
        <v>13</v>
      </c>
      <c r="D56" s="17" t="s">
        <v>12</v>
      </c>
      <c r="E56" s="17" t="s">
        <v>1</v>
      </c>
      <c r="F56" s="18" t="s">
        <v>2</v>
      </c>
      <c r="G56" s="17" t="s">
        <v>3</v>
      </c>
      <c r="H56" s="18" t="s">
        <v>4</v>
      </c>
      <c r="I56" s="19" t="s">
        <v>5</v>
      </c>
      <c r="J56" s="19" t="s">
        <v>6</v>
      </c>
      <c r="K56" s="20" t="s">
        <v>7</v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</row>
    <row r="57" spans="1:51" ht="48">
      <c r="A57" s="21" t="s">
        <v>8</v>
      </c>
      <c r="B57" s="6" t="s">
        <v>40</v>
      </c>
      <c r="C57" s="3" t="s">
        <v>26</v>
      </c>
      <c r="D57" s="22">
        <v>100</v>
      </c>
      <c r="E57" s="22"/>
      <c r="F57" s="23"/>
      <c r="G57" s="22"/>
      <c r="H57" s="23"/>
      <c r="I57" s="24"/>
      <c r="J57" s="24"/>
      <c r="K57" s="25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</row>
    <row r="58" spans="1:51" ht="48">
      <c r="A58" s="21" t="s">
        <v>15</v>
      </c>
      <c r="B58" s="6" t="s">
        <v>40</v>
      </c>
      <c r="C58" s="3" t="s">
        <v>29</v>
      </c>
      <c r="D58" s="22">
        <v>100</v>
      </c>
      <c r="E58" s="22"/>
      <c r="F58" s="23"/>
      <c r="G58" s="22"/>
      <c r="H58" s="23"/>
      <c r="I58" s="24"/>
      <c r="J58" s="24"/>
      <c r="K58" s="25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</row>
    <row r="59" spans="1:51">
      <c r="A59" s="26"/>
      <c r="B59" s="27"/>
      <c r="C59" s="5"/>
      <c r="D59" s="69" t="s">
        <v>10</v>
      </c>
      <c r="E59" s="69"/>
      <c r="F59" s="69"/>
      <c r="G59" s="69"/>
      <c r="H59" s="69"/>
      <c r="I59" s="28"/>
      <c r="J59" s="28"/>
      <c r="K59" s="26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</row>
    <row r="60" spans="1:5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</row>
    <row r="61" spans="1:51" s="2" customForma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</row>
    <row r="62" spans="1:51" s="2" customFormat="1">
      <c r="A62" s="26"/>
      <c r="B62" s="32" t="s">
        <v>36</v>
      </c>
      <c r="C62" s="33"/>
      <c r="D62" s="26"/>
      <c r="E62" s="26"/>
      <c r="F62" s="30"/>
      <c r="G62" s="26"/>
      <c r="H62" s="30"/>
      <c r="I62" s="31"/>
      <c r="J62" s="31"/>
      <c r="K62" s="26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</row>
    <row r="63" spans="1:51" ht="56.25">
      <c r="A63" s="17" t="s">
        <v>9</v>
      </c>
      <c r="B63" s="17" t="s">
        <v>0</v>
      </c>
      <c r="C63" s="17" t="s">
        <v>13</v>
      </c>
      <c r="D63" s="17" t="s">
        <v>12</v>
      </c>
      <c r="E63" s="17" t="s">
        <v>1</v>
      </c>
      <c r="F63" s="18" t="s">
        <v>2</v>
      </c>
      <c r="G63" s="17" t="s">
        <v>3</v>
      </c>
      <c r="H63" s="18" t="s">
        <v>4</v>
      </c>
      <c r="I63" s="19" t="s">
        <v>5</v>
      </c>
      <c r="J63" s="19" t="s">
        <v>6</v>
      </c>
      <c r="K63" s="20" t="s">
        <v>7</v>
      </c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</row>
    <row r="64" spans="1:51" ht="179.25">
      <c r="A64" s="21" t="s">
        <v>8</v>
      </c>
      <c r="B64" s="7" t="s">
        <v>41</v>
      </c>
      <c r="C64" s="3" t="s">
        <v>26</v>
      </c>
      <c r="D64" s="22">
        <f>15*4</f>
        <v>60</v>
      </c>
      <c r="E64" s="22"/>
      <c r="F64" s="23"/>
      <c r="G64" s="22"/>
      <c r="H64" s="23"/>
      <c r="I64" s="24"/>
      <c r="J64" s="24"/>
      <c r="K64" s="25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</row>
    <row r="65" spans="1:51">
      <c r="A65" s="26"/>
      <c r="B65" s="27"/>
      <c r="C65" s="5"/>
      <c r="D65" s="69" t="s">
        <v>10</v>
      </c>
      <c r="E65" s="69"/>
      <c r="F65" s="69"/>
      <c r="G65" s="69"/>
      <c r="H65" s="69"/>
      <c r="I65" s="28"/>
      <c r="J65" s="28"/>
      <c r="K65" s="26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</row>
    <row r="66" spans="1:5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</row>
    <row r="67" spans="1:5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</row>
    <row r="68" spans="1:5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</row>
    <row r="69" spans="1:51">
      <c r="A69" s="26"/>
      <c r="B69" s="32" t="s">
        <v>38</v>
      </c>
      <c r="C69" s="33"/>
      <c r="D69" s="26"/>
      <c r="E69" s="26"/>
      <c r="F69" s="30"/>
      <c r="G69" s="26"/>
      <c r="H69" s="30"/>
      <c r="I69" s="31"/>
      <c r="J69" s="31"/>
      <c r="K69" s="26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</row>
    <row r="70" spans="1:51" ht="56.25">
      <c r="A70" s="17" t="s">
        <v>9</v>
      </c>
      <c r="B70" s="17" t="s">
        <v>0</v>
      </c>
      <c r="C70" s="17" t="s">
        <v>13</v>
      </c>
      <c r="D70" s="17" t="s">
        <v>12</v>
      </c>
      <c r="E70" s="17" t="s">
        <v>1</v>
      </c>
      <c r="F70" s="18" t="s">
        <v>2</v>
      </c>
      <c r="G70" s="17" t="s">
        <v>3</v>
      </c>
      <c r="H70" s="18" t="s">
        <v>4</v>
      </c>
      <c r="I70" s="19" t="s">
        <v>5</v>
      </c>
      <c r="J70" s="19" t="s">
        <v>6</v>
      </c>
      <c r="K70" s="20" t="s">
        <v>7</v>
      </c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</row>
    <row r="71" spans="1:51" s="2" customFormat="1" ht="61.5" customHeight="1">
      <c r="A71" s="21" t="s">
        <v>8</v>
      </c>
      <c r="B71" s="7" t="s">
        <v>43</v>
      </c>
      <c r="C71" s="3" t="s">
        <v>26</v>
      </c>
      <c r="D71" s="22">
        <v>110</v>
      </c>
      <c r="E71" s="22"/>
      <c r="F71" s="23"/>
      <c r="G71" s="22"/>
      <c r="H71" s="23"/>
      <c r="I71" s="24"/>
      <c r="J71" s="24"/>
      <c r="K71" s="25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</row>
    <row r="72" spans="1:51" ht="51.75">
      <c r="A72" s="21" t="s">
        <v>15</v>
      </c>
      <c r="B72" s="7" t="s">
        <v>43</v>
      </c>
      <c r="C72" s="3" t="s">
        <v>29</v>
      </c>
      <c r="D72" s="22">
        <v>130</v>
      </c>
      <c r="E72" s="22"/>
      <c r="F72" s="23"/>
      <c r="G72" s="22"/>
      <c r="H72" s="23"/>
      <c r="I72" s="24"/>
      <c r="J72" s="24"/>
      <c r="K72" s="25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</row>
    <row r="73" spans="1:51">
      <c r="A73" s="26"/>
      <c r="B73" s="27"/>
      <c r="C73" s="5"/>
      <c r="D73" s="69" t="s">
        <v>10</v>
      </c>
      <c r="E73" s="69"/>
      <c r="F73" s="69"/>
      <c r="G73" s="69"/>
      <c r="H73" s="69"/>
      <c r="I73" s="28"/>
      <c r="J73" s="28"/>
      <c r="K73" s="26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</row>
    <row r="74" spans="1:5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</row>
    <row r="75" spans="1:5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</row>
    <row r="76" spans="1:51">
      <c r="A76" s="26"/>
      <c r="B76" s="32" t="s">
        <v>39</v>
      </c>
      <c r="C76" s="33"/>
      <c r="D76" s="26"/>
      <c r="E76" s="26"/>
      <c r="F76" s="30"/>
      <c r="G76" s="26"/>
      <c r="H76" s="30"/>
      <c r="I76" s="31"/>
      <c r="J76" s="31"/>
      <c r="K76" s="26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</row>
    <row r="77" spans="1:51" ht="56.25">
      <c r="A77" s="17" t="s">
        <v>9</v>
      </c>
      <c r="B77" s="17" t="s">
        <v>0</v>
      </c>
      <c r="C77" s="17" t="s">
        <v>13</v>
      </c>
      <c r="D77" s="17" t="s">
        <v>12</v>
      </c>
      <c r="E77" s="17" t="s">
        <v>1</v>
      </c>
      <c r="F77" s="18" t="s">
        <v>2</v>
      </c>
      <c r="G77" s="17" t="s">
        <v>3</v>
      </c>
      <c r="H77" s="18" t="s">
        <v>4</v>
      </c>
      <c r="I77" s="19" t="s">
        <v>5</v>
      </c>
      <c r="J77" s="19" t="s">
        <v>6</v>
      </c>
      <c r="K77" s="20" t="s">
        <v>7</v>
      </c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</row>
    <row r="78" spans="1:51" s="2" customFormat="1" ht="63.75">
      <c r="A78" s="21" t="s">
        <v>8</v>
      </c>
      <c r="B78" s="34" t="s">
        <v>45</v>
      </c>
      <c r="C78" s="3" t="s">
        <v>26</v>
      </c>
      <c r="D78" s="22">
        <v>100</v>
      </c>
      <c r="E78" s="22"/>
      <c r="F78" s="23"/>
      <c r="G78" s="22"/>
      <c r="H78" s="23"/>
      <c r="I78" s="24"/>
      <c r="J78" s="24"/>
      <c r="K78" s="25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</row>
    <row r="79" spans="1:51" s="2" customFormat="1" ht="63.75">
      <c r="A79" s="21" t="s">
        <v>15</v>
      </c>
      <c r="B79" s="34" t="s">
        <v>45</v>
      </c>
      <c r="C79" s="3" t="s">
        <v>29</v>
      </c>
      <c r="D79" s="22">
        <v>200</v>
      </c>
      <c r="E79" s="22"/>
      <c r="F79" s="23"/>
      <c r="G79" s="22"/>
      <c r="H79" s="23"/>
      <c r="I79" s="24"/>
      <c r="J79" s="24"/>
      <c r="K79" s="25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</row>
    <row r="80" spans="1:51">
      <c r="A80" s="26"/>
      <c r="B80" s="27"/>
      <c r="C80" s="5"/>
      <c r="D80" s="69" t="s">
        <v>10</v>
      </c>
      <c r="E80" s="69"/>
      <c r="F80" s="69"/>
      <c r="G80" s="69"/>
      <c r="H80" s="69"/>
      <c r="I80" s="28"/>
      <c r="J80" s="28"/>
      <c r="K80" s="26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</row>
    <row r="81" spans="1:5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</row>
    <row r="82" spans="1:5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</row>
    <row r="83" spans="1:51">
      <c r="A83" s="26"/>
      <c r="B83" s="32" t="s">
        <v>42</v>
      </c>
      <c r="C83" s="33"/>
      <c r="D83" s="26"/>
      <c r="E83" s="26"/>
      <c r="F83" s="30"/>
      <c r="G83" s="26"/>
      <c r="H83" s="30"/>
      <c r="I83" s="31"/>
      <c r="J83" s="31"/>
      <c r="K83" s="26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</row>
    <row r="84" spans="1:51" ht="56.25">
      <c r="A84" s="17" t="s">
        <v>9</v>
      </c>
      <c r="B84" s="17" t="s">
        <v>0</v>
      </c>
      <c r="C84" s="17" t="s">
        <v>13</v>
      </c>
      <c r="D84" s="17" t="s">
        <v>12</v>
      </c>
      <c r="E84" s="17" t="s">
        <v>1</v>
      </c>
      <c r="F84" s="18" t="s">
        <v>2</v>
      </c>
      <c r="G84" s="17" t="s">
        <v>3</v>
      </c>
      <c r="H84" s="18" t="s">
        <v>4</v>
      </c>
      <c r="I84" s="19" t="s">
        <v>5</v>
      </c>
      <c r="J84" s="19" t="s">
        <v>6</v>
      </c>
      <c r="K84" s="20" t="s">
        <v>7</v>
      </c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</row>
    <row r="85" spans="1:51" s="2" customFormat="1" ht="45">
      <c r="A85" s="21" t="s">
        <v>8</v>
      </c>
      <c r="B85" s="35" t="s">
        <v>46</v>
      </c>
      <c r="C85" s="3" t="s">
        <v>26</v>
      </c>
      <c r="D85" s="22">
        <v>12</v>
      </c>
      <c r="E85" s="22"/>
      <c r="F85" s="23"/>
      <c r="G85" s="22"/>
      <c r="H85" s="23"/>
      <c r="I85" s="24"/>
      <c r="J85" s="24"/>
      <c r="K85" s="25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</row>
    <row r="86" spans="1:51" s="2" customFormat="1" ht="45">
      <c r="A86" s="21" t="s">
        <v>15</v>
      </c>
      <c r="B86" s="35" t="s">
        <v>46</v>
      </c>
      <c r="C86" s="3" t="s">
        <v>29</v>
      </c>
      <c r="D86" s="22">
        <v>12</v>
      </c>
      <c r="E86" s="22"/>
      <c r="F86" s="23"/>
      <c r="G86" s="22"/>
      <c r="H86" s="23"/>
      <c r="I86" s="24"/>
      <c r="J86" s="24"/>
      <c r="K86" s="25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</row>
    <row r="87" spans="1:51">
      <c r="A87" s="26"/>
      <c r="B87" s="27"/>
      <c r="C87" s="5"/>
      <c r="D87" s="69" t="s">
        <v>10</v>
      </c>
      <c r="E87" s="69"/>
      <c r="F87" s="69"/>
      <c r="G87" s="69"/>
      <c r="H87" s="69"/>
      <c r="I87" s="28"/>
      <c r="J87" s="28"/>
      <c r="K87" s="26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</row>
    <row r="88" spans="1:5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</row>
    <row r="89" spans="1:5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</row>
    <row r="90" spans="1:51">
      <c r="A90" s="26"/>
      <c r="B90" s="32" t="s">
        <v>44</v>
      </c>
      <c r="C90" s="33"/>
      <c r="D90" s="26"/>
      <c r="E90" s="26"/>
      <c r="F90" s="30"/>
      <c r="G90" s="26"/>
      <c r="H90" s="30"/>
      <c r="I90" s="31"/>
      <c r="J90" s="31"/>
      <c r="K90" s="26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</row>
    <row r="91" spans="1:51" ht="56.25">
      <c r="A91" s="17" t="s">
        <v>9</v>
      </c>
      <c r="B91" s="17" t="s">
        <v>0</v>
      </c>
      <c r="C91" s="17" t="s">
        <v>13</v>
      </c>
      <c r="D91" s="17" t="s">
        <v>12</v>
      </c>
      <c r="E91" s="17" t="s">
        <v>1</v>
      </c>
      <c r="F91" s="18" t="s">
        <v>2</v>
      </c>
      <c r="G91" s="17" t="s">
        <v>3</v>
      </c>
      <c r="H91" s="18" t="s">
        <v>4</v>
      </c>
      <c r="I91" s="19" t="s">
        <v>5</v>
      </c>
      <c r="J91" s="19" t="s">
        <v>6</v>
      </c>
      <c r="K91" s="20" t="s">
        <v>7</v>
      </c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</row>
    <row r="92" spans="1:51" ht="72.75">
      <c r="A92" s="21" t="s">
        <v>8</v>
      </c>
      <c r="B92" s="36" t="s">
        <v>50</v>
      </c>
      <c r="C92" s="3" t="s">
        <v>24</v>
      </c>
      <c r="D92" s="22">
        <f>16</f>
        <v>16</v>
      </c>
      <c r="E92" s="22"/>
      <c r="F92" s="23"/>
      <c r="G92" s="22"/>
      <c r="H92" s="23"/>
      <c r="I92" s="24"/>
      <c r="J92" s="24"/>
      <c r="K92" s="25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</row>
    <row r="93" spans="1:51">
      <c r="A93" s="26"/>
      <c r="B93" s="27"/>
      <c r="C93" s="5"/>
      <c r="D93" s="69" t="s">
        <v>10</v>
      </c>
      <c r="E93" s="69"/>
      <c r="F93" s="69"/>
      <c r="G93" s="69"/>
      <c r="H93" s="69"/>
      <c r="I93" s="28"/>
      <c r="J93" s="28"/>
      <c r="K93" s="26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</row>
    <row r="94" spans="1:51" s="2" customForma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</row>
    <row r="95" spans="1:51" s="2" customFormat="1">
      <c r="A95" s="26"/>
      <c r="B95" s="32" t="s">
        <v>86</v>
      </c>
      <c r="C95" s="26"/>
      <c r="D95" s="26"/>
      <c r="E95" s="26"/>
      <c r="F95" s="26"/>
      <c r="G95" s="26"/>
      <c r="H95" s="26"/>
      <c r="I95" s="26"/>
      <c r="J95" s="26"/>
      <c r="K95" s="26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</row>
    <row r="96" spans="1:51" s="2" customFormat="1" ht="56.25">
      <c r="A96" s="17" t="s">
        <v>9</v>
      </c>
      <c r="B96" s="17" t="s">
        <v>0</v>
      </c>
      <c r="C96" s="17" t="s">
        <v>13</v>
      </c>
      <c r="D96" s="17" t="s">
        <v>12</v>
      </c>
      <c r="E96" s="17" t="s">
        <v>1</v>
      </c>
      <c r="F96" s="18" t="s">
        <v>2</v>
      </c>
      <c r="G96" s="17" t="s">
        <v>3</v>
      </c>
      <c r="H96" s="18" t="s">
        <v>4</v>
      </c>
      <c r="I96" s="19" t="s">
        <v>5</v>
      </c>
      <c r="J96" s="19" t="s">
        <v>6</v>
      </c>
      <c r="K96" s="20" t="s">
        <v>7</v>
      </c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</row>
    <row r="97" spans="1:51" ht="120.75">
      <c r="A97" s="21" t="s">
        <v>8</v>
      </c>
      <c r="B97" s="36" t="s">
        <v>51</v>
      </c>
      <c r="C97" s="3" t="s">
        <v>24</v>
      </c>
      <c r="D97" s="22">
        <f>30*4</f>
        <v>120</v>
      </c>
      <c r="E97" s="22"/>
      <c r="F97" s="23"/>
      <c r="G97" s="22"/>
      <c r="H97" s="23"/>
      <c r="I97" s="24"/>
      <c r="J97" s="24"/>
      <c r="K97" s="25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</row>
    <row r="98" spans="1:51">
      <c r="A98" s="26"/>
      <c r="B98" s="27"/>
      <c r="C98" s="5"/>
      <c r="D98" s="69" t="s">
        <v>10</v>
      </c>
      <c r="E98" s="69"/>
      <c r="F98" s="69"/>
      <c r="G98" s="69"/>
      <c r="H98" s="69"/>
      <c r="I98" s="28"/>
      <c r="J98" s="28"/>
      <c r="K98" s="26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</row>
    <row r="99" spans="1:51" s="1" customForma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</row>
    <row r="100" spans="1:51" s="1" customForma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</row>
    <row r="101" spans="1:51" s="1" customFormat="1">
      <c r="A101" s="26"/>
      <c r="B101" s="32" t="s">
        <v>87</v>
      </c>
      <c r="C101" s="26"/>
      <c r="D101" s="26"/>
      <c r="E101" s="26"/>
      <c r="F101" s="26"/>
      <c r="G101" s="26"/>
      <c r="H101" s="26"/>
      <c r="I101" s="26"/>
      <c r="J101" s="26"/>
      <c r="K101" s="26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</row>
    <row r="102" spans="1:51" s="2" customFormat="1" ht="56.25">
      <c r="A102" s="17" t="s">
        <v>9</v>
      </c>
      <c r="B102" s="17" t="s">
        <v>0</v>
      </c>
      <c r="C102" s="17" t="s">
        <v>13</v>
      </c>
      <c r="D102" s="17" t="s">
        <v>12</v>
      </c>
      <c r="E102" s="17" t="s">
        <v>1</v>
      </c>
      <c r="F102" s="18" t="s">
        <v>2</v>
      </c>
      <c r="G102" s="17" t="s">
        <v>3</v>
      </c>
      <c r="H102" s="18" t="s">
        <v>4</v>
      </c>
      <c r="I102" s="19" t="s">
        <v>5</v>
      </c>
      <c r="J102" s="19" t="s">
        <v>6</v>
      </c>
      <c r="K102" s="20" t="s">
        <v>7</v>
      </c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</row>
    <row r="103" spans="1:51" s="1" customFormat="1" ht="127.5">
      <c r="A103" s="21" t="s">
        <v>8</v>
      </c>
      <c r="B103" s="37" t="s">
        <v>53</v>
      </c>
      <c r="C103" s="3" t="s">
        <v>52</v>
      </c>
      <c r="D103" s="22">
        <v>12</v>
      </c>
      <c r="E103" s="22"/>
      <c r="F103" s="23"/>
      <c r="G103" s="22"/>
      <c r="H103" s="23"/>
      <c r="I103" s="24"/>
      <c r="J103" s="24"/>
      <c r="K103" s="25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</row>
    <row r="104" spans="1:51" s="1" customFormat="1">
      <c r="A104" s="26"/>
      <c r="B104" s="27"/>
      <c r="C104" s="5"/>
      <c r="D104" s="69" t="s">
        <v>10</v>
      </c>
      <c r="E104" s="69"/>
      <c r="F104" s="69"/>
      <c r="G104" s="69"/>
      <c r="H104" s="69"/>
      <c r="I104" s="28"/>
      <c r="J104" s="28"/>
      <c r="K104" s="26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</row>
    <row r="105" spans="1:51" s="1" customForma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</row>
    <row r="106" spans="1:51" s="1" customFormat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</row>
    <row r="107" spans="1:51" s="1" customFormat="1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</row>
    <row r="108" spans="1:51" s="1" customFormat="1">
      <c r="A108" s="26"/>
      <c r="B108" s="32" t="s">
        <v>88</v>
      </c>
      <c r="C108" s="26"/>
      <c r="D108" s="26"/>
      <c r="E108" s="26"/>
      <c r="F108" s="26"/>
      <c r="G108" s="26"/>
      <c r="H108" s="26"/>
      <c r="I108" s="26"/>
      <c r="J108" s="26"/>
      <c r="K108" s="26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</row>
    <row r="109" spans="1:51" s="1" customFormat="1" ht="56.25">
      <c r="A109" s="17" t="s">
        <v>9</v>
      </c>
      <c r="B109" s="17" t="s">
        <v>0</v>
      </c>
      <c r="C109" s="17" t="s">
        <v>13</v>
      </c>
      <c r="D109" s="17" t="s">
        <v>12</v>
      </c>
      <c r="E109" s="17" t="s">
        <v>1</v>
      </c>
      <c r="F109" s="18" t="s">
        <v>2</v>
      </c>
      <c r="G109" s="17" t="s">
        <v>3</v>
      </c>
      <c r="H109" s="18" t="s">
        <v>4</v>
      </c>
      <c r="I109" s="19" t="s">
        <v>5</v>
      </c>
      <c r="J109" s="19" t="s">
        <v>6</v>
      </c>
      <c r="K109" s="20" t="s">
        <v>7</v>
      </c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</row>
    <row r="110" spans="1:51" s="1" customFormat="1" ht="204">
      <c r="A110" s="21" t="s">
        <v>8</v>
      </c>
      <c r="B110" s="8" t="s">
        <v>54</v>
      </c>
      <c r="C110" s="3" t="s">
        <v>14</v>
      </c>
      <c r="D110" s="22">
        <v>40</v>
      </c>
      <c r="E110" s="22"/>
      <c r="F110" s="23"/>
      <c r="G110" s="22"/>
      <c r="H110" s="23"/>
      <c r="I110" s="24"/>
      <c r="J110" s="24"/>
      <c r="K110" s="25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</row>
    <row r="111" spans="1:51" s="1" customFormat="1" ht="204">
      <c r="A111" s="21" t="s">
        <v>15</v>
      </c>
      <c r="B111" s="8" t="s">
        <v>54</v>
      </c>
      <c r="C111" s="3" t="s">
        <v>52</v>
      </c>
      <c r="D111" s="22">
        <v>140</v>
      </c>
      <c r="E111" s="22"/>
      <c r="F111" s="23"/>
      <c r="G111" s="22"/>
      <c r="H111" s="23"/>
      <c r="I111" s="24"/>
      <c r="J111" s="24"/>
      <c r="K111" s="25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</row>
    <row r="112" spans="1:51" s="1" customFormat="1">
      <c r="A112" s="26"/>
      <c r="B112" s="27"/>
      <c r="C112" s="5"/>
      <c r="D112" s="69" t="s">
        <v>10</v>
      </c>
      <c r="E112" s="69"/>
      <c r="F112" s="69"/>
      <c r="G112" s="69"/>
      <c r="H112" s="69"/>
      <c r="I112" s="28"/>
      <c r="J112" s="28"/>
      <c r="K112" s="26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</row>
    <row r="113" spans="1:51" s="2" customForma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</row>
    <row r="114" spans="1:51" s="1" customFormat="1">
      <c r="A114" s="26"/>
      <c r="B114" s="32" t="s">
        <v>89</v>
      </c>
      <c r="C114" s="26"/>
      <c r="D114" s="26"/>
      <c r="E114" s="26"/>
      <c r="F114" s="26"/>
      <c r="G114" s="26"/>
      <c r="H114" s="26"/>
      <c r="I114" s="26"/>
      <c r="J114" s="26"/>
      <c r="K114" s="26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</row>
    <row r="115" spans="1:51" s="1" customFormat="1" ht="56.25">
      <c r="A115" s="17" t="s">
        <v>9</v>
      </c>
      <c r="B115" s="17" t="s">
        <v>0</v>
      </c>
      <c r="C115" s="17" t="s">
        <v>13</v>
      </c>
      <c r="D115" s="17" t="s">
        <v>12</v>
      </c>
      <c r="E115" s="17" t="s">
        <v>1</v>
      </c>
      <c r="F115" s="18" t="s">
        <v>2</v>
      </c>
      <c r="G115" s="17" t="s">
        <v>3</v>
      </c>
      <c r="H115" s="18" t="s">
        <v>4</v>
      </c>
      <c r="I115" s="19" t="s">
        <v>5</v>
      </c>
      <c r="J115" s="19" t="s">
        <v>6</v>
      </c>
      <c r="K115" s="20" t="s">
        <v>7</v>
      </c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</row>
    <row r="116" spans="1:51" s="1" customFormat="1" ht="114.75">
      <c r="A116" s="21" t="s">
        <v>8</v>
      </c>
      <c r="B116" s="38" t="s">
        <v>55</v>
      </c>
      <c r="C116" s="3" t="s">
        <v>56</v>
      </c>
      <c r="D116" s="22">
        <v>6</v>
      </c>
      <c r="E116" s="22"/>
      <c r="F116" s="23"/>
      <c r="G116" s="22"/>
      <c r="H116" s="23"/>
      <c r="I116" s="24"/>
      <c r="J116" s="24"/>
      <c r="K116" s="25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</row>
    <row r="117" spans="1:51" s="1" customFormat="1">
      <c r="A117" s="26"/>
      <c r="B117" s="27"/>
      <c r="C117" s="5"/>
      <c r="D117" s="69" t="s">
        <v>10</v>
      </c>
      <c r="E117" s="69"/>
      <c r="F117" s="69"/>
      <c r="G117" s="69"/>
      <c r="H117" s="69"/>
      <c r="I117" s="28"/>
      <c r="J117" s="28"/>
      <c r="K117" s="26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</row>
    <row r="118" spans="1:51" s="1" customForma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</row>
    <row r="119" spans="1:51" s="1" customForma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</row>
    <row r="120" spans="1:51" s="2" customFormat="1">
      <c r="A120" s="26"/>
      <c r="B120" s="32" t="s">
        <v>90</v>
      </c>
      <c r="C120" s="26"/>
      <c r="D120" s="26"/>
      <c r="E120" s="26"/>
      <c r="F120" s="26"/>
      <c r="G120" s="26"/>
      <c r="H120" s="26"/>
      <c r="I120" s="26"/>
      <c r="J120" s="26"/>
      <c r="K120" s="26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</row>
    <row r="121" spans="1:51" s="2" customFormat="1" ht="56.25">
      <c r="A121" s="17" t="s">
        <v>9</v>
      </c>
      <c r="B121" s="17" t="s">
        <v>0</v>
      </c>
      <c r="C121" s="17" t="s">
        <v>13</v>
      </c>
      <c r="D121" s="17" t="s">
        <v>12</v>
      </c>
      <c r="E121" s="17" t="s">
        <v>1</v>
      </c>
      <c r="F121" s="18" t="s">
        <v>2</v>
      </c>
      <c r="G121" s="17" t="s">
        <v>3</v>
      </c>
      <c r="H121" s="18" t="s">
        <v>4</v>
      </c>
      <c r="I121" s="19" t="s">
        <v>5</v>
      </c>
      <c r="J121" s="19" t="s">
        <v>6</v>
      </c>
      <c r="K121" s="20" t="s">
        <v>7</v>
      </c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</row>
    <row r="122" spans="1:51" ht="129">
      <c r="A122" s="21" t="s">
        <v>8</v>
      </c>
      <c r="B122" s="38" t="s">
        <v>60</v>
      </c>
      <c r="C122" s="3" t="s">
        <v>57</v>
      </c>
      <c r="D122" s="22">
        <f>20*6</f>
        <v>120</v>
      </c>
      <c r="E122" s="22"/>
      <c r="F122" s="23"/>
      <c r="G122" s="22"/>
      <c r="H122" s="23"/>
      <c r="I122" s="24"/>
      <c r="J122" s="24"/>
      <c r="K122" s="25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</row>
    <row r="123" spans="1:51">
      <c r="A123" s="26"/>
      <c r="B123" s="27"/>
      <c r="C123" s="5"/>
      <c r="D123" s="69" t="s">
        <v>10</v>
      </c>
      <c r="E123" s="69"/>
      <c r="F123" s="69"/>
      <c r="G123" s="69"/>
      <c r="H123" s="69"/>
      <c r="I123" s="28"/>
      <c r="J123" s="28"/>
      <c r="K123" s="26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</row>
    <row r="124" spans="1:5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</row>
    <row r="125" spans="1:51">
      <c r="A125" s="26"/>
      <c r="B125" s="32" t="s">
        <v>91</v>
      </c>
      <c r="C125" s="26"/>
      <c r="D125" s="26"/>
      <c r="E125" s="26"/>
      <c r="F125" s="26"/>
      <c r="G125" s="26"/>
      <c r="H125" s="26"/>
      <c r="I125" s="26"/>
      <c r="J125" s="26"/>
      <c r="K125" s="26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</row>
    <row r="126" spans="1:51" s="2" customFormat="1" ht="56.25">
      <c r="A126" s="17" t="s">
        <v>9</v>
      </c>
      <c r="B126" s="17" t="s">
        <v>0</v>
      </c>
      <c r="C126" s="17" t="s">
        <v>13</v>
      </c>
      <c r="D126" s="17" t="s">
        <v>12</v>
      </c>
      <c r="E126" s="17" t="s">
        <v>1</v>
      </c>
      <c r="F126" s="18" t="s">
        <v>2</v>
      </c>
      <c r="G126" s="17" t="s">
        <v>3</v>
      </c>
      <c r="H126" s="18" t="s">
        <v>4</v>
      </c>
      <c r="I126" s="19" t="s">
        <v>5</v>
      </c>
      <c r="J126" s="19" t="s">
        <v>6</v>
      </c>
      <c r="K126" s="20" t="s">
        <v>7</v>
      </c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</row>
    <row r="127" spans="1:51" ht="129">
      <c r="A127" s="21" t="s">
        <v>8</v>
      </c>
      <c r="B127" s="38" t="s">
        <v>58</v>
      </c>
      <c r="C127" s="3" t="s">
        <v>59</v>
      </c>
      <c r="D127" s="22">
        <f>20*6</f>
        <v>120</v>
      </c>
      <c r="E127" s="22"/>
      <c r="F127" s="23"/>
      <c r="G127" s="22"/>
      <c r="H127" s="23"/>
      <c r="I127" s="24"/>
      <c r="J127" s="24"/>
      <c r="K127" s="25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</row>
    <row r="128" spans="1:51">
      <c r="A128" s="26"/>
      <c r="B128" s="27"/>
      <c r="C128" s="5"/>
      <c r="D128" s="69" t="s">
        <v>10</v>
      </c>
      <c r="E128" s="69"/>
      <c r="F128" s="69"/>
      <c r="G128" s="69"/>
      <c r="H128" s="69"/>
      <c r="I128" s="28"/>
      <c r="J128" s="28"/>
      <c r="K128" s="26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</row>
    <row r="129" spans="1:5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</row>
    <row r="130" spans="1:51">
      <c r="A130" s="26"/>
      <c r="B130" s="32" t="s">
        <v>92</v>
      </c>
      <c r="C130" s="26"/>
      <c r="D130" s="26"/>
      <c r="E130" s="26"/>
      <c r="F130" s="26"/>
      <c r="G130" s="26"/>
      <c r="H130" s="26"/>
      <c r="I130" s="26"/>
      <c r="J130" s="26"/>
      <c r="K130" s="26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</row>
    <row r="131" spans="1:51" ht="56.25">
      <c r="A131" s="17" t="s">
        <v>9</v>
      </c>
      <c r="B131" s="17" t="s">
        <v>0</v>
      </c>
      <c r="C131" s="17" t="s">
        <v>13</v>
      </c>
      <c r="D131" s="17" t="s">
        <v>12</v>
      </c>
      <c r="E131" s="17" t="s">
        <v>1</v>
      </c>
      <c r="F131" s="18" t="s">
        <v>2</v>
      </c>
      <c r="G131" s="17" t="s">
        <v>3</v>
      </c>
      <c r="H131" s="18" t="s">
        <v>4</v>
      </c>
      <c r="I131" s="19" t="s">
        <v>5</v>
      </c>
      <c r="J131" s="19" t="s">
        <v>6</v>
      </c>
      <c r="K131" s="20" t="s">
        <v>7</v>
      </c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</row>
    <row r="132" spans="1:51" s="2" customFormat="1" ht="186">
      <c r="A132" s="21" t="s">
        <v>8</v>
      </c>
      <c r="B132" s="38" t="s">
        <v>61</v>
      </c>
      <c r="C132" s="3" t="s">
        <v>62</v>
      </c>
      <c r="D132" s="22">
        <v>60</v>
      </c>
      <c r="E132" s="22"/>
      <c r="F132" s="23"/>
      <c r="G132" s="22"/>
      <c r="H132" s="23"/>
      <c r="I132" s="24"/>
      <c r="J132" s="24"/>
      <c r="K132" s="25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</row>
    <row r="133" spans="1:51">
      <c r="A133" s="26"/>
      <c r="B133" s="27"/>
      <c r="C133" s="5"/>
      <c r="D133" s="69" t="s">
        <v>10</v>
      </c>
      <c r="E133" s="69"/>
      <c r="F133" s="69"/>
      <c r="G133" s="69"/>
      <c r="H133" s="69"/>
      <c r="I133" s="28"/>
      <c r="J133" s="28"/>
      <c r="K133" s="26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</row>
    <row r="134" spans="1:51">
      <c r="A134" s="26"/>
      <c r="B134" s="27"/>
      <c r="C134" s="5"/>
      <c r="D134" s="39"/>
      <c r="E134" s="39"/>
      <c r="F134" s="39"/>
      <c r="G134" s="39"/>
      <c r="H134" s="39"/>
      <c r="I134" s="40"/>
      <c r="J134" s="40"/>
      <c r="K134" s="26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</row>
    <row r="135" spans="1:51">
      <c r="A135" s="26"/>
      <c r="B135" s="11" t="s">
        <v>83</v>
      </c>
      <c r="C135" s="5"/>
      <c r="D135" s="39"/>
      <c r="E135" s="39"/>
      <c r="F135" s="39"/>
      <c r="G135" s="39"/>
      <c r="H135" s="39"/>
      <c r="I135" s="40"/>
      <c r="J135" s="40"/>
      <c r="K135" s="26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</row>
    <row r="136" spans="1:51" ht="48.75">
      <c r="A136" s="41" t="s">
        <v>9</v>
      </c>
      <c r="B136" s="17" t="s">
        <v>0</v>
      </c>
      <c r="C136" s="10" t="s">
        <v>65</v>
      </c>
      <c r="D136" s="42" t="s">
        <v>1</v>
      </c>
      <c r="E136" s="42" t="s">
        <v>2</v>
      </c>
      <c r="F136" s="42" t="s">
        <v>3</v>
      </c>
      <c r="G136" s="42" t="s">
        <v>4</v>
      </c>
      <c r="H136" s="42" t="s">
        <v>5</v>
      </c>
      <c r="I136" s="43" t="s">
        <v>6</v>
      </c>
      <c r="J136" s="44" t="s">
        <v>66</v>
      </c>
      <c r="K136" s="26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</row>
    <row r="137" spans="1:51" ht="114.75">
      <c r="A137" s="45" t="s">
        <v>8</v>
      </c>
      <c r="B137" s="38" t="s">
        <v>67</v>
      </c>
      <c r="C137" s="46">
        <v>840</v>
      </c>
      <c r="D137" s="45"/>
      <c r="E137" s="45"/>
      <c r="F137" s="45"/>
      <c r="G137" s="45"/>
      <c r="H137" s="45"/>
      <c r="I137" s="47"/>
      <c r="J137" s="45"/>
      <c r="K137" s="26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</row>
    <row r="138" spans="1:51" ht="100.5">
      <c r="A138" s="45" t="s">
        <v>15</v>
      </c>
      <c r="B138" s="38" t="s">
        <v>68</v>
      </c>
      <c r="C138" s="46">
        <v>4200</v>
      </c>
      <c r="D138" s="45"/>
      <c r="E138" s="45"/>
      <c r="F138" s="45"/>
      <c r="G138" s="45"/>
      <c r="H138" s="45"/>
      <c r="I138" s="48"/>
      <c r="J138" s="49"/>
      <c r="K138" s="26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</row>
    <row r="139" spans="1:51" ht="171.75">
      <c r="A139" s="45" t="s">
        <v>16</v>
      </c>
      <c r="B139" s="38" t="s">
        <v>69</v>
      </c>
      <c r="C139" s="46">
        <v>420</v>
      </c>
      <c r="D139" s="45"/>
      <c r="E139" s="45"/>
      <c r="F139" s="45"/>
      <c r="G139" s="45"/>
      <c r="H139" s="45"/>
      <c r="I139" s="48"/>
      <c r="J139" s="49"/>
      <c r="K139" s="26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</row>
    <row r="140" spans="1:51" ht="100.5">
      <c r="A140" s="45" t="s">
        <v>17</v>
      </c>
      <c r="B140" s="38" t="s">
        <v>70</v>
      </c>
      <c r="C140" s="46">
        <v>2400</v>
      </c>
      <c r="D140" s="45"/>
      <c r="E140" s="45"/>
      <c r="F140" s="45"/>
      <c r="G140" s="45"/>
      <c r="H140" s="45"/>
      <c r="I140" s="48"/>
      <c r="J140" s="49"/>
      <c r="K140" s="26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</row>
    <row r="141" spans="1:51" ht="86.25">
      <c r="A141" s="45" t="s">
        <v>18</v>
      </c>
      <c r="B141" s="38" t="s">
        <v>71</v>
      </c>
      <c r="C141" s="46">
        <v>20</v>
      </c>
      <c r="D141" s="45"/>
      <c r="E141" s="45"/>
      <c r="F141" s="45"/>
      <c r="G141" s="45"/>
      <c r="H141" s="45"/>
      <c r="I141" s="48"/>
      <c r="J141" s="49"/>
      <c r="K141" s="26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</row>
    <row r="142" spans="1:51" ht="100.5">
      <c r="A142" s="45" t="s">
        <v>19</v>
      </c>
      <c r="B142" s="38" t="s">
        <v>72</v>
      </c>
      <c r="C142" s="46">
        <v>20</v>
      </c>
      <c r="D142" s="45"/>
      <c r="E142" s="45"/>
      <c r="F142" s="45"/>
      <c r="G142" s="45"/>
      <c r="H142" s="45"/>
      <c r="I142" s="48"/>
      <c r="J142" s="49"/>
      <c r="K142" s="26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</row>
    <row r="143" spans="1:51" ht="72">
      <c r="A143" s="45" t="s">
        <v>20</v>
      </c>
      <c r="B143" s="38" t="s">
        <v>73</v>
      </c>
      <c r="C143" s="46">
        <v>20</v>
      </c>
      <c r="D143" s="45"/>
      <c r="E143" s="45"/>
      <c r="F143" s="45"/>
      <c r="G143" s="45"/>
      <c r="H143" s="45"/>
      <c r="I143" s="48"/>
      <c r="J143" s="49"/>
      <c r="K143" s="26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</row>
    <row r="144" spans="1:51" s="1" customFormat="1" ht="86.25">
      <c r="A144" s="45" t="s">
        <v>21</v>
      </c>
      <c r="B144" s="38" t="s">
        <v>74</v>
      </c>
      <c r="C144" s="46">
        <v>900</v>
      </c>
      <c r="D144" s="45"/>
      <c r="E144" s="45"/>
      <c r="F144" s="45"/>
      <c r="G144" s="45"/>
      <c r="H144" s="45"/>
      <c r="I144" s="48"/>
      <c r="J144" s="49"/>
      <c r="K144" s="26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</row>
    <row r="145" spans="1:51" s="1" customFormat="1" ht="114">
      <c r="A145" s="45" t="s">
        <v>93</v>
      </c>
      <c r="B145" s="67" t="s">
        <v>95</v>
      </c>
      <c r="C145" s="68">
        <v>20</v>
      </c>
      <c r="D145" s="45"/>
      <c r="E145" s="45"/>
      <c r="F145" s="45"/>
      <c r="G145" s="45"/>
      <c r="H145" s="45"/>
      <c r="I145" s="48"/>
      <c r="J145" s="49"/>
      <c r="K145" s="51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</row>
    <row r="146" spans="1:51" s="1" customFormat="1" ht="69.75" customHeight="1">
      <c r="A146" s="45" t="s">
        <v>94</v>
      </c>
      <c r="B146" s="67" t="s">
        <v>96</v>
      </c>
      <c r="C146" s="68">
        <v>240</v>
      </c>
      <c r="D146" s="45"/>
      <c r="E146" s="45"/>
      <c r="F146" s="45"/>
      <c r="G146" s="45"/>
      <c r="H146" s="50"/>
      <c r="I146" s="48"/>
      <c r="J146" s="49"/>
      <c r="K146" s="26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</row>
    <row r="147" spans="1:51">
      <c r="A147" s="51"/>
      <c r="B147" s="51"/>
      <c r="C147" s="51"/>
      <c r="D147" s="51"/>
      <c r="E147" s="51"/>
      <c r="F147" s="51"/>
      <c r="G147" s="52" t="s">
        <v>10</v>
      </c>
      <c r="H147" s="50"/>
      <c r="I147" s="49"/>
      <c r="J147" s="53"/>
      <c r="K147" s="26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</row>
    <row r="148" spans="1:51">
      <c r="A148" s="26"/>
      <c r="B148" s="26"/>
      <c r="C148" s="26"/>
      <c r="D148" s="26"/>
      <c r="E148" s="26"/>
      <c r="F148" s="26"/>
      <c r="G148" s="26"/>
      <c r="H148" s="26"/>
      <c r="I148" s="30"/>
      <c r="J148" s="30"/>
      <c r="K148" s="26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</row>
    <row r="149" spans="1:51">
      <c r="A149" s="26"/>
      <c r="B149" s="32" t="s">
        <v>76</v>
      </c>
      <c r="C149" s="32"/>
      <c r="D149" s="32"/>
      <c r="E149" s="32"/>
      <c r="F149" s="32"/>
      <c r="G149" s="32"/>
      <c r="H149" s="32"/>
      <c r="I149" s="54"/>
      <c r="J149" s="54"/>
      <c r="K149" s="26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</row>
    <row r="150" spans="1:51">
      <c r="A150" s="26"/>
      <c r="B150" s="26"/>
      <c r="C150" s="26"/>
      <c r="D150" s="26"/>
      <c r="E150" s="26"/>
      <c r="F150" s="26"/>
      <c r="G150" s="26"/>
      <c r="H150" s="26"/>
      <c r="I150" s="30"/>
      <c r="J150" s="30"/>
      <c r="K150" s="26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</row>
    <row r="151" spans="1:51">
      <c r="A151" s="26"/>
      <c r="B151" s="32" t="s">
        <v>84</v>
      </c>
      <c r="C151" s="26"/>
      <c r="D151" s="26"/>
      <c r="E151" s="26"/>
      <c r="F151" s="26"/>
      <c r="G151" s="26"/>
      <c r="H151" s="26"/>
      <c r="I151" s="30"/>
      <c r="J151" s="30"/>
      <c r="K151" s="26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</row>
    <row r="152" spans="1:51" ht="90">
      <c r="A152" s="55" t="s">
        <v>9</v>
      </c>
      <c r="B152" s="17" t="s">
        <v>0</v>
      </c>
      <c r="C152" s="55" t="s">
        <v>77</v>
      </c>
      <c r="D152" s="55" t="s">
        <v>1</v>
      </c>
      <c r="E152" s="55" t="s">
        <v>2</v>
      </c>
      <c r="F152" s="55" t="s">
        <v>3</v>
      </c>
      <c r="G152" s="55" t="s">
        <v>4</v>
      </c>
      <c r="H152" s="55" t="s">
        <v>5</v>
      </c>
      <c r="I152" s="56" t="s">
        <v>6</v>
      </c>
      <c r="J152" s="56" t="s">
        <v>66</v>
      </c>
      <c r="K152" s="26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</row>
    <row r="153" spans="1:51" ht="57.75">
      <c r="A153" s="45" t="s">
        <v>8</v>
      </c>
      <c r="B153" s="38" t="s">
        <v>78</v>
      </c>
      <c r="C153" s="46">
        <v>400</v>
      </c>
      <c r="D153" s="45"/>
      <c r="E153" s="45"/>
      <c r="F153" s="45"/>
      <c r="G153" s="45"/>
      <c r="H153" s="50"/>
      <c r="I153" s="49"/>
      <c r="J153" s="49"/>
      <c r="K153" s="26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</row>
    <row r="154" spans="1:51">
      <c r="A154" s="51"/>
      <c r="B154" s="51"/>
      <c r="C154" s="51"/>
      <c r="D154" s="51"/>
      <c r="E154" s="51"/>
      <c r="F154" s="51"/>
      <c r="G154" s="52" t="s">
        <v>10</v>
      </c>
      <c r="H154" s="50"/>
      <c r="I154" s="49"/>
      <c r="J154" s="49"/>
      <c r="K154" s="26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</row>
    <row r="155" spans="1:51">
      <c r="A155" s="26"/>
      <c r="B155" s="26"/>
      <c r="C155" s="26"/>
      <c r="D155" s="26"/>
      <c r="E155" s="26"/>
      <c r="F155" s="26"/>
      <c r="G155" s="26"/>
      <c r="H155" s="26"/>
      <c r="I155" s="30"/>
      <c r="J155" s="30"/>
      <c r="K155" s="26"/>
      <c r="L155" s="9"/>
      <c r="M155" s="9"/>
      <c r="N155" s="9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</row>
    <row r="156" spans="1:51">
      <c r="A156" s="26"/>
      <c r="B156" s="26"/>
      <c r="C156" s="26"/>
      <c r="D156" s="26"/>
      <c r="E156" s="26"/>
      <c r="F156" s="26"/>
      <c r="G156" s="26"/>
      <c r="H156" s="26"/>
      <c r="I156" s="30"/>
      <c r="J156" s="30"/>
      <c r="K156" s="26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</row>
    <row r="157" spans="1:51">
      <c r="A157" s="26"/>
      <c r="B157" s="32" t="s">
        <v>85</v>
      </c>
      <c r="C157" s="26"/>
      <c r="D157" s="26"/>
      <c r="E157" s="26"/>
      <c r="F157" s="26"/>
      <c r="G157" s="26"/>
      <c r="H157" s="26"/>
      <c r="I157" s="30"/>
      <c r="J157" s="30"/>
      <c r="K157" s="26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</row>
    <row r="158" spans="1:51" ht="90">
      <c r="A158" s="55" t="s">
        <v>9</v>
      </c>
      <c r="B158" s="17" t="s">
        <v>0</v>
      </c>
      <c r="C158" s="55" t="s">
        <v>77</v>
      </c>
      <c r="D158" s="55" t="s">
        <v>1</v>
      </c>
      <c r="E158" s="55" t="s">
        <v>2</v>
      </c>
      <c r="F158" s="55" t="s">
        <v>3</v>
      </c>
      <c r="G158" s="55" t="s">
        <v>4</v>
      </c>
      <c r="H158" s="55" t="s">
        <v>5</v>
      </c>
      <c r="I158" s="56" t="s">
        <v>6</v>
      </c>
      <c r="J158" s="56" t="s">
        <v>66</v>
      </c>
      <c r="K158" s="12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</row>
    <row r="159" spans="1:51" ht="114.75">
      <c r="A159" s="38" t="s">
        <v>8</v>
      </c>
      <c r="B159" s="38" t="s">
        <v>79</v>
      </c>
      <c r="C159" s="57">
        <v>1200</v>
      </c>
      <c r="D159" s="38"/>
      <c r="E159" s="38"/>
      <c r="F159" s="38"/>
      <c r="G159" s="38"/>
      <c r="H159" s="58"/>
      <c r="I159" s="59"/>
      <c r="J159" s="59"/>
      <c r="K159" s="12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</row>
    <row r="160" spans="1:51" ht="143.25">
      <c r="A160" s="60" t="s">
        <v>15</v>
      </c>
      <c r="B160" s="60" t="s">
        <v>80</v>
      </c>
      <c r="C160" s="61">
        <v>200</v>
      </c>
      <c r="D160" s="60"/>
      <c r="E160" s="60"/>
      <c r="F160" s="60"/>
      <c r="G160" s="60"/>
      <c r="H160" s="62"/>
      <c r="I160" s="63"/>
      <c r="J160" s="63"/>
      <c r="K160" s="12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</row>
    <row r="161" spans="1:51" ht="129">
      <c r="A161" s="60" t="s">
        <v>16</v>
      </c>
      <c r="B161" s="60" t="s">
        <v>81</v>
      </c>
      <c r="C161" s="61">
        <v>400</v>
      </c>
      <c r="D161" s="60"/>
      <c r="E161" s="60"/>
      <c r="F161" s="60"/>
      <c r="G161" s="60"/>
      <c r="H161" s="62"/>
      <c r="I161" s="63"/>
      <c r="J161" s="63"/>
      <c r="K161" s="12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</row>
    <row r="162" spans="1:51">
      <c r="A162" s="64"/>
      <c r="B162" s="64"/>
      <c r="C162" s="64"/>
      <c r="D162" s="64"/>
      <c r="E162" s="64"/>
      <c r="F162" s="64"/>
      <c r="G162" s="65" t="s">
        <v>75</v>
      </c>
      <c r="H162" s="62"/>
      <c r="I162" s="62"/>
      <c r="J162" s="64"/>
      <c r="K162" s="12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</row>
    <row r="163" spans="1:5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</row>
    <row r="164" spans="1:51">
      <c r="A164" s="12"/>
      <c r="B164" s="13" t="s">
        <v>82</v>
      </c>
      <c r="C164" s="13"/>
      <c r="D164" s="13"/>
      <c r="E164" s="13"/>
      <c r="F164" s="12"/>
      <c r="G164" s="12"/>
      <c r="H164" s="12"/>
      <c r="I164" s="12"/>
      <c r="J164" s="12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</row>
    <row r="165" spans="1:51">
      <c r="A165" s="1"/>
      <c r="B165" s="1"/>
      <c r="C165" s="1"/>
      <c r="D165" s="1"/>
      <c r="E165" s="1"/>
      <c r="F165" s="1"/>
      <c r="G165" s="1"/>
      <c r="H165" s="1"/>
      <c r="I165" s="1"/>
      <c r="J165" s="1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</row>
    <row r="166" spans="1:51">
      <c r="A166" s="1"/>
      <c r="B166" s="1"/>
      <c r="C166" s="1"/>
      <c r="D166" s="1"/>
      <c r="E166" s="1"/>
      <c r="F166" s="1"/>
      <c r="G166" s="1"/>
      <c r="H166" s="1"/>
      <c r="I166" s="1"/>
      <c r="J166" s="1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</row>
    <row r="167" spans="1:51">
      <c r="A167" s="1"/>
      <c r="B167" s="1"/>
      <c r="C167" s="1"/>
      <c r="D167" s="1"/>
      <c r="E167" s="1"/>
      <c r="F167" s="1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</row>
    <row r="168" spans="1:51">
      <c r="A168" s="1"/>
      <c r="B168" s="1"/>
      <c r="C168" s="1"/>
      <c r="D168" s="1"/>
      <c r="E168" s="1"/>
      <c r="F168" s="1"/>
    </row>
    <row r="169" spans="1:51">
      <c r="A169" s="1"/>
      <c r="B169" s="1"/>
      <c r="C169" s="1"/>
      <c r="D169" s="1"/>
      <c r="E169" s="1"/>
      <c r="F169" s="1"/>
    </row>
    <row r="170" spans="1:51">
      <c r="A170" s="1"/>
      <c r="B170" s="1"/>
      <c r="C170" s="1"/>
      <c r="D170" s="1"/>
      <c r="E170" s="1"/>
      <c r="F170" s="1"/>
    </row>
    <row r="171" spans="1:51">
      <c r="A171" s="1"/>
      <c r="B171" s="1"/>
      <c r="C171" s="1"/>
      <c r="D171" s="1"/>
      <c r="E171" s="1"/>
      <c r="F171" s="1"/>
    </row>
    <row r="172" spans="1:51">
      <c r="A172" s="1"/>
      <c r="B172" s="1"/>
      <c r="C172" s="1"/>
      <c r="D172" s="1"/>
      <c r="E172" s="1"/>
      <c r="F172" s="1"/>
    </row>
    <row r="173" spans="1:51">
      <c r="A173" s="1"/>
      <c r="B173" s="1"/>
      <c r="C173" s="1"/>
      <c r="D173" s="1"/>
      <c r="E173" s="1"/>
      <c r="F173" s="1"/>
    </row>
  </sheetData>
  <mergeCells count="21">
    <mergeCell ref="D133:H133"/>
    <mergeCell ref="D4:H4"/>
    <mergeCell ref="D11:H11"/>
    <mergeCell ref="D17:H17"/>
    <mergeCell ref="D25:H25"/>
    <mergeCell ref="D32:H32"/>
    <mergeCell ref="D38:H38"/>
    <mergeCell ref="D44:H44"/>
    <mergeCell ref="D87:H87"/>
    <mergeCell ref="D51:H51"/>
    <mergeCell ref="D59:H59"/>
    <mergeCell ref="D65:H65"/>
    <mergeCell ref="D73:H73"/>
    <mergeCell ref="D80:H80"/>
    <mergeCell ref="D123:H123"/>
    <mergeCell ref="D128:H128"/>
    <mergeCell ref="D93:H93"/>
    <mergeCell ref="D98:H98"/>
    <mergeCell ref="D104:H104"/>
    <mergeCell ref="D112:H112"/>
    <mergeCell ref="D117:H117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4294967293" verticalDpi="4294967293" r:id="rId1"/>
  <headerFooter>
    <oddFooter>&amp;Lpakiety do przetargu 88/2024&amp;R&amp;P</oddFooter>
  </headerFooter>
  <rowBreaks count="24" manualBreakCount="24">
    <brk id="7" max="16383" man="1"/>
    <brk id="12" max="16383" man="1"/>
    <brk id="19" max="16383" man="1"/>
    <brk id="27" max="16383" man="1"/>
    <brk id="33" max="16383" man="1"/>
    <brk id="39" max="16383" man="1"/>
    <brk id="45" max="16383" man="1"/>
    <brk id="53" max="16383" man="1"/>
    <brk id="60" max="16383" man="1"/>
    <brk id="67" max="16383" man="1"/>
    <brk id="74" max="16383" man="1"/>
    <brk id="81" max="16383" man="1"/>
    <brk id="88" max="16383" man="1"/>
    <brk id="93" max="16383" man="1"/>
    <brk id="99" max="16383" man="1"/>
    <brk id="106" max="16383" man="1"/>
    <brk id="112" max="16383" man="1"/>
    <brk id="118" max="16383" man="1"/>
    <brk id="123" max="16383" man="1"/>
    <brk id="128" max="16383" man="1"/>
    <brk id="133" max="16383" man="1"/>
    <brk id="140" max="10" man="1"/>
    <brk id="149" max="10" man="1"/>
    <brk id="15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żywienie dojelitowe</vt:lpstr>
      <vt:lpstr>'żywienie dojelitowe'!Obszar_wydruku</vt:lpstr>
    </vt:vector>
  </TitlesOfParts>
  <Company>Szpital Powiatowy w Chrzanowie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A. G. Głowacz</dc:creator>
  <cp:lastModifiedBy>Aneta A.P. Pawłowska</cp:lastModifiedBy>
  <cp:lastPrinted>2024-07-25T09:22:22Z</cp:lastPrinted>
  <dcterms:created xsi:type="dcterms:W3CDTF">2023-04-11T12:33:35Z</dcterms:created>
  <dcterms:modified xsi:type="dcterms:W3CDTF">2024-07-25T09:22:25Z</dcterms:modified>
</cp:coreProperties>
</file>