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0"/>
  </bookViews>
  <sheets>
    <sheet name="INWESTORSKI" sheetId="1" r:id="rId1"/>
  </sheets>
  <definedNames>
    <definedName name="_xlnm.Print_Area" localSheetId="0">'INWESTORSKI'!$A$1:$H$133</definedName>
    <definedName name="Excel_BuiltIn_Print_Area" localSheetId="0">'INWESTORSKI'!$A$1:$H$138</definedName>
    <definedName name="Excel_BuiltIn_Print_Area_1">'INWESTORSKI'!$A$1:$H$35</definedName>
    <definedName name="Excel_BuiltIn_Print_Area_1_1">'INWESTORSKI'!$A$1:$F$135</definedName>
    <definedName name="Excel_BuiltIn_Print_Area_1_1_1">#REF!</definedName>
    <definedName name="Excel_BuiltIn_Print_Area_1_1_1_1">'INWESTORSKI'!$A$1:$F$35</definedName>
    <definedName name="Excel_BuiltIn_Print_Area_1_1_1_1_1">#REF!</definedName>
    <definedName name="Excel_BuiltIn_Print_Area_1_1_1_1_1_1">'INWESTORSKI'!$A$1:$F$233</definedName>
    <definedName name="Excel_BuiltIn_Print_Area_1_1_1_1_1_1_1">'INWESTORSKI'!$A$1:$F$218</definedName>
    <definedName name="Excel_BuiltIn_Print_Area_1_1_1_1_1_1_1_1">'INWESTORSKI'!$A$1:$F$214</definedName>
    <definedName name="Excel_BuiltIn_Print_Area_1_1_1_1_1_1_1_1_1">'INWESTORSKI'!$A$1:$F$191</definedName>
    <definedName name="Excel_BuiltIn_Print_Area_1_1_1_1_1_1_1_1_1_1">'INWESTORSKI'!$A$1:$F$183</definedName>
    <definedName name="Excel_BuiltIn_Print_Area_1_1_1_1_1_1_1_1_1_1_1">'INWESTORSKI'!$A$1:$F$173</definedName>
    <definedName name="Excel_BuiltIn_Print_Area_1_1_1_1_1_1_1_1_1_1_1_1">'INWESTORSKI'!$A$1:$F$167</definedName>
    <definedName name="Excel_BuiltIn_Print_Area_1_1_1_1_1_1_1_1_1_1_1_1_1">#REF!</definedName>
    <definedName name="Excel_BuiltIn_Print_Area_1_1_1_1_1_1_1_1_1_1_1_1_1_1">'INWESTORSKI'!$A$1:$F$165</definedName>
    <definedName name="Excel_BuiltIn_Print_Area_1_1_1_1_1_1_1_1_1_1_1_1_1_1_1">'INWESTORSKI'!$A$1:$F$35</definedName>
    <definedName name="Excel_BuiltIn_Print_Area_1_1_1_1_1_1_1_1_1_1_1_1_1_1_1_1">'INWESTORSKI'!$A$1:$H$135</definedName>
    <definedName name="Excel_BuiltIn_Print_Area_1_1_1_1_1_1_1_1_1_1_1_1_1_1_1_1_1">'INWESTORSKI'!$A$1:$H$135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_1">#REF!</definedName>
    <definedName name="Excel_BuiltIn_Print_Area_1_1_1_1_1_1_1_1_1_1_1_1_1_1_1_1_1_1_1">#REF!</definedName>
    <definedName name="Excel_BuiltIn_Print_Area_1_1_1_1_1_1_1_1_1_1_1_1_1_1_1_1_1_1_1_1">#REF!</definedName>
    <definedName name="Excel_BuiltIn_Print_Area_1_1_1_1_1_1_1_1_1_1_1_1_1_1_1_1_1_1_1_1">#REF!</definedName>
    <definedName name="Excel_BuiltIn_Print_Area_1_1_1_1_1_1_1_1_1_1_1_1_1_1_1_1_1_1_1_1_1">#REF!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2">#REF!</definedName>
    <definedName name="Excel_BuiltIn_Print_Area_1_1_1_1_1_1_1_2">#REF!</definedName>
    <definedName name="Excel_BuiltIn_Print_Area_1_1_1_1_1_1_1_3">#REF!</definedName>
    <definedName name="Excel_BuiltIn_Print_Area_1_1_1_1_1_1_2">#REF!</definedName>
    <definedName name="Excel_BuiltIn_Print_Area_1_1_1_1_1_2">#REF!</definedName>
    <definedName name="Excel_BuiltIn_Print_Area_1_1_1_1_2">#REF!</definedName>
    <definedName name="Excel_BuiltIn_Print_Area_1_1_1_1_3">#REF!</definedName>
    <definedName name="Excel_BuiltIn_Print_Area_1_1_1_2">#REF!</definedName>
    <definedName name="Excel_BuiltIn_Print_Area_1_1_1_3">#REF!</definedName>
    <definedName name="Excel_BuiltIn_Print_Area_1_1_2">#REF!</definedName>
    <definedName name="Excel_BuiltIn_Print_Area_2">#REF!</definedName>
    <definedName name="Excel_BuiltIn_Print_Area_2_1">#REF!</definedName>
    <definedName name="Excel_BuiltIn_Print_Area_2_1_1">'INWESTORSKI'!$A$1:$F$166</definedName>
    <definedName name="Excel_BuiltIn_Print_Area_2_1_1_1">'INWESTORSKI'!$A$1:$F$177</definedName>
    <definedName name="Excel_BuiltIn_Print_Area_2_1_1_1_1">#REF!</definedName>
    <definedName name="Excel_BuiltIn_Print_Area_2_1_1_1_1_1">'INWESTORSKI'!$A$1:$F$144</definedName>
    <definedName name="Excel_BuiltIn_Print_Area_2_1_1_1_1_1_1">#REF!</definedName>
    <definedName name="Excel_BuiltIn_Print_Area_2_1_1_1_1_1_1_1">'INWESTORSKI'!$A$1:$F$146</definedName>
    <definedName name="Excel_BuiltIn_Print_Area_2_1_1_1_1_1_1_1_1">#REF!</definedName>
    <definedName name="Excel_BuiltIn_Print_Area_2_1_1_1_1_1_1_1_1_1">'INWESTORSKI'!$A$1:$F$149</definedName>
    <definedName name="Excel_BuiltIn_Print_Area_2_1_1_1_1_1_1_1_1_1_1">#REF!</definedName>
    <definedName name="Excel_BuiltIn_Print_Area_2_1_1_1_1_1_1_1_1_1_1_1">'INWESTORSKI'!$A$1:$F$135</definedName>
    <definedName name="Excel_BuiltIn_Print_Area_2_1_1_1_1_1_1_1_1_1_1_1_1">#REF!</definedName>
    <definedName name="Excel_BuiltIn_Print_Area_2_1_1_1_1_1_1_1_1_1_1_1_1_1">'INWESTORSKI'!$A$1:$F$147</definedName>
    <definedName name="Excel_BuiltIn_Print_Area_2_1_1_1_1_1_1_1_1_1_1_1_1_1_1">#REF!</definedName>
    <definedName name="Excel_BuiltIn_Print_Area_2_1_1_1_1_1_1_1_1_1_1_1_1_1_1_1">'INWESTORSKI'!$A$1:$F$148</definedName>
    <definedName name="Excel_BuiltIn_Print_Area_2_1_1_1_1_1_1_1_1_1_1_1_1_1_1_1_1">#REF!</definedName>
    <definedName name="Excel_BuiltIn_Print_Area_2_1_1_1_1_1_1_1_1_1_1_1_1_1_1_1_1_1">'INWESTORSKI'!$A$1:$F$135</definedName>
    <definedName name="Excel_BuiltIn_Print_Area_2_1_1_1_1_1_1_1_1_1_1_1_1_1_1_1_1_1_1">#REF!</definedName>
    <definedName name="Excel_BuiltIn_Print_Area_2_1_1_1_1_1_1_1_1_1_1_1_1_1_1_1_1_1_1_1">'INWESTORSKI'!$A$1:$F$35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<sst xmlns="http://schemas.openxmlformats.org/spreadsheetml/2006/main" count="279" uniqueCount="127">
  <si>
    <t>MODERNIZACJA  TECHNOLOGII SUW M-ŚĆ GARBICZ</t>
  </si>
  <si>
    <t>*</t>
  </si>
  <si>
    <t>x</t>
  </si>
  <si>
    <t>ROBOTY DEMONTAŻOWE INSTALACJI SAN. ELE. I TECHNOLOGII</t>
  </si>
  <si>
    <t>Demontaż 1 szt. zbiornika hydroforowego o pojemności do 4000 dm3 wraz z osprzętem;  1 szt. zbiornika filtracyjnego wraz z osprzętem;</t>
  </si>
  <si>
    <t>kpl</t>
  </si>
  <si>
    <t>Demontaż 1 szt. mieszacza wodno-powietrznego</t>
  </si>
  <si>
    <t>Demontaż.lampy UV wraz tablicą zasilającą – przekazać Zamawiajacemu</t>
  </si>
  <si>
    <t>Demontaż.sprężarki -przekazać Inwestorowi</t>
  </si>
  <si>
    <t>Demontaż wodomierzy , zaworów bezpieczeństwa, zaworów przelotowych lub zwrotnych, manonetrów, elektrozaworów, filtry powietrza, kratki odpływowe  -przekazać Inwestorowi</t>
  </si>
  <si>
    <t>Demontaż.urządzeń sanitarnych bez korkowania podejść dopływowych i odpływowych – umywalka</t>
  </si>
  <si>
    <t>Demontaż.podejść odpływowych z rur żeliwnych o śr. 50-80mm</t>
  </si>
  <si>
    <t>Demontaż.rurociągów stalowych ocynkowanych o średnicach 50-80mm</t>
  </si>
  <si>
    <t>Demontaż istniejącego grzejnika akumulacyjnego-przekazać Inwestorowi</t>
  </si>
  <si>
    <t>kpl.</t>
  </si>
  <si>
    <t>Demontaż żeliwnej tablicy elektrycznej</t>
  </si>
  <si>
    <t>Demontaż istniejącego oświetlenia</t>
  </si>
  <si>
    <t>Demontaż obudowy betonowej ujęcia SW-1z wraz z istneijacą armaturą i zasilaniem elektrycznym</t>
  </si>
  <si>
    <t>Wywiezienie złomu z terenu rozbiórki na miejsce wskazane przez Inwestora</t>
  </si>
  <si>
    <t>Razem dział: ROBOTY DEMONTAŻOWE INSTALACJI SAN. ELE. I TECHNOLOGII</t>
  </si>
  <si>
    <t>INSTALACJE WOD-KAN</t>
  </si>
  <si>
    <t>CHLOROWNIA</t>
  </si>
  <si>
    <t>Rurociągi kanalizacyjne o śr. 110PVC mm na ściankach w budynkach niemieszkalnych o połączeniach wciskowych</t>
  </si>
  <si>
    <t>m</t>
  </si>
  <si>
    <t>Dodatki za wykonanie podejść odpływowych z PVC o śr. 50 mm o połączeniach wciskowych</t>
  </si>
  <si>
    <t>Dodatki za wykonanie podejść odpływowych z PVC o śr. 110 mm o połączeniach wciskowych</t>
  </si>
  <si>
    <t>Rurociągi stalowe kwasoodporne o śr. nominalnej 15 mm o połączeniach gwintowanych w hydroforniach, pompowniach, kotłowniach i węzłach cieplnych</t>
  </si>
  <si>
    <t>Rurociągi stalowe ocynkowane o śr. nominalnej 32, 15 mm o połączeniach gwintowanych w hydroforniach, pompowniach, kotłowniach i węzłach cieplnych</t>
  </si>
  <si>
    <t>Dodatki za podejścia dopływowe w rurociągach stalowych do zaworów czerpalnych, baterii, mieszaczy, hydrantów itp.. o podłączeniu sztywnym o śr. nominalnej 32 mm</t>
  </si>
  <si>
    <t>szt.</t>
  </si>
  <si>
    <t>Oczomyjka do montażu naściennego</t>
  </si>
  <si>
    <t>Zawory czerpalne o śr. nominalnej 15 mm</t>
  </si>
  <si>
    <t>Dodatki za podejścia dopływowe w rurociągach stalowych do zaworów czerpalnych, baterii, mieszaczy, hydrantów itp.. o podłączeniu sztywnym o śr. nominalnej 15 mm</t>
  </si>
  <si>
    <t>Baterie umywalkowe stojące o śr. nominalnej 15 mm</t>
  </si>
  <si>
    <t>Umywalki pojedyncze stalowee ko z syfonem gruszkowym</t>
  </si>
  <si>
    <t>Wpusty piwniczne o śr. 100 mm ze stali ko z odpływem bocznym</t>
  </si>
  <si>
    <t xml:space="preserve">Klapa zwrotna o śr. 100 mm montowana na rurociągach PVC </t>
  </si>
  <si>
    <t>Rurociąg żeliwny o śr. nominalnej 100</t>
  </si>
  <si>
    <t>Próba szczelności instalacji wodociągowej, z rur żeliwnych, stalowych i miedzianych w budynkach niemieszkalnych (rurociągi o śr. do 65-110 mm)</t>
  </si>
  <si>
    <t>Odc.-1 prób</t>
  </si>
  <si>
    <t xml:space="preserve">Płukanie instalacji wodociągowej w budynkach niemieszkalnych </t>
  </si>
  <si>
    <t>Próba szczelności instalacji popłucznej nowej  (rurociągi o śr. do 110 mm)</t>
  </si>
  <si>
    <t>PRZYŁĄCZE WÓD POPŁUCZNYCH</t>
  </si>
  <si>
    <r>
      <t xml:space="preserve">Wykonanie kanalizacji  z rur PVC 110, 160 wraz z montaże studni studni betonowych 1,2 BETON C35/45, studni 1,0 Pe lub PP oraz studni tworzywowych 400; oznakowanie robót, dostawę materiałów,wykonanie robót przygotowawczych  i pomiarowych, odwodnienie wykopu, wykonanie wykopu w gruncie kat. I-IV wraz z umocnieniem ścian wykopu, wywozem nadmiaru gruntu, zabezpieczenie istniejącego uzbrojenia podziemnego, przygotowanie podłoża, wykonanie podsypki i obsypki. ułożenie przewodów kanalizacyjnych wraz z montażem armatury lub kształtek, odtowrzenie nawierzchni (wraz zchodnikiem w drodze powiatowej 1.5m2) , oznakowanie trasy rurociągu, zasypanie i zagęszczenie wykopu gruntem dowożonym – całkowita wymiana gruntu, próba szczelności kanałów i płukanie sieci, wykonanie włączenia do istniejącej kanalizacji sanitarnej,demontaż istniejących studzienek oraz kolektorów, przeprowadzenie pomiarów i badań wymaganych w specyfikacji technicznej. </t>
    </r>
    <r>
      <rPr>
        <sz val="8"/>
        <color indexed="8"/>
        <rFont val="Arial"/>
        <family val="2"/>
      </rPr>
      <t>Szczegóły wg PW</t>
    </r>
    <r>
      <rPr>
        <sz val="8"/>
        <rFont val="Arial"/>
        <family val="2"/>
      </rPr>
      <t xml:space="preserve">     </t>
    </r>
  </si>
  <si>
    <t>Studnia 1,2 beton c35/45</t>
  </si>
  <si>
    <t>Studnia tworzywowa 1,2</t>
  </si>
  <si>
    <t>Studnia tworzywowa 400</t>
  </si>
  <si>
    <t>Studnia tworzywowa 400 z klapą burzową</t>
  </si>
  <si>
    <t>Próba szczelności instalacji  popłucznej (rurociągi o śr. do 110 mm)</t>
  </si>
  <si>
    <t xml:space="preserve">TECHNOLOGIA UZDATNIANIA WODY </t>
  </si>
  <si>
    <t>Montaż na zewnątrz tymczasowego zestawu uzdatnienia do uzdatniania zamontowanego ze zdemontowanych urządzeń na czas montażu i uruchomienia nowej technologii – w okresie zimowym konteneru tymczasowego SUW</t>
  </si>
  <si>
    <t>Rurociągi kanalizacyjne o śr. 50PVC mm na ściankach w budynkach niemieszkalnych o połączeniach wciskowych</t>
  </si>
  <si>
    <t>Rura instalacji wody surowej i wody uzdatnionej  dn 100 stal ko  przeznaczonych do wody pitnej  wraz z montażem armatury lub kształtek</t>
  </si>
  <si>
    <t>mb</t>
  </si>
  <si>
    <t>Układ technologiczny wg PB:                                                         - Zestaw areacji – mieszacz wodno powietrznych wraz z oprzyrządowaniem DN400 z pierścieniem Białeckiego EPDA – 500 - Kpl                                                                                       - Sprężarka powietrza – układ sterowania napowietrzaniem OD-S-24- szt.                                                                                     - Filtr – złoże kwarcowe z wkladką katalityczną – piroluzytową rudy manganu – OPTIMO 300 – szt. 2                                           - Lampa UV V-120 – szt. 1                                                           - Zestaw dozujący podchloryn (pompa + zbiornik o poj. 60l) – HC 897-1 – szt. 1                                                                               - Zbiorniki wody uzdatnionej – bocznikowy na wodę płuczną, o poj. 3m3 z wyposażeniem : sondy poziomu, wykonany z PE, kolor niebieski CV 3 000 fi 1470 H 2050 – szt. 2                            - Pompa płuczna ze zbiornikiem ciśnieniowym 50l CS-32-160B – kpl. 1                                                                                -Zbiornik Hydroforowy 22m3/h H2500- 1 szt.                                -  Zestaw pomp sieciowych 2x2,2 kW montowany na ramie stalowej – kpl1                                                                              - kompletne oprzyrządowanie – manometry, wodomierze, zawory itd.. wraz z dostawą, montażem, uruchomieniem, badaniami wody- analizą wody uzdatnionej, szkolenie obsługi                         - Rozdzielnica zasilająca-sterująco-przekaźnikowo-stycznikowa (bez sterownika PLC i panelu operatorskiego) SUW – kpl.1           szczegóły wg PW</t>
  </si>
  <si>
    <t>Wykonanie instalacji technologicznej dn 50 PVC klejone lub  PE przeznaczonych do wody pitnej  wraz z montażem armatury lub kształtek</t>
  </si>
  <si>
    <t>Wykonanie instalacji wody surowej i wody uzdatnionej  dn 100 stal ko  przeznaczonych do wody pitnej  wraz z montażem armatury lub kształtek</t>
  </si>
  <si>
    <t>Zestwa wodomierzowy wody surowej wraz z montażem na konsoli wg PW</t>
  </si>
  <si>
    <t>Zestwa wodomierzowy wody uzdatnionej wraz z montażem na konsoli wg PW</t>
  </si>
  <si>
    <r>
      <t xml:space="preserve">  Wykonanie instalacji wód popłucznych PVC, PE i przykanalika z chlorowni żeliwo oznakowanie robót, dostawę materiałów,wykonanie robót przygotowawczych  i pomiarowych, wykonanie wykopu w gruncie kat. I-IV wraz z umocnieniem ścian wykopu i jego odwodniemiem przy użyciu igłofiltrów , wywozem nadmiaru gruntu(</t>
    </r>
    <r>
      <rPr>
        <b/>
        <sz val="10"/>
        <rFont val="Arial"/>
        <family val="2"/>
      </rPr>
      <t>całkowita wymiana</t>
    </r>
    <r>
      <rPr>
        <sz val="10"/>
        <rFont val="Arial"/>
        <family val="2"/>
      </rPr>
      <t xml:space="preserve">), zabezpieczenie istniejącego uzbrojenia podziemnego, przygotowanie podłoża, wykonanie podsypki i obsypki. ułożenie przewodów kanalizacyjnych wraz z montażem armatury lub kształtek (zgodnie z PB), oznakowanie trasy rurociągu,zasypanie i zagęszczenie wykopu gruntem dowożonym lub rodzimym (zgodnie z PB), próba szczelności kanałów i płukanie sieci, wykonanie włączenia do istniejącej kanalizacji deszczowej,demontaż istniejących wpustów i studzienek oraz kolektorów, przeprowadzenie pomiarów i badań wymaganych w specyfikacji technicznej ( pozycja nie obejmuje ceny materiału).
</t>
    </r>
    <r>
      <rPr>
        <sz val="8"/>
        <rFont val="Arial"/>
        <family val="2"/>
      </rPr>
      <t xml:space="preserve">                                                                    </t>
    </r>
  </si>
  <si>
    <t>Rura lita 0,10m PVC</t>
  </si>
  <si>
    <t>Wywiezienie ziemi samochodami samowyładowczymi na odległość do 1 km; Krotność=9 (do 10 km)</t>
  </si>
  <si>
    <t>m3</t>
  </si>
  <si>
    <t>Opłata za składowanie urobku na wysypisku</t>
  </si>
  <si>
    <t>Próba szczelności instalacji  zbiorników(poj. 3M3)</t>
  </si>
  <si>
    <t>szt.-1 prób</t>
  </si>
  <si>
    <t>Obudowa termiczna wraz z wykonaniem fundamentu o wymiarach 1,6x1,6x0,25m wraz z zasilaniem elektrycznym z rozdzielnicy SUW oraz podłączeniem do istniejącej rury ujecia wody SW-1z</t>
  </si>
  <si>
    <t>Uruchomienie, regulacja i szkolenia, analiza wody wraz z przygotowniem dokuemntacji odbiorowej i uzyskaniem odbiorów w UDT i PSSE dla całego SUW</t>
  </si>
  <si>
    <t>Razem dział: Technologia uzdatniania wody</t>
  </si>
  <si>
    <t>ROBOTY BUDOWLANE</t>
  </si>
  <si>
    <t>HALA TECHNOLOGICZNA</t>
  </si>
  <si>
    <t>Drzwi stalowe pełne dwuskrzydłowe, zewnętrzne, ocieplane, stalowe wg PW o  powierzchni do 4 m2 odporne wraz zamkiem zabezpieczajacym, wraz z montażem</t>
  </si>
  <si>
    <t>Przygotowanie ścian hali filtrów  do malowania poprzez usunięcie warsty farby olejnej z sufitu i ścian- malowanie zmywaczem do preparatów malarskich, usuniecie warstw zalegajacej farby</t>
  </si>
  <si>
    <t>m2</t>
  </si>
  <si>
    <t xml:space="preserve">Malowanie warstwą antykorozyjną stropu sufitowego </t>
  </si>
  <si>
    <t>Zagruntowanie i malowanie dwukrotne ścian, sufitu farbą kauczukoą, wodoodporną</t>
  </si>
  <si>
    <t xml:space="preserve">Oczyszcenie posadzki, zagruntowanie i malowanie dwukrotne posadzki wraz z płytami fundamentowymi w hali filtrów </t>
  </si>
  <si>
    <t>Wykonanie otworow pod fundament wraz z wymianą podbudowy na głębokości 0,1m i szerokości o ok 0,1m w każdą stronę w stosunku do wymiarów fundamentów</t>
  </si>
  <si>
    <t>Wylewka betonowa o wym. 4,5x2,0x0,25 oraz 2 x 1,6x1,6x0,25 zbrojona siatką z prętów stalowych fi 10 w rozstawie 15,5 cm, beton klasy C20/25w klasie wodoodporności W8(3,71m3) , wykonana na podkładzie z papy z lepikiem (16,82m2)- wg warstw w Pw</t>
  </si>
  <si>
    <t>Wykonanie podkładu pod płyty fundamentowe z „chudego” betonu o grubości 0,1m (1,42m2)- wg warstw w PB1,85m3</t>
  </si>
  <si>
    <t>Wywietrzaki dachowe o śr. 125 mm wraz z montażem</t>
  </si>
  <si>
    <t>Anemostaty kolowe stal kwasoodporna montowany w ścianie o śr. 125 mm wraz z montażem</t>
  </si>
  <si>
    <t>Kratka wentylacyjna osadzona w ścianach o powierzchni elementu do 1m2 wraz z montażem</t>
  </si>
  <si>
    <t xml:space="preserve">Murowanie ścian z bloczków silikatowych o grubosci 12cm na zaprawie cementowej wraz z wykonaniem tynków piaskowo-cementowych o grubości 1 cm </t>
  </si>
  <si>
    <t>Nadproże oraz montowanie nadproża strunobetonowego SBN120/1200 nad drzwiami (chlorownia)</t>
  </si>
  <si>
    <t>Drzwi stalowe pełne o powierzchni do 2 m2 odporne na działanie chemikaliów z blokadą wraz z montażem (chlorownia)</t>
  </si>
  <si>
    <t>Zagruntowanie i malowanie dwukrotne ścian, sufitu farbą białą kauczukową</t>
  </si>
  <si>
    <t xml:space="preserve">Oczyszcenie posadzki, zagruntowanie i malowanie dwukrotne posadzki  </t>
  </si>
  <si>
    <t>Czujki obecności 360st. Ip54 wraz z montazem</t>
  </si>
  <si>
    <t>Przewody wentylacyjne z blachy kwasoodpornej, kołowe o śr. 125 mm – udział kształtek do 55% - stal kwasoodporna wraz z ontażem</t>
  </si>
  <si>
    <t>Wentylator ścienny podłączony do kanału grawitacyjnego ze stali kwasoodpornej wraz z montażem</t>
  </si>
  <si>
    <t>Razem dział: Roboty budowlane</t>
  </si>
  <si>
    <t>ROBOTY ELEKTRYCZNE</t>
  </si>
  <si>
    <t>HALA TECHNOLOGICZNA+ BUDYNEK SUW</t>
  </si>
  <si>
    <t>Układanie kabli nn 0,6 kV w ziemi wraz z przepięciem do istneijącej instalacji ziemnej oraz projektowanej szafki zasilająco sterującej SUW i Szafka Zasilająca przewodem YDY 4x16mm2 oraz do wtyczki agregatu</t>
  </si>
  <si>
    <t>Grzejniki elektryczne o mocy 2 kW F119 461x761x92 z termostatem przenośny, kolor biały (pomieszczenie suw)</t>
  </si>
  <si>
    <t xml:space="preserve">Montaż korytek  krytych 100x40 i 50x40 </t>
  </si>
  <si>
    <t xml:space="preserve">Montaz rurek PCV  na uchwytach </t>
  </si>
  <si>
    <t xml:space="preserve">Demontaz istniejacej instalacji elektrycznej </t>
  </si>
  <si>
    <t xml:space="preserve">Zabudowa ZK1x-1P  wraz z podłaczeniem </t>
  </si>
  <si>
    <t xml:space="preserve">Zabudowa Rg i St wraz  z podłaczeniem </t>
  </si>
  <si>
    <r>
      <t xml:space="preserve">Wykonanie, montaż instalacji oświetleniowej na korytkach i przewodach </t>
    </r>
    <r>
      <rPr>
        <i/>
        <sz val="8"/>
        <rFont val="Arial"/>
        <family val="2"/>
      </rPr>
      <t>YDY- YDY 4x1,5  ,  3*1.5mm</t>
    </r>
    <r>
      <rPr>
        <i/>
        <vertAlign val="superscript"/>
        <sz val="8"/>
        <rFont val="Arial"/>
        <family val="2"/>
      </rPr>
      <t xml:space="preserve">2  </t>
    </r>
    <r>
      <rPr>
        <i/>
        <vertAlign val="superscript"/>
        <sz val="7"/>
        <rFont val="Arial"/>
        <family val="2"/>
      </rPr>
      <t xml:space="preserve">, </t>
    </r>
    <r>
      <rPr>
        <i/>
        <sz val="8"/>
        <rFont val="Arial"/>
        <family val="2"/>
      </rPr>
      <t>4</t>
    </r>
    <r>
      <rPr>
        <i/>
        <sz val="8"/>
        <color indexed="8"/>
        <rFont val="Arial"/>
        <family val="2"/>
      </rPr>
      <t>*1.5mm</t>
    </r>
    <r>
      <rPr>
        <i/>
        <vertAlign val="superscript"/>
        <sz val="8"/>
        <color indexed="8"/>
        <rFont val="Arial"/>
        <family val="2"/>
      </rPr>
      <t>2</t>
    </r>
    <r>
      <rPr>
        <sz val="10"/>
        <rFont val="Arial"/>
        <family val="2"/>
      </rPr>
      <t xml:space="preserve">  montowane sufitowo, oświetlenie zewnętrzne nad drzwiami</t>
    </r>
  </si>
  <si>
    <t>Wykonanie zasilenia do gniazd natynkowych zwykłych 230V -YDY 3*2,5mm2</t>
  </si>
  <si>
    <t>Wykonanie zaisilenia gniazd natynkowych 230/400 YDY 5*2,5mm2</t>
  </si>
  <si>
    <t>Wykonanie zaisilenia tablicy sterowniczej YDY 5*6mm2</t>
  </si>
  <si>
    <t>Wykonanie, montaż gniazd 230V montowanych 1,2 nad posadzką, natynkowe, z powójnym bolcem ochronnym, szczelne</t>
  </si>
  <si>
    <t>Wykonanie, montaż wyłączników podświetlanych, szczelne, montowanych na wys 1.4m</t>
  </si>
  <si>
    <t>Oprawa zewnętrzna na wysięgniku drogowa – 20LEDs 350mA NW740 22,4 W wraz z montażem</t>
  </si>
  <si>
    <t xml:space="preserve">Oprawa zawieszkowa  IP 65 LED, 35W 4700Im w tym 2 szt z Aw- akumulator 1h wraz z montażem </t>
  </si>
  <si>
    <t>Wtyczka Połączeniowa do agregatu prądotwórczego wraz z montażem</t>
  </si>
  <si>
    <t xml:space="preserve">Wykonanie połączeń wyrównawczych wraz z szyną, GZU- 1 kpl., przewody wyrównawcze, mostki na korytkach, mostki pomiędzy urządzeniami wyrównawczymi (40 kpl.), bednarka 25x4-40m,  </t>
  </si>
  <si>
    <t>Wykonanie uziomu otokowego, bednaka 30x4 (50m) wraz z wykonaniem uziomu głębinowego, pręt pomiedziowy/ocynk fi 18, złącza kontrolne (2 kpl)</t>
  </si>
  <si>
    <r>
      <t xml:space="preserve">Wykonanie, montaż instalacji oświetleniowej na korytkach i przewodach </t>
    </r>
    <r>
      <rPr>
        <i/>
        <sz val="8"/>
        <color indexed="8"/>
        <rFont val="Arial"/>
        <family val="2"/>
      </rPr>
      <t>YDY 3*1.5mm</t>
    </r>
    <r>
      <rPr>
        <i/>
        <vertAlign val="superscript"/>
        <sz val="8"/>
        <color indexed="8"/>
        <rFont val="Arial"/>
        <family val="2"/>
      </rPr>
      <t xml:space="preserve">2 </t>
    </r>
    <r>
      <rPr>
        <i/>
        <vertAlign val="superscript"/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montowane sufitowo, zewnętrzne nad drzwiami</t>
    </r>
  </si>
  <si>
    <t>Wykonanie, montaż zasilenia do gniazd natynkowych zwykłych 230V -YDY 3*2,5mm2</t>
  </si>
  <si>
    <t>Wykonanie, montaż gniazd 230V montowanych 1,2 nad posadzką, gniazda z włącznikiem różnicowopradowym 25A/0.03A- p.porażeniowe o działaniu bezpośrednim, natynkowe, z powójnym bolcem ochronnym, szczelne</t>
  </si>
  <si>
    <t>Oprawa LED 35W 4700 Im IP 65 z członem awaryjnym (chlorownia) wraz z montażem</t>
  </si>
  <si>
    <t xml:space="preserve">Grzejniki elektryczne o mocy 1 kW F119 461x465x92 z termostatem  kolor biały </t>
  </si>
  <si>
    <t>BADANIA I ODBIORY</t>
  </si>
  <si>
    <t xml:space="preserve">Pomiary elektryczne – badanie rezystancji izolacji , skuteczności samoczynnego wyłączania, uziemienia, zasilania uziemienia, zasilania, </t>
  </si>
  <si>
    <t>Razem dział: Roboty elektryczne</t>
  </si>
  <si>
    <t>ROBOTY POZOSTAŁE</t>
  </si>
  <si>
    <t>Zapewnienie nazdoru wielobranżowego przez osoby posiadające uprawnienia budowlane w zakresie konstrukcyjno-budowlanym, sanitarnym, elektrycznym wraz z prowadzeniem dokuemntów budowy w tym zawiadamiania wymaganych organów o wejściu na obiekt oraz prowadzenie roboczego dziennkia budowy</t>
  </si>
  <si>
    <t>Uzyskanie niezbędnych decyzji  i uzgodnień powykonawczych niezbędnych do uzyskania użytkowania obiektu wraz z prawomocną decyzją na użytkowanie obiektu SUW a nie wymienionych w poz. 59</t>
  </si>
  <si>
    <t>Razem dział: Roboty pozostałe</t>
  </si>
  <si>
    <t>RAZEM WARTOŚĆ NETTO</t>
  </si>
  <si>
    <t>PODATEK VAT (23%)</t>
  </si>
  <si>
    <t>RAZEM WARTOŚĆ BRUTTO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</si>
</sst>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00"/>
    <numFmt numFmtId="167" formatCode="#,##0.00\ [$zł-415];[RED]\-#,##0.00\ [$zł-415]"/>
    <numFmt numFmtId="168" formatCode="#,##0.00\ [$zł-415];\-#,##0.00\ [$zł-415]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54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vertAlign val="superscript"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5" borderId="0" applyNumberFormat="0" applyBorder="0" applyAlignment="0" applyProtection="0"/>
    <xf numFmtId="164" fontId="7" fillId="0" borderId="3" applyNumberFormat="0" applyFill="0" applyAlignment="0" applyProtection="0"/>
    <xf numFmtId="164" fontId="8" fillId="16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9" fillId="0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vertical="center"/>
    </xf>
    <xf numFmtId="164" fontId="21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2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4" fontId="1" fillId="0" borderId="11" xfId="0" applyFont="1" applyBorder="1" applyAlignment="1">
      <alignment wrapText="1"/>
    </xf>
    <xf numFmtId="164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left" vertical="center" wrapText="1"/>
    </xf>
    <xf numFmtId="164" fontId="24" fillId="0" borderId="10" xfId="0" applyFont="1" applyBorder="1" applyAlignment="1">
      <alignment horizontal="center"/>
    </xf>
    <xf numFmtId="164" fontId="1" fillId="0" borderId="10" xfId="0" applyFont="1" applyFill="1" applyBorder="1" applyAlignment="1">
      <alignment vertical="center"/>
    </xf>
    <xf numFmtId="164" fontId="1" fillId="0" borderId="10" xfId="0" applyFont="1" applyFill="1" applyBorder="1" applyAlignment="1">
      <alignment horizontal="left" vertical="center"/>
    </xf>
    <xf numFmtId="165" fontId="25" fillId="0" borderId="10" xfId="0" applyNumberFormat="1" applyFont="1" applyFill="1" applyBorder="1" applyAlignment="1">
      <alignment horizontal="center" vertical="center"/>
    </xf>
    <xf numFmtId="164" fontId="26" fillId="0" borderId="10" xfId="0" applyFont="1" applyFill="1" applyBorder="1" applyAlignment="1">
      <alignment horizontal="center" vertical="center" wrapText="1"/>
    </xf>
    <xf numFmtId="164" fontId="27" fillId="0" borderId="12" xfId="0" applyFont="1" applyFill="1" applyBorder="1" applyAlignment="1">
      <alignment vertical="center" wrapText="1"/>
    </xf>
    <xf numFmtId="164" fontId="0" fillId="0" borderId="0" xfId="0" applyFont="1" applyAlignment="1">
      <alignment/>
    </xf>
    <xf numFmtId="166" fontId="28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left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left" vertical="center"/>
    </xf>
    <xf numFmtId="164" fontId="28" fillId="0" borderId="10" xfId="0" applyFont="1" applyFill="1" applyBorder="1" applyAlignment="1">
      <alignment vertical="center" wrapText="1"/>
    </xf>
    <xf numFmtId="165" fontId="25" fillId="0" borderId="10" xfId="0" applyNumberFormat="1" applyFont="1" applyBorder="1" applyAlignment="1">
      <alignment horizontal="center"/>
    </xf>
    <xf numFmtId="164" fontId="28" fillId="0" borderId="10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vertical="center" wrapText="1"/>
    </xf>
    <xf numFmtId="164" fontId="1" fillId="0" borderId="10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vertical="center" wrapText="1"/>
    </xf>
    <xf numFmtId="164" fontId="1" fillId="0" borderId="12" xfId="0" applyFont="1" applyFill="1" applyBorder="1" applyAlignment="1">
      <alignment vertical="center" wrapText="1"/>
    </xf>
    <xf numFmtId="164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4" fontId="37" fillId="0" borderId="12" xfId="0" applyFont="1" applyFill="1" applyBorder="1" applyAlignment="1">
      <alignment vertical="center" wrapText="1"/>
    </xf>
    <xf numFmtId="164" fontId="38" fillId="0" borderId="0" xfId="0" applyFont="1" applyBorder="1" applyAlignment="1">
      <alignment horizontal="right"/>
    </xf>
    <xf numFmtId="168" fontId="39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162" zoomScaleNormal="154" zoomScaleSheetLayoutView="162" workbookViewId="0" topLeftCell="A100">
      <selection activeCell="D107" sqref="D107"/>
    </sheetView>
  </sheetViews>
  <sheetFormatPr defaultColWidth="9.00390625" defaultRowHeight="12.75"/>
  <cols>
    <col min="1" max="1" width="3.75390625" style="0" customWidth="1"/>
    <col min="2" max="2" width="10.00390625" style="0" customWidth="1"/>
    <col min="3" max="3" width="4.25390625" style="0" customWidth="1"/>
    <col min="4" max="4" width="55.75390625" style="0" customWidth="1"/>
    <col min="5" max="5" width="8.75390625" style="0" customWidth="1"/>
    <col min="6" max="6" width="8.875" style="0" customWidth="1"/>
    <col min="7" max="7" width="11.75390625" style="0" customWidth="1"/>
    <col min="8" max="8" width="19.875" style="0" customWidth="1"/>
    <col min="9" max="9" width="5.625" style="0" customWidth="1"/>
    <col min="10" max="10" width="24.25390625" style="0" customWidth="1"/>
  </cols>
  <sheetData>
    <row r="1" spans="1:11" ht="17.25" customHeight="1">
      <c r="A1" s="1"/>
      <c r="B1" s="2"/>
      <c r="C1" s="1"/>
      <c r="D1" s="3" t="s">
        <v>0</v>
      </c>
      <c r="E1" s="1" t="s">
        <v>1</v>
      </c>
      <c r="F1" s="1" t="s">
        <v>1</v>
      </c>
      <c r="G1" s="1" t="s">
        <v>1</v>
      </c>
      <c r="H1" s="1" t="s">
        <v>1</v>
      </c>
      <c r="I1" s="4"/>
      <c r="J1" s="4"/>
      <c r="K1" s="5"/>
    </row>
    <row r="2" spans="1:11" ht="17.25" customHeight="1">
      <c r="A2" s="6" t="s">
        <v>2</v>
      </c>
      <c r="B2" s="6"/>
      <c r="C2" s="6" t="s">
        <v>1</v>
      </c>
      <c r="D2" s="7" t="s">
        <v>3</v>
      </c>
      <c r="E2" s="6" t="s">
        <v>1</v>
      </c>
      <c r="F2" s="8" t="s">
        <v>1</v>
      </c>
      <c r="G2" s="8" t="s">
        <v>1</v>
      </c>
      <c r="H2" s="8" t="s">
        <v>1</v>
      </c>
      <c r="I2" s="4"/>
      <c r="J2" s="4"/>
      <c r="K2" s="5"/>
    </row>
    <row r="3" spans="1:11" ht="39.75" customHeight="1">
      <c r="A3" s="9">
        <v>1</v>
      </c>
      <c r="B3" s="6"/>
      <c r="C3" s="10">
        <v>1</v>
      </c>
      <c r="D3" s="11" t="s">
        <v>4</v>
      </c>
      <c r="E3" s="12" t="s">
        <v>5</v>
      </c>
      <c r="F3" s="13">
        <v>2</v>
      </c>
      <c r="G3" s="13">
        <v>0</v>
      </c>
      <c r="H3" s="14">
        <f>F3*G3</f>
        <v>0</v>
      </c>
      <c r="I3" s="4"/>
      <c r="J3" s="4"/>
      <c r="K3" s="5"/>
    </row>
    <row r="4" spans="1:11" ht="28.5" customHeight="1">
      <c r="A4" s="9">
        <v>2</v>
      </c>
      <c r="B4" s="6"/>
      <c r="C4" s="10">
        <v>2</v>
      </c>
      <c r="D4" s="11" t="s">
        <v>6</v>
      </c>
      <c r="E4" s="12" t="s">
        <v>5</v>
      </c>
      <c r="F4" s="13">
        <v>1</v>
      </c>
      <c r="G4" s="13">
        <v>0</v>
      </c>
      <c r="H4" s="14">
        <f>F4*G4</f>
        <v>0</v>
      </c>
      <c r="I4" s="4"/>
      <c r="J4" s="4"/>
      <c r="K4" s="5"/>
    </row>
    <row r="5" spans="1:11" ht="31.5" customHeight="1">
      <c r="A5" s="9">
        <v>3</v>
      </c>
      <c r="B5" s="6"/>
      <c r="C5" s="10">
        <v>3</v>
      </c>
      <c r="D5" s="11" t="s">
        <v>7</v>
      </c>
      <c r="E5" s="12" t="s">
        <v>5</v>
      </c>
      <c r="F5" s="13">
        <v>1</v>
      </c>
      <c r="G5" s="13">
        <v>0</v>
      </c>
      <c r="H5" s="14">
        <f>G5*F5</f>
        <v>0</v>
      </c>
      <c r="I5" s="4"/>
      <c r="J5" s="4"/>
      <c r="K5" s="5"/>
    </row>
    <row r="6" spans="1:11" ht="17.25" customHeight="1">
      <c r="A6" s="9">
        <v>4</v>
      </c>
      <c r="B6" s="6"/>
      <c r="C6" s="10">
        <v>4</v>
      </c>
      <c r="D6" s="11" t="s">
        <v>8</v>
      </c>
      <c r="E6" s="12" t="s">
        <v>5</v>
      </c>
      <c r="F6" s="13">
        <v>1</v>
      </c>
      <c r="G6" s="13">
        <v>0</v>
      </c>
      <c r="H6" s="14">
        <f>G6*F6</f>
        <v>0</v>
      </c>
      <c r="I6" s="4"/>
      <c r="J6" s="4"/>
      <c r="K6" s="5"/>
    </row>
    <row r="7" spans="1:11" ht="39.75" customHeight="1">
      <c r="A7" s="9">
        <v>5</v>
      </c>
      <c r="B7" s="6"/>
      <c r="C7" s="10">
        <v>5</v>
      </c>
      <c r="D7" s="15" t="s">
        <v>9</v>
      </c>
      <c r="E7" s="12" t="s">
        <v>5</v>
      </c>
      <c r="F7" s="13">
        <v>1</v>
      </c>
      <c r="G7" s="13">
        <v>0</v>
      </c>
      <c r="H7" s="14">
        <f>G7*F7</f>
        <v>0</v>
      </c>
      <c r="I7" s="4"/>
      <c r="J7" s="4"/>
      <c r="K7" s="5"/>
    </row>
    <row r="8" spans="1:11" ht="27" customHeight="1">
      <c r="A8" s="9">
        <v>6</v>
      </c>
      <c r="B8" s="16"/>
      <c r="C8" s="10">
        <v>6</v>
      </c>
      <c r="D8" s="11" t="s">
        <v>10</v>
      </c>
      <c r="E8" s="12" t="s">
        <v>5</v>
      </c>
      <c r="F8" s="13">
        <v>1</v>
      </c>
      <c r="G8" s="13">
        <v>0</v>
      </c>
      <c r="H8" s="14">
        <f>G8*F8</f>
        <v>0</v>
      </c>
      <c r="I8" s="4"/>
      <c r="J8" s="4"/>
      <c r="K8" s="5"/>
    </row>
    <row r="9" spans="1:11" ht="21.75" customHeight="1">
      <c r="A9" s="9">
        <v>7</v>
      </c>
      <c r="B9" s="6"/>
      <c r="C9" s="10">
        <v>7</v>
      </c>
      <c r="D9" s="11" t="s">
        <v>11</v>
      </c>
      <c r="E9" s="12" t="s">
        <v>5</v>
      </c>
      <c r="F9" s="13">
        <v>2</v>
      </c>
      <c r="G9" s="13">
        <v>0</v>
      </c>
      <c r="H9" s="14">
        <f>G9*F9</f>
        <v>0</v>
      </c>
      <c r="I9" s="4"/>
      <c r="J9" s="4"/>
      <c r="K9" s="5"/>
    </row>
    <row r="10" spans="1:11" ht="36.75" customHeight="1">
      <c r="A10" s="9">
        <v>8</v>
      </c>
      <c r="B10" s="6"/>
      <c r="C10" s="10">
        <v>8</v>
      </c>
      <c r="D10" s="11" t="s">
        <v>12</v>
      </c>
      <c r="E10" s="12" t="s">
        <v>5</v>
      </c>
      <c r="F10" s="13">
        <v>2</v>
      </c>
      <c r="G10" s="13">
        <v>0</v>
      </c>
      <c r="H10" s="14">
        <f>G10*F10</f>
        <v>0</v>
      </c>
      <c r="I10" s="4"/>
      <c r="J10" s="4"/>
      <c r="K10" s="5"/>
    </row>
    <row r="11" spans="1:11" ht="32.25" customHeight="1">
      <c r="A11" s="9">
        <v>9</v>
      </c>
      <c r="B11" s="6"/>
      <c r="C11" s="10">
        <v>9</v>
      </c>
      <c r="D11" s="11" t="s">
        <v>13</v>
      </c>
      <c r="E11" s="12" t="s">
        <v>14</v>
      </c>
      <c r="F11" s="13">
        <v>1</v>
      </c>
      <c r="G11" s="13">
        <v>0</v>
      </c>
      <c r="H11" s="14">
        <f>F11*G11</f>
        <v>0</v>
      </c>
      <c r="I11" s="4"/>
      <c r="J11" s="4"/>
      <c r="K11" s="5"/>
    </row>
    <row r="12" spans="1:11" ht="17.25" customHeight="1">
      <c r="A12" s="9">
        <v>10</v>
      </c>
      <c r="B12" s="6"/>
      <c r="C12" s="10">
        <v>10</v>
      </c>
      <c r="D12" s="17" t="s">
        <v>15</v>
      </c>
      <c r="E12" s="12" t="s">
        <v>14</v>
      </c>
      <c r="F12" s="13">
        <v>1</v>
      </c>
      <c r="G12" s="13">
        <v>0</v>
      </c>
      <c r="H12" s="14">
        <f>F12*G12</f>
        <v>0</v>
      </c>
      <c r="I12" s="4"/>
      <c r="J12" s="4"/>
      <c r="K12" s="5"/>
    </row>
    <row r="13" spans="1:11" ht="17.25" customHeight="1">
      <c r="A13" s="9">
        <v>11</v>
      </c>
      <c r="B13" s="6"/>
      <c r="C13" s="10">
        <v>11</v>
      </c>
      <c r="D13" s="11" t="s">
        <v>16</v>
      </c>
      <c r="E13" s="12" t="s">
        <v>14</v>
      </c>
      <c r="F13" s="13">
        <v>1</v>
      </c>
      <c r="G13" s="13">
        <v>0</v>
      </c>
      <c r="H13" s="14">
        <f>F13*G13</f>
        <v>0</v>
      </c>
      <c r="I13" s="4"/>
      <c r="J13" s="4"/>
      <c r="K13" s="5"/>
    </row>
    <row r="14" spans="1:11" ht="31.5" customHeight="1">
      <c r="A14" s="9">
        <v>12</v>
      </c>
      <c r="B14" s="6"/>
      <c r="C14" s="10">
        <v>12</v>
      </c>
      <c r="D14" s="15" t="s">
        <v>17</v>
      </c>
      <c r="E14" s="12" t="s">
        <v>14</v>
      </c>
      <c r="F14" s="13">
        <v>1</v>
      </c>
      <c r="G14" s="13">
        <v>0</v>
      </c>
      <c r="H14" s="14">
        <f>F14*G14</f>
        <v>0</v>
      </c>
      <c r="I14" s="4"/>
      <c r="J14" s="4"/>
      <c r="K14" s="5"/>
    </row>
    <row r="15" spans="1:11" ht="33" customHeight="1">
      <c r="A15" s="9">
        <v>13</v>
      </c>
      <c r="B15" s="6"/>
      <c r="C15" s="10">
        <v>13</v>
      </c>
      <c r="D15" s="15" t="s">
        <v>18</v>
      </c>
      <c r="E15" s="12" t="s">
        <v>14</v>
      </c>
      <c r="F15" s="13">
        <v>1</v>
      </c>
      <c r="G15" s="13">
        <v>0</v>
      </c>
      <c r="H15" s="14">
        <f>F15*G15</f>
        <v>0</v>
      </c>
      <c r="I15" s="4"/>
      <c r="J15" s="4"/>
      <c r="K15" s="5"/>
    </row>
    <row r="16" spans="1:11" ht="17.25" customHeight="1">
      <c r="A16" s="18" t="s">
        <v>19</v>
      </c>
      <c r="B16" s="18"/>
      <c r="C16" s="18"/>
      <c r="D16" s="18"/>
      <c r="E16" s="18"/>
      <c r="F16" s="18"/>
      <c r="G16" s="18"/>
      <c r="H16" s="19">
        <f>SUM(H3:H15)</f>
        <v>0</v>
      </c>
      <c r="I16" s="4"/>
      <c r="J16" s="4"/>
      <c r="K16" s="5"/>
    </row>
    <row r="17" spans="1:11" ht="27.75" customHeight="1">
      <c r="A17" s="6" t="s">
        <v>2</v>
      </c>
      <c r="B17" s="6"/>
      <c r="C17" s="6" t="s">
        <v>1</v>
      </c>
      <c r="D17" s="7" t="s">
        <v>20</v>
      </c>
      <c r="E17" s="6" t="s">
        <v>1</v>
      </c>
      <c r="F17" s="8" t="s">
        <v>1</v>
      </c>
      <c r="G17" s="8" t="s">
        <v>1</v>
      </c>
      <c r="H17" s="8" t="s">
        <v>1</v>
      </c>
      <c r="I17" s="4"/>
      <c r="J17" s="4"/>
      <c r="K17" s="5"/>
    </row>
    <row r="18" spans="1:11" ht="27.75" customHeight="1">
      <c r="A18" s="6"/>
      <c r="B18" s="6"/>
      <c r="C18" s="6"/>
      <c r="D18" s="20" t="s">
        <v>21</v>
      </c>
      <c r="E18" s="20"/>
      <c r="F18" s="20"/>
      <c r="G18" s="20"/>
      <c r="H18" s="20"/>
      <c r="I18" s="4"/>
      <c r="J18" s="4"/>
      <c r="K18" s="5"/>
    </row>
    <row r="19" spans="1:11" ht="30" customHeight="1">
      <c r="A19" s="9">
        <v>14</v>
      </c>
      <c r="B19" s="6"/>
      <c r="C19" s="10">
        <v>14</v>
      </c>
      <c r="D19" s="15" t="s">
        <v>22</v>
      </c>
      <c r="E19" s="12" t="s">
        <v>23</v>
      </c>
      <c r="F19" s="13">
        <v>2.5</v>
      </c>
      <c r="G19" s="13">
        <v>0</v>
      </c>
      <c r="H19" s="14">
        <f>F19*G19</f>
        <v>0</v>
      </c>
      <c r="I19" s="4"/>
      <c r="J19" s="4"/>
      <c r="K19" s="5"/>
    </row>
    <row r="20" spans="1:11" ht="30.75" customHeight="1">
      <c r="A20" s="9">
        <v>15</v>
      </c>
      <c r="B20" s="6"/>
      <c r="C20" s="10">
        <v>15</v>
      </c>
      <c r="D20" s="15" t="s">
        <v>24</v>
      </c>
      <c r="E20" s="12" t="s">
        <v>14</v>
      </c>
      <c r="F20" s="13">
        <v>2</v>
      </c>
      <c r="G20" s="13">
        <v>0</v>
      </c>
      <c r="H20" s="14">
        <f>F20*G20</f>
        <v>0</v>
      </c>
      <c r="I20" s="4"/>
      <c r="J20" s="4"/>
      <c r="K20" s="5"/>
    </row>
    <row r="21" spans="1:11" ht="34.5" customHeight="1">
      <c r="A21" s="9">
        <v>16</v>
      </c>
      <c r="B21" s="6"/>
      <c r="C21" s="10">
        <v>16</v>
      </c>
      <c r="D21" s="15" t="s">
        <v>25</v>
      </c>
      <c r="E21" s="12" t="s">
        <v>14</v>
      </c>
      <c r="F21" s="13">
        <v>1</v>
      </c>
      <c r="G21" s="13">
        <v>0</v>
      </c>
      <c r="H21" s="14">
        <f>F21*G21</f>
        <v>0</v>
      </c>
      <c r="I21" s="4"/>
      <c r="J21" s="4"/>
      <c r="K21" s="5"/>
    </row>
    <row r="22" spans="1:11" ht="40.5" customHeight="1">
      <c r="A22" s="9">
        <v>17</v>
      </c>
      <c r="B22" s="6"/>
      <c r="C22" s="10">
        <v>17</v>
      </c>
      <c r="D22" s="15" t="s">
        <v>26</v>
      </c>
      <c r="E22" s="12" t="s">
        <v>23</v>
      </c>
      <c r="F22" s="13">
        <v>20</v>
      </c>
      <c r="G22" s="13">
        <v>0</v>
      </c>
      <c r="H22" s="14">
        <f>F22*G22</f>
        <v>0</v>
      </c>
      <c r="I22" s="4"/>
      <c r="J22" s="4"/>
      <c r="K22" s="5"/>
    </row>
    <row r="23" spans="1:11" ht="38.25" customHeight="1">
      <c r="A23" s="9">
        <v>18</v>
      </c>
      <c r="B23" s="6"/>
      <c r="C23" s="10">
        <v>18</v>
      </c>
      <c r="D23" s="15" t="s">
        <v>27</v>
      </c>
      <c r="E23" s="12" t="s">
        <v>23</v>
      </c>
      <c r="F23" s="13">
        <v>10</v>
      </c>
      <c r="G23" s="13">
        <v>0</v>
      </c>
      <c r="H23" s="14">
        <f>F23*G23</f>
        <v>0</v>
      </c>
      <c r="I23" s="4"/>
      <c r="J23" s="4"/>
      <c r="K23" s="5"/>
    </row>
    <row r="24" spans="1:11" ht="38.25" customHeight="1">
      <c r="A24" s="9">
        <v>19</v>
      </c>
      <c r="B24" s="6"/>
      <c r="C24" s="10">
        <v>19</v>
      </c>
      <c r="D24" s="15" t="s">
        <v>28</v>
      </c>
      <c r="E24" s="12" t="s">
        <v>29</v>
      </c>
      <c r="F24" s="13">
        <v>2</v>
      </c>
      <c r="G24" s="13">
        <v>0</v>
      </c>
      <c r="H24" s="14">
        <f>F24*G24</f>
        <v>0</v>
      </c>
      <c r="I24" s="4"/>
      <c r="J24" s="4"/>
      <c r="K24" s="5"/>
    </row>
    <row r="25" spans="1:11" ht="21" customHeight="1">
      <c r="A25" s="9">
        <v>20</v>
      </c>
      <c r="B25" s="6"/>
      <c r="C25" s="10">
        <v>20</v>
      </c>
      <c r="D25" s="15" t="s">
        <v>30</v>
      </c>
      <c r="E25" s="12" t="s">
        <v>29</v>
      </c>
      <c r="F25" s="13">
        <v>1</v>
      </c>
      <c r="G25" s="13">
        <v>0</v>
      </c>
      <c r="H25" s="14">
        <f>F25*G25</f>
        <v>0</v>
      </c>
      <c r="I25" s="4"/>
      <c r="J25" s="4"/>
      <c r="K25" s="5"/>
    </row>
    <row r="26" spans="1:11" ht="22.5" customHeight="1">
      <c r="A26" s="9">
        <v>21</v>
      </c>
      <c r="B26" s="6"/>
      <c r="C26" s="10">
        <v>21</v>
      </c>
      <c r="D26" s="15" t="s">
        <v>31</v>
      </c>
      <c r="E26" s="12" t="s">
        <v>29</v>
      </c>
      <c r="F26" s="13">
        <v>2</v>
      </c>
      <c r="G26" s="13">
        <v>0</v>
      </c>
      <c r="H26" s="14">
        <f>F26*G26</f>
        <v>0</v>
      </c>
      <c r="I26" s="4"/>
      <c r="J26" s="4"/>
      <c r="K26" s="5"/>
    </row>
    <row r="27" spans="1:11" ht="40.5" customHeight="1">
      <c r="A27" s="9">
        <v>22</v>
      </c>
      <c r="B27" s="6"/>
      <c r="C27" s="10">
        <v>22</v>
      </c>
      <c r="D27" s="15" t="s">
        <v>32</v>
      </c>
      <c r="E27" s="12" t="s">
        <v>29</v>
      </c>
      <c r="F27" s="13">
        <v>2</v>
      </c>
      <c r="G27" s="13">
        <v>0</v>
      </c>
      <c r="H27" s="14">
        <f>F27*G27</f>
        <v>0</v>
      </c>
      <c r="I27" s="4"/>
      <c r="J27" s="4"/>
      <c r="K27" s="5"/>
    </row>
    <row r="28" spans="1:11" ht="27.75" customHeight="1">
      <c r="A28" s="9">
        <v>23</v>
      </c>
      <c r="B28" s="6"/>
      <c r="C28" s="10">
        <v>23</v>
      </c>
      <c r="D28" s="15" t="s">
        <v>33</v>
      </c>
      <c r="E28" s="12" t="s">
        <v>29</v>
      </c>
      <c r="F28" s="13">
        <v>1</v>
      </c>
      <c r="G28" s="13">
        <v>0</v>
      </c>
      <c r="H28" s="14">
        <f>F28*G28</f>
        <v>0</v>
      </c>
      <c r="I28" s="4"/>
      <c r="J28" s="4"/>
      <c r="K28" s="5"/>
    </row>
    <row r="29" spans="1:11" ht="22.5" customHeight="1">
      <c r="A29" s="9">
        <v>24</v>
      </c>
      <c r="B29" s="6"/>
      <c r="C29" s="10">
        <v>24</v>
      </c>
      <c r="D29" s="15" t="s">
        <v>34</v>
      </c>
      <c r="E29" s="12" t="s">
        <v>14</v>
      </c>
      <c r="F29" s="13">
        <v>1</v>
      </c>
      <c r="G29" s="13">
        <v>0</v>
      </c>
      <c r="H29" s="14">
        <f>F29*G29</f>
        <v>0</v>
      </c>
      <c r="I29" s="4"/>
      <c r="J29" s="4"/>
      <c r="K29" s="5"/>
    </row>
    <row r="30" spans="1:11" ht="27" customHeight="1">
      <c r="A30" s="9">
        <v>25</v>
      </c>
      <c r="B30" s="6"/>
      <c r="C30" s="10">
        <v>25</v>
      </c>
      <c r="D30" s="15" t="s">
        <v>35</v>
      </c>
      <c r="E30" s="12" t="s">
        <v>29</v>
      </c>
      <c r="F30" s="13">
        <v>1</v>
      </c>
      <c r="G30" s="13">
        <v>0</v>
      </c>
      <c r="H30" s="14">
        <f>F30*G30</f>
        <v>0</v>
      </c>
      <c r="I30" s="4"/>
      <c r="J30" s="4"/>
      <c r="K30" s="5"/>
    </row>
    <row r="31" spans="1:11" ht="24" customHeight="1">
      <c r="A31" s="9">
        <v>26</v>
      </c>
      <c r="B31" s="6"/>
      <c r="C31" s="10">
        <v>26</v>
      </c>
      <c r="D31" s="21" t="s">
        <v>36</v>
      </c>
      <c r="E31" s="12" t="s">
        <v>5</v>
      </c>
      <c r="F31" s="13">
        <v>2</v>
      </c>
      <c r="G31" s="13">
        <v>0</v>
      </c>
      <c r="H31" s="14">
        <f>F31*G31</f>
        <v>0</v>
      </c>
      <c r="I31" s="4"/>
      <c r="J31" s="4"/>
      <c r="K31" s="5"/>
    </row>
    <row r="32" spans="1:11" ht="19.5" customHeight="1">
      <c r="A32" s="9">
        <v>27</v>
      </c>
      <c r="B32" s="6"/>
      <c r="C32" s="10">
        <v>27</v>
      </c>
      <c r="D32" s="22" t="s">
        <v>37</v>
      </c>
      <c r="E32" s="12" t="s">
        <v>23</v>
      </c>
      <c r="F32" s="13">
        <v>2.5</v>
      </c>
      <c r="G32" s="13">
        <v>0</v>
      </c>
      <c r="H32" s="14">
        <f>F32*G32</f>
        <v>0</v>
      </c>
      <c r="I32" s="4"/>
      <c r="J32" s="4"/>
      <c r="K32" s="5"/>
    </row>
    <row r="33" spans="1:11" ht="39.75" customHeight="1">
      <c r="A33" s="9">
        <v>28</v>
      </c>
      <c r="B33" s="6"/>
      <c r="C33" s="10">
        <v>28</v>
      </c>
      <c r="D33" s="21" t="s">
        <v>38</v>
      </c>
      <c r="E33" s="12" t="s">
        <v>39</v>
      </c>
      <c r="F33" s="13">
        <v>0.04</v>
      </c>
      <c r="G33" s="13">
        <v>0</v>
      </c>
      <c r="H33" s="14">
        <f>F33*G33</f>
        <v>0</v>
      </c>
      <c r="I33" s="4"/>
      <c r="J33" s="4"/>
      <c r="K33" s="5"/>
    </row>
    <row r="34" spans="1:11" ht="26.25" customHeight="1">
      <c r="A34" s="9">
        <v>29</v>
      </c>
      <c r="B34" s="6"/>
      <c r="C34" s="10">
        <v>29</v>
      </c>
      <c r="D34" s="21" t="s">
        <v>40</v>
      </c>
      <c r="E34" s="12" t="s">
        <v>23</v>
      </c>
      <c r="F34" s="13">
        <v>0.03</v>
      </c>
      <c r="G34" s="13">
        <v>0</v>
      </c>
      <c r="H34" s="14">
        <f>F34*G34</f>
        <v>0</v>
      </c>
      <c r="I34" s="4"/>
      <c r="J34" s="4"/>
      <c r="K34" s="5"/>
    </row>
    <row r="35" spans="1:11" ht="24.75" customHeight="1">
      <c r="A35" s="9">
        <v>30</v>
      </c>
      <c r="B35" s="6"/>
      <c r="C35" s="10">
        <v>30</v>
      </c>
      <c r="D35" s="21" t="s">
        <v>41</v>
      </c>
      <c r="E35" s="12" t="s">
        <v>39</v>
      </c>
      <c r="F35" s="13">
        <v>0.02</v>
      </c>
      <c r="G35" s="13">
        <v>0</v>
      </c>
      <c r="H35" s="14">
        <f>F35*G35</f>
        <v>0</v>
      </c>
      <c r="I35" s="4"/>
      <c r="J35" s="4"/>
      <c r="K35" s="5"/>
    </row>
    <row r="36" spans="1:11" ht="24.75" customHeight="1">
      <c r="A36" s="9"/>
      <c r="B36" s="6"/>
      <c r="C36" s="6"/>
      <c r="D36" s="23" t="s">
        <v>42</v>
      </c>
      <c r="E36" s="23"/>
      <c r="F36" s="23"/>
      <c r="G36" s="23"/>
      <c r="H36" s="24"/>
      <c r="I36" s="25"/>
      <c r="J36" s="4"/>
      <c r="K36" s="5"/>
    </row>
    <row r="37" spans="1:11" ht="199.5" customHeight="1">
      <c r="A37" s="9">
        <v>31</v>
      </c>
      <c r="B37" s="6"/>
      <c r="C37" s="10">
        <v>31</v>
      </c>
      <c r="D37" s="26" t="s">
        <v>43</v>
      </c>
      <c r="E37" s="12" t="s">
        <v>23</v>
      </c>
      <c r="F37" s="13">
        <v>120.59</v>
      </c>
      <c r="G37" s="13">
        <v>0</v>
      </c>
      <c r="H37" s="14">
        <f>F37*G37</f>
        <v>0</v>
      </c>
      <c r="J37" s="4"/>
      <c r="K37" s="5"/>
    </row>
    <row r="38" spans="1:11" ht="24.75" customHeight="1">
      <c r="A38" s="9">
        <v>32</v>
      </c>
      <c r="B38" s="6"/>
      <c r="C38" s="10">
        <v>32</v>
      </c>
      <c r="D38" s="21" t="s">
        <v>44</v>
      </c>
      <c r="E38" s="12" t="s">
        <v>29</v>
      </c>
      <c r="F38" s="13">
        <v>1</v>
      </c>
      <c r="G38" s="27">
        <v>0</v>
      </c>
      <c r="H38" s="28">
        <f>F38*G38</f>
        <v>0</v>
      </c>
      <c r="J38" s="4"/>
      <c r="K38" s="5"/>
    </row>
    <row r="39" spans="1:11" ht="24.75" customHeight="1">
      <c r="A39" s="9">
        <v>33</v>
      </c>
      <c r="B39" s="6"/>
      <c r="C39" s="10">
        <v>33</v>
      </c>
      <c r="D39" s="21" t="s">
        <v>45</v>
      </c>
      <c r="E39" s="12" t="s">
        <v>29</v>
      </c>
      <c r="F39" s="13">
        <v>1</v>
      </c>
      <c r="G39" s="27">
        <v>0</v>
      </c>
      <c r="H39" s="28">
        <f>F39*G39</f>
        <v>0</v>
      </c>
      <c r="J39" s="4"/>
      <c r="K39" s="5"/>
    </row>
    <row r="40" spans="1:11" ht="24.75" customHeight="1">
      <c r="A40" s="9">
        <v>34</v>
      </c>
      <c r="B40" s="6"/>
      <c r="C40" s="10">
        <v>34</v>
      </c>
      <c r="D40" s="21" t="s">
        <v>46</v>
      </c>
      <c r="E40" s="12" t="s">
        <v>29</v>
      </c>
      <c r="F40" s="13">
        <v>6</v>
      </c>
      <c r="G40" s="27">
        <v>0</v>
      </c>
      <c r="H40" s="28">
        <f>F40*G40</f>
        <v>0</v>
      </c>
      <c r="J40" s="4"/>
      <c r="K40" s="5"/>
    </row>
    <row r="41" spans="1:11" ht="24.75" customHeight="1">
      <c r="A41" s="9">
        <v>35</v>
      </c>
      <c r="B41" s="6"/>
      <c r="C41" s="10">
        <v>35</v>
      </c>
      <c r="D41" s="21" t="s">
        <v>47</v>
      </c>
      <c r="E41" s="12" t="s">
        <v>29</v>
      </c>
      <c r="F41" s="13">
        <v>1</v>
      </c>
      <c r="G41" s="27">
        <v>0</v>
      </c>
      <c r="H41" s="28">
        <f>F41*G41</f>
        <v>0</v>
      </c>
      <c r="J41" s="4"/>
      <c r="K41" s="5"/>
    </row>
    <row r="42" spans="1:11" ht="24.75" customHeight="1">
      <c r="A42" s="9">
        <v>36</v>
      </c>
      <c r="B42" s="6"/>
      <c r="C42" s="10">
        <v>36</v>
      </c>
      <c r="D42" s="21" t="s">
        <v>48</v>
      </c>
      <c r="E42" s="12" t="s">
        <v>39</v>
      </c>
      <c r="F42" s="13">
        <v>0.13</v>
      </c>
      <c r="G42" s="13">
        <v>0</v>
      </c>
      <c r="H42" s="14">
        <f>F42*G42</f>
        <v>0</v>
      </c>
      <c r="J42" s="4"/>
      <c r="K42" s="5"/>
    </row>
    <row r="43" spans="1:11" ht="15" customHeight="1">
      <c r="A43" s="9"/>
      <c r="B43" s="29"/>
      <c r="C43" s="29"/>
      <c r="D43" s="29"/>
      <c r="E43" s="29"/>
      <c r="F43" s="29"/>
      <c r="G43" s="29"/>
      <c r="H43" s="19">
        <f>SUM(H19:H42)</f>
        <v>0</v>
      </c>
      <c r="I43" s="4"/>
      <c r="J43" s="4"/>
      <c r="K43" s="5"/>
    </row>
    <row r="44" spans="1:11" ht="21.75" customHeight="1">
      <c r="A44" s="9"/>
      <c r="B44" s="6"/>
      <c r="C44" s="6" t="s">
        <v>1</v>
      </c>
      <c r="D44" s="30" t="s">
        <v>49</v>
      </c>
      <c r="E44" s="6" t="s">
        <v>1</v>
      </c>
      <c r="F44" s="8" t="s">
        <v>1</v>
      </c>
      <c r="G44" s="8" t="s">
        <v>1</v>
      </c>
      <c r="H44" s="8" t="s">
        <v>1</v>
      </c>
      <c r="I44" s="4"/>
      <c r="J44" s="4"/>
      <c r="K44" s="5"/>
    </row>
    <row r="45" spans="1:11" ht="54.75" customHeight="1">
      <c r="A45" s="9">
        <v>37</v>
      </c>
      <c r="B45" s="6"/>
      <c r="C45" s="10">
        <v>37</v>
      </c>
      <c r="D45" s="11" t="s">
        <v>50</v>
      </c>
      <c r="E45" s="12" t="s">
        <v>5</v>
      </c>
      <c r="F45" s="13">
        <v>1</v>
      </c>
      <c r="G45" s="13">
        <v>0</v>
      </c>
      <c r="H45" s="14">
        <f>F45*G45</f>
        <v>0</v>
      </c>
      <c r="I45" s="4"/>
      <c r="J45" s="4"/>
      <c r="K45" s="5"/>
    </row>
    <row r="46" spans="1:11" ht="25.5" customHeight="1">
      <c r="A46" s="9">
        <v>38</v>
      </c>
      <c r="B46" s="6"/>
      <c r="C46" s="10">
        <v>38</v>
      </c>
      <c r="D46" s="15" t="s">
        <v>22</v>
      </c>
      <c r="E46" s="12" t="s">
        <v>23</v>
      </c>
      <c r="F46" s="13">
        <v>21</v>
      </c>
      <c r="G46" s="13">
        <v>0</v>
      </c>
      <c r="H46" s="14">
        <f>F46*G46</f>
        <v>0</v>
      </c>
      <c r="I46" s="4"/>
      <c r="J46" s="4"/>
      <c r="K46" s="5"/>
    </row>
    <row r="47" spans="1:11" ht="25.5" customHeight="1">
      <c r="A47" s="9">
        <v>39</v>
      </c>
      <c r="B47" s="6"/>
      <c r="C47" s="10">
        <v>39</v>
      </c>
      <c r="D47" s="15" t="s">
        <v>51</v>
      </c>
      <c r="E47" s="12" t="s">
        <v>23</v>
      </c>
      <c r="F47" s="13">
        <v>20</v>
      </c>
      <c r="G47" s="13">
        <v>0</v>
      </c>
      <c r="H47" s="14">
        <f>F47*G47</f>
        <v>0</v>
      </c>
      <c r="I47" s="4"/>
      <c r="J47" s="4"/>
      <c r="K47" s="5"/>
    </row>
    <row r="48" spans="1:11" ht="25.5" customHeight="1">
      <c r="A48" s="9">
        <v>40</v>
      </c>
      <c r="B48" s="6"/>
      <c r="C48" s="10">
        <v>40</v>
      </c>
      <c r="D48" s="15" t="s">
        <v>24</v>
      </c>
      <c r="E48" s="12" t="s">
        <v>14</v>
      </c>
      <c r="F48" s="13">
        <v>1</v>
      </c>
      <c r="G48" s="13">
        <v>0</v>
      </c>
      <c r="H48" s="14">
        <f>F48*G48</f>
        <v>0</v>
      </c>
      <c r="I48" s="4"/>
      <c r="J48" s="4"/>
      <c r="K48" s="5"/>
    </row>
    <row r="49" spans="1:11" ht="28.5" customHeight="1">
      <c r="A49" s="9">
        <v>41</v>
      </c>
      <c r="B49" s="6"/>
      <c r="C49" s="10">
        <v>41</v>
      </c>
      <c r="D49" s="15" t="s">
        <v>25</v>
      </c>
      <c r="E49" s="12" t="s">
        <v>14</v>
      </c>
      <c r="F49" s="13">
        <v>6</v>
      </c>
      <c r="G49" s="13">
        <v>0</v>
      </c>
      <c r="H49" s="14">
        <f>F49*G49</f>
        <v>0</v>
      </c>
      <c r="I49" s="4"/>
      <c r="J49" s="4"/>
      <c r="K49" s="5"/>
    </row>
    <row r="50" spans="1:11" ht="43.5" customHeight="1">
      <c r="A50" s="9">
        <v>42</v>
      </c>
      <c r="B50" s="6"/>
      <c r="C50" s="10">
        <v>42</v>
      </c>
      <c r="D50" s="15" t="s">
        <v>26</v>
      </c>
      <c r="E50" s="12" t="s">
        <v>23</v>
      </c>
      <c r="F50" s="13">
        <v>30</v>
      </c>
      <c r="G50" s="13">
        <v>0</v>
      </c>
      <c r="H50" s="14">
        <f>F50*G50</f>
        <v>0</v>
      </c>
      <c r="I50" s="4"/>
      <c r="J50" s="4"/>
      <c r="K50" s="5"/>
    </row>
    <row r="51" spans="1:11" ht="43.5" customHeight="1">
      <c r="A51" s="9">
        <v>43</v>
      </c>
      <c r="B51" s="6"/>
      <c r="C51" s="10">
        <v>43</v>
      </c>
      <c r="D51" s="15" t="s">
        <v>27</v>
      </c>
      <c r="E51" s="12" t="s">
        <v>23</v>
      </c>
      <c r="F51" s="13">
        <v>10</v>
      </c>
      <c r="G51" s="13">
        <v>0</v>
      </c>
      <c r="H51" s="14">
        <f>F51*G51</f>
        <v>0</v>
      </c>
      <c r="I51" s="4"/>
      <c r="J51" s="4"/>
      <c r="K51" s="5"/>
    </row>
    <row r="52" spans="1:11" ht="36.75" customHeight="1">
      <c r="A52" s="9">
        <v>44</v>
      </c>
      <c r="B52" s="6"/>
      <c r="C52" s="10">
        <v>44</v>
      </c>
      <c r="D52" s="15" t="s">
        <v>52</v>
      </c>
      <c r="E52" s="12" t="s">
        <v>53</v>
      </c>
      <c r="F52" s="13">
        <v>30</v>
      </c>
      <c r="G52" s="13">
        <v>0</v>
      </c>
      <c r="H52" s="14">
        <f>F52*G52</f>
        <v>0</v>
      </c>
      <c r="I52" s="4"/>
      <c r="J52" s="4"/>
      <c r="K52" s="5"/>
    </row>
    <row r="53" spans="1:11" ht="39" customHeight="1">
      <c r="A53" s="9">
        <v>45</v>
      </c>
      <c r="B53" s="6"/>
      <c r="C53" s="10">
        <v>45</v>
      </c>
      <c r="D53" s="15" t="s">
        <v>28</v>
      </c>
      <c r="E53" s="12" t="s">
        <v>29</v>
      </c>
      <c r="F53" s="13">
        <v>2</v>
      </c>
      <c r="G53" s="13">
        <v>0</v>
      </c>
      <c r="H53" s="14">
        <f>F53*G53</f>
        <v>0</v>
      </c>
      <c r="I53" s="4"/>
      <c r="J53" s="4"/>
      <c r="K53" s="5"/>
    </row>
    <row r="54" spans="1:11" ht="297.75" customHeight="1">
      <c r="A54" s="9">
        <v>46</v>
      </c>
      <c r="B54" s="6"/>
      <c r="C54" s="10">
        <v>46</v>
      </c>
      <c r="D54" s="21" t="s">
        <v>54</v>
      </c>
      <c r="E54" s="12" t="s">
        <v>14</v>
      </c>
      <c r="F54" s="13">
        <v>1</v>
      </c>
      <c r="G54" s="13">
        <v>0</v>
      </c>
      <c r="H54" s="14">
        <f>F54*G54</f>
        <v>0</v>
      </c>
      <c r="I54" s="4"/>
      <c r="J54" s="4"/>
      <c r="K54" s="5"/>
    </row>
    <row r="55" spans="1:11" ht="35.25" customHeight="1">
      <c r="A55" s="9">
        <v>47</v>
      </c>
      <c r="B55" s="6"/>
      <c r="C55" s="10">
        <v>47</v>
      </c>
      <c r="D55" s="15" t="s">
        <v>55</v>
      </c>
      <c r="E55" s="12" t="s">
        <v>53</v>
      </c>
      <c r="F55" s="13">
        <v>40</v>
      </c>
      <c r="G55" s="13">
        <v>0</v>
      </c>
      <c r="H55" s="14">
        <f>F55*G55</f>
        <v>0</v>
      </c>
      <c r="I55" s="4"/>
      <c r="J55" s="4"/>
      <c r="K55" s="5"/>
    </row>
    <row r="56" spans="1:11" ht="36" customHeight="1">
      <c r="A56" s="9">
        <v>48</v>
      </c>
      <c r="B56" s="6"/>
      <c r="C56" s="10">
        <v>48</v>
      </c>
      <c r="D56" s="15" t="s">
        <v>56</v>
      </c>
      <c r="E56" s="12" t="s">
        <v>53</v>
      </c>
      <c r="F56" s="13">
        <v>30</v>
      </c>
      <c r="G56" s="13">
        <v>0</v>
      </c>
      <c r="H56" s="14">
        <f>F56*G56</f>
        <v>0</v>
      </c>
      <c r="I56" s="4"/>
      <c r="J56" s="4"/>
      <c r="K56" s="5"/>
    </row>
    <row r="57" spans="1:11" ht="25.5" customHeight="1">
      <c r="A57" s="9">
        <v>49</v>
      </c>
      <c r="B57" s="6"/>
      <c r="C57" s="10">
        <v>49</v>
      </c>
      <c r="D57" s="15" t="s">
        <v>57</v>
      </c>
      <c r="E57" s="12" t="s">
        <v>5</v>
      </c>
      <c r="F57" s="13">
        <v>1</v>
      </c>
      <c r="G57" s="13">
        <v>0</v>
      </c>
      <c r="H57" s="14">
        <f>F57*G57</f>
        <v>0</v>
      </c>
      <c r="I57" s="4"/>
      <c r="J57" s="4"/>
      <c r="K57" s="5"/>
    </row>
    <row r="58" spans="1:11" ht="28.5" customHeight="1">
      <c r="A58" s="9">
        <v>50</v>
      </c>
      <c r="B58" s="6"/>
      <c r="C58" s="10">
        <v>50</v>
      </c>
      <c r="D58" s="15" t="s">
        <v>58</v>
      </c>
      <c r="E58" s="12" t="s">
        <v>5</v>
      </c>
      <c r="F58" s="13">
        <v>1</v>
      </c>
      <c r="G58" s="13">
        <v>0</v>
      </c>
      <c r="H58" s="14">
        <f>F58*G58</f>
        <v>0</v>
      </c>
      <c r="I58" s="4"/>
      <c r="J58" s="4"/>
      <c r="K58" s="5"/>
    </row>
    <row r="59" spans="1:11" ht="198" customHeight="1">
      <c r="A59" s="9">
        <v>51</v>
      </c>
      <c r="B59" s="6"/>
      <c r="C59" s="10">
        <v>51</v>
      </c>
      <c r="D59" s="15" t="s">
        <v>59</v>
      </c>
      <c r="E59" s="12" t="s">
        <v>53</v>
      </c>
      <c r="F59" s="13">
        <v>13.8</v>
      </c>
      <c r="G59" s="13">
        <v>0</v>
      </c>
      <c r="H59" s="14">
        <f>F59*G59</f>
        <v>0</v>
      </c>
      <c r="I59" s="4"/>
      <c r="J59" s="4"/>
      <c r="K59" s="5"/>
    </row>
    <row r="60" spans="1:11" ht="28.5" customHeight="1">
      <c r="A60" s="9">
        <v>52</v>
      </c>
      <c r="B60" s="6"/>
      <c r="C60" s="10">
        <v>52</v>
      </c>
      <c r="D60" s="15" t="s">
        <v>60</v>
      </c>
      <c r="E60" s="12" t="s">
        <v>53</v>
      </c>
      <c r="F60" s="13">
        <v>25</v>
      </c>
      <c r="G60" s="13">
        <v>0</v>
      </c>
      <c r="H60" s="14">
        <f>F60*G60</f>
        <v>0</v>
      </c>
      <c r="I60" s="4"/>
      <c r="J60" s="4"/>
      <c r="K60" s="5"/>
    </row>
    <row r="61" spans="1:11" ht="28.5" customHeight="1">
      <c r="A61" s="9">
        <v>53</v>
      </c>
      <c r="B61" s="6"/>
      <c r="C61" s="10">
        <v>53</v>
      </c>
      <c r="D61" s="21" t="s">
        <v>61</v>
      </c>
      <c r="E61" s="12" t="s">
        <v>62</v>
      </c>
      <c r="F61" s="13">
        <v>201</v>
      </c>
      <c r="G61" s="13">
        <v>0</v>
      </c>
      <c r="H61" s="14">
        <f>F61*G61</f>
        <v>0</v>
      </c>
      <c r="I61" s="4"/>
      <c r="J61" s="4"/>
      <c r="K61" s="5"/>
    </row>
    <row r="62" spans="1:11" ht="28.5" customHeight="1">
      <c r="A62" s="9">
        <v>54</v>
      </c>
      <c r="B62" s="6"/>
      <c r="C62" s="10">
        <v>54</v>
      </c>
      <c r="D62" s="21" t="s">
        <v>63</v>
      </c>
      <c r="E62" s="12" t="s">
        <v>62</v>
      </c>
      <c r="F62" s="13">
        <v>201</v>
      </c>
      <c r="G62" s="13">
        <v>0</v>
      </c>
      <c r="H62" s="14">
        <f>F62*G62</f>
        <v>0</v>
      </c>
      <c r="I62" s="4"/>
      <c r="J62" s="4"/>
      <c r="K62" s="5"/>
    </row>
    <row r="63" spans="1:11" ht="25.5" customHeight="1">
      <c r="A63" s="9">
        <v>55</v>
      </c>
      <c r="B63" s="6"/>
      <c r="C63" s="10">
        <v>55</v>
      </c>
      <c r="D63" s="21" t="s">
        <v>40</v>
      </c>
      <c r="E63" s="12" t="s">
        <v>39</v>
      </c>
      <c r="F63" s="13">
        <v>0.03</v>
      </c>
      <c r="G63" s="13">
        <v>0</v>
      </c>
      <c r="H63" s="14">
        <f>F63*G63</f>
        <v>0</v>
      </c>
      <c r="I63" s="4"/>
      <c r="J63" s="4"/>
      <c r="K63" s="5"/>
    </row>
    <row r="64" spans="1:11" ht="28.5" customHeight="1">
      <c r="A64" s="9">
        <v>56</v>
      </c>
      <c r="B64" s="6"/>
      <c r="C64" s="10">
        <v>56</v>
      </c>
      <c r="D64" s="21" t="s">
        <v>48</v>
      </c>
      <c r="E64" s="12" t="s">
        <v>39</v>
      </c>
      <c r="F64" s="13">
        <v>0.02</v>
      </c>
      <c r="G64" s="13">
        <v>0</v>
      </c>
      <c r="H64" s="14">
        <f>F64*G64</f>
        <v>0</v>
      </c>
      <c r="I64" s="4"/>
      <c r="J64" s="4"/>
      <c r="K64" s="5"/>
    </row>
    <row r="65" spans="1:11" ht="28.5" customHeight="1">
      <c r="A65" s="9">
        <v>57</v>
      </c>
      <c r="B65" s="6"/>
      <c r="C65" s="10">
        <v>57</v>
      </c>
      <c r="D65" s="21" t="s">
        <v>64</v>
      </c>
      <c r="E65" s="12" t="s">
        <v>65</v>
      </c>
      <c r="F65" s="13">
        <v>2</v>
      </c>
      <c r="G65" s="13">
        <v>0</v>
      </c>
      <c r="H65" s="14">
        <f>F65*G65</f>
        <v>0</v>
      </c>
      <c r="I65" s="4"/>
      <c r="J65" s="4"/>
      <c r="K65" s="5"/>
    </row>
    <row r="66" spans="1:11" ht="53.25" customHeight="1">
      <c r="A66" s="9">
        <v>58</v>
      </c>
      <c r="B66" s="6"/>
      <c r="C66" s="10">
        <v>58</v>
      </c>
      <c r="D66" s="21" t="s">
        <v>66</v>
      </c>
      <c r="E66" s="12" t="s">
        <v>14</v>
      </c>
      <c r="F66" s="13">
        <v>1</v>
      </c>
      <c r="G66" s="13">
        <v>0</v>
      </c>
      <c r="H66" s="14">
        <f>F66*G66</f>
        <v>0</v>
      </c>
      <c r="I66" s="4"/>
      <c r="J66" s="4"/>
      <c r="K66" s="5"/>
    </row>
    <row r="67" spans="1:11" ht="46.5" customHeight="1">
      <c r="A67" s="9">
        <v>59</v>
      </c>
      <c r="B67" s="6"/>
      <c r="C67" s="10">
        <v>59</v>
      </c>
      <c r="D67" s="21" t="s">
        <v>67</v>
      </c>
      <c r="E67" s="12" t="s">
        <v>14</v>
      </c>
      <c r="F67" s="13">
        <v>1</v>
      </c>
      <c r="G67" s="13">
        <v>0</v>
      </c>
      <c r="H67" s="14">
        <f>F67*G67</f>
        <v>0</v>
      </c>
      <c r="I67" s="4"/>
      <c r="J67" s="4"/>
      <c r="K67" s="5"/>
    </row>
    <row r="68" spans="1:11" ht="13.5" customHeight="1">
      <c r="A68" s="18" t="s">
        <v>68</v>
      </c>
      <c r="B68" s="18"/>
      <c r="C68" s="18"/>
      <c r="D68" s="18"/>
      <c r="E68" s="18"/>
      <c r="F68" s="18"/>
      <c r="G68" s="18"/>
      <c r="H68" s="31">
        <f>SUM(H46:H67)</f>
        <v>0</v>
      </c>
      <c r="I68" s="4"/>
      <c r="J68" s="4"/>
      <c r="K68" s="5"/>
    </row>
    <row r="69" spans="1:11" ht="21.75" customHeight="1">
      <c r="A69" s="6" t="s">
        <v>2</v>
      </c>
      <c r="B69" s="6"/>
      <c r="C69" s="6" t="s">
        <v>1</v>
      </c>
      <c r="D69" s="30" t="s">
        <v>69</v>
      </c>
      <c r="E69" s="6" t="s">
        <v>1</v>
      </c>
      <c r="F69" s="8" t="s">
        <v>1</v>
      </c>
      <c r="G69" s="8" t="s">
        <v>1</v>
      </c>
      <c r="H69" s="8" t="s">
        <v>1</v>
      </c>
      <c r="I69" s="4"/>
      <c r="J69" s="4"/>
      <c r="K69" s="5"/>
    </row>
    <row r="70" spans="1:11" ht="21.75" customHeight="1">
      <c r="A70" s="6"/>
      <c r="B70" s="6"/>
      <c r="C70" s="6"/>
      <c r="D70" s="32" t="s">
        <v>70</v>
      </c>
      <c r="E70" s="32"/>
      <c r="F70" s="32"/>
      <c r="G70" s="32"/>
      <c r="H70" s="32"/>
      <c r="I70" s="4"/>
      <c r="J70" s="4"/>
      <c r="K70" s="5"/>
    </row>
    <row r="71" spans="1:11" ht="39.75" customHeight="1">
      <c r="A71" s="9">
        <v>60</v>
      </c>
      <c r="B71" s="6"/>
      <c r="C71" s="10">
        <v>60</v>
      </c>
      <c r="D71" s="21" t="s">
        <v>71</v>
      </c>
      <c r="E71" s="13" t="s">
        <v>5</v>
      </c>
      <c r="F71" s="13">
        <v>1</v>
      </c>
      <c r="G71" s="13">
        <v>0</v>
      </c>
      <c r="H71" s="14">
        <f>F71*G71</f>
        <v>0</v>
      </c>
      <c r="I71" s="4"/>
      <c r="J71" s="4"/>
      <c r="K71" s="5"/>
    </row>
    <row r="72" spans="1:11" ht="48.75" customHeight="1">
      <c r="A72" s="9">
        <v>61</v>
      </c>
      <c r="B72" s="6"/>
      <c r="C72" s="10">
        <v>61</v>
      </c>
      <c r="D72" s="33" t="s">
        <v>72</v>
      </c>
      <c r="E72" s="34" t="s">
        <v>73</v>
      </c>
      <c r="F72" s="13">
        <v>125.81</v>
      </c>
      <c r="G72" s="27">
        <v>0</v>
      </c>
      <c r="H72" s="28">
        <f>F72*G72</f>
        <v>0</v>
      </c>
      <c r="I72" s="4"/>
      <c r="J72" s="4"/>
      <c r="K72" s="5"/>
    </row>
    <row r="73" spans="1:11" ht="21.75" customHeight="1">
      <c r="A73" s="9">
        <v>62</v>
      </c>
      <c r="B73" s="6"/>
      <c r="C73" s="10">
        <v>62</v>
      </c>
      <c r="D73" s="33" t="s">
        <v>74</v>
      </c>
      <c r="E73" s="34" t="s">
        <v>73</v>
      </c>
      <c r="F73" s="13">
        <v>43.5</v>
      </c>
      <c r="G73" s="27">
        <v>0</v>
      </c>
      <c r="H73" s="28">
        <f>F73*G73</f>
        <v>0</v>
      </c>
      <c r="I73" s="4"/>
      <c r="J73" s="4"/>
      <c r="K73" s="5"/>
    </row>
    <row r="74" spans="1:11" ht="27.75" customHeight="1">
      <c r="A74" s="9">
        <v>63</v>
      </c>
      <c r="B74" s="6"/>
      <c r="C74" s="10">
        <v>63</v>
      </c>
      <c r="D74" s="33" t="s">
        <v>75</v>
      </c>
      <c r="E74" s="34" t="s">
        <v>73</v>
      </c>
      <c r="F74" s="13">
        <v>125.81</v>
      </c>
      <c r="G74" s="27">
        <v>0</v>
      </c>
      <c r="H74" s="28">
        <f>F74*G74</f>
        <v>0</v>
      </c>
      <c r="I74" s="4"/>
      <c r="J74" s="4"/>
      <c r="K74" s="5"/>
    </row>
    <row r="75" spans="1:11" ht="27" customHeight="1">
      <c r="A75" s="9">
        <v>64</v>
      </c>
      <c r="B75" s="6"/>
      <c r="C75" s="10">
        <v>64</v>
      </c>
      <c r="D75" s="33" t="s">
        <v>76</v>
      </c>
      <c r="E75" s="34" t="s">
        <v>73</v>
      </c>
      <c r="F75" s="13">
        <v>40.05</v>
      </c>
      <c r="G75" s="27">
        <v>0</v>
      </c>
      <c r="H75" s="28">
        <f>F75*G75</f>
        <v>0</v>
      </c>
      <c r="I75" s="4"/>
      <c r="J75" s="4"/>
      <c r="K75" s="5"/>
    </row>
    <row r="76" spans="1:11" ht="41.25" customHeight="1">
      <c r="A76" s="9">
        <v>65</v>
      </c>
      <c r="B76" s="6"/>
      <c r="C76" s="10">
        <v>65</v>
      </c>
      <c r="D76" s="21" t="s">
        <v>77</v>
      </c>
      <c r="E76" s="12" t="s">
        <v>62</v>
      </c>
      <c r="F76" s="13">
        <v>3.53</v>
      </c>
      <c r="G76" s="13">
        <v>0</v>
      </c>
      <c r="H76" s="14">
        <f>F76*G76</f>
        <v>0</v>
      </c>
      <c r="I76" s="4"/>
      <c r="J76" s="4"/>
      <c r="K76" s="5"/>
    </row>
    <row r="77" spans="1:11" ht="30" customHeight="1">
      <c r="A77" s="9">
        <v>66</v>
      </c>
      <c r="B77" s="6"/>
      <c r="C77" s="10">
        <v>66</v>
      </c>
      <c r="D77" s="21" t="s">
        <v>61</v>
      </c>
      <c r="E77" s="12" t="s">
        <v>62</v>
      </c>
      <c r="F77" s="13">
        <v>3.53</v>
      </c>
      <c r="G77" s="13">
        <v>0</v>
      </c>
      <c r="H77" s="14">
        <f>F77*G77</f>
        <v>0</v>
      </c>
      <c r="I77" s="4"/>
      <c r="J77" s="4"/>
      <c r="K77" s="5"/>
    </row>
    <row r="78" spans="1:11" ht="21.75" customHeight="1">
      <c r="A78" s="9">
        <v>67</v>
      </c>
      <c r="B78" s="6"/>
      <c r="C78" s="10">
        <v>67</v>
      </c>
      <c r="D78" s="21" t="s">
        <v>63</v>
      </c>
      <c r="E78" s="12" t="s">
        <v>62</v>
      </c>
      <c r="F78" s="13">
        <v>3.53</v>
      </c>
      <c r="G78" s="13">
        <v>0</v>
      </c>
      <c r="H78" s="14">
        <f>F78*G78</f>
        <v>0</v>
      </c>
      <c r="I78" s="4"/>
      <c r="J78" s="4"/>
      <c r="K78" s="5"/>
    </row>
    <row r="79" spans="1:11" ht="63" customHeight="1">
      <c r="A79" s="9">
        <v>68</v>
      </c>
      <c r="B79" s="6"/>
      <c r="C79" s="10">
        <v>68</v>
      </c>
      <c r="D79" s="35" t="s">
        <v>78</v>
      </c>
      <c r="E79" s="12" t="s">
        <v>62</v>
      </c>
      <c r="F79" s="13">
        <v>3.53</v>
      </c>
      <c r="G79" s="13">
        <v>0</v>
      </c>
      <c r="H79" s="14">
        <f>F79*G79</f>
        <v>0</v>
      </c>
      <c r="I79" s="4"/>
      <c r="J79" s="4"/>
      <c r="K79" s="5"/>
    </row>
    <row r="80" spans="1:11" ht="27" customHeight="1">
      <c r="A80" s="9">
        <v>69</v>
      </c>
      <c r="B80" s="6"/>
      <c r="C80" s="10">
        <v>69</v>
      </c>
      <c r="D80" s="36" t="s">
        <v>79</v>
      </c>
      <c r="E80" s="12" t="s">
        <v>62</v>
      </c>
      <c r="F80" s="13">
        <v>3.53</v>
      </c>
      <c r="G80" s="13">
        <v>0</v>
      </c>
      <c r="H80" s="14">
        <f>F80*G80</f>
        <v>0</v>
      </c>
      <c r="I80" s="4"/>
      <c r="J80" s="4"/>
      <c r="K80" s="5"/>
    </row>
    <row r="81" spans="1:11" ht="22.5" customHeight="1">
      <c r="A81" s="9">
        <v>70</v>
      </c>
      <c r="B81" s="6"/>
      <c r="C81" s="10">
        <v>70</v>
      </c>
      <c r="D81" s="21" t="s">
        <v>80</v>
      </c>
      <c r="E81" s="12" t="s">
        <v>29</v>
      </c>
      <c r="F81" s="13">
        <v>2</v>
      </c>
      <c r="G81" s="13">
        <v>0</v>
      </c>
      <c r="H81" s="14">
        <f>F81*G81</f>
        <v>0</v>
      </c>
      <c r="I81" s="4"/>
      <c r="J81" s="4"/>
      <c r="K81" s="5"/>
    </row>
    <row r="82" spans="1:11" ht="26.25" customHeight="1">
      <c r="A82" s="9">
        <v>71</v>
      </c>
      <c r="B82" s="6"/>
      <c r="C82" s="10">
        <v>71</v>
      </c>
      <c r="D82" s="21" t="s">
        <v>81</v>
      </c>
      <c r="E82" s="12" t="s">
        <v>29</v>
      </c>
      <c r="F82" s="13">
        <v>1</v>
      </c>
      <c r="G82" s="13">
        <v>0</v>
      </c>
      <c r="H82" s="14">
        <f>F82*G82</f>
        <v>0</v>
      </c>
      <c r="I82" s="4"/>
      <c r="J82" s="4"/>
      <c r="K82" s="5"/>
    </row>
    <row r="83" spans="1:11" ht="27" customHeight="1">
      <c r="A83" s="9">
        <v>72</v>
      </c>
      <c r="B83" s="6"/>
      <c r="C83" s="10">
        <v>72</v>
      </c>
      <c r="D83" s="21" t="s">
        <v>82</v>
      </c>
      <c r="E83" s="12" t="s">
        <v>29</v>
      </c>
      <c r="F83" s="13">
        <v>1</v>
      </c>
      <c r="G83" s="13">
        <v>0</v>
      </c>
      <c r="H83" s="14">
        <f>F83*G83</f>
        <v>0</v>
      </c>
      <c r="I83" s="4"/>
      <c r="J83" s="4"/>
      <c r="K83" s="5"/>
    </row>
    <row r="84" spans="1:11" ht="22.5" customHeight="1">
      <c r="A84" s="9"/>
      <c r="B84" s="6"/>
      <c r="C84" s="23"/>
      <c r="D84" s="23" t="s">
        <v>21</v>
      </c>
      <c r="E84" s="23"/>
      <c r="F84" s="23"/>
      <c r="G84" s="23"/>
      <c r="H84" s="23"/>
      <c r="I84" s="4"/>
      <c r="J84" s="4"/>
      <c r="K84" s="5"/>
    </row>
    <row r="85" spans="1:11" ht="39.75" customHeight="1">
      <c r="A85" s="9">
        <v>73</v>
      </c>
      <c r="B85" s="6"/>
      <c r="C85" s="10">
        <v>73</v>
      </c>
      <c r="D85" s="36" t="s">
        <v>83</v>
      </c>
      <c r="E85" s="12" t="s">
        <v>73</v>
      </c>
      <c r="F85" s="13">
        <v>12</v>
      </c>
      <c r="G85" s="27">
        <v>0</v>
      </c>
      <c r="H85" s="28">
        <f>F85*G85</f>
        <v>0</v>
      </c>
      <c r="I85" s="4"/>
      <c r="J85" s="4"/>
      <c r="K85" s="5"/>
    </row>
    <row r="86" spans="1:11" ht="29.25" customHeight="1">
      <c r="A86" s="9">
        <v>74</v>
      </c>
      <c r="B86" s="6"/>
      <c r="C86" s="10">
        <v>74</v>
      </c>
      <c r="D86" s="36" t="s">
        <v>84</v>
      </c>
      <c r="E86" s="12" t="s">
        <v>29</v>
      </c>
      <c r="F86" s="13">
        <v>1</v>
      </c>
      <c r="G86" s="27">
        <v>0</v>
      </c>
      <c r="H86" s="28">
        <f>F86*G86</f>
        <v>0</v>
      </c>
      <c r="I86" s="4"/>
      <c r="J86" s="4"/>
      <c r="K86" s="5"/>
    </row>
    <row r="87" spans="1:11" ht="25.5" customHeight="1">
      <c r="A87" s="9">
        <v>75</v>
      </c>
      <c r="B87" s="6"/>
      <c r="C87" s="10">
        <v>75</v>
      </c>
      <c r="D87" s="21" t="s">
        <v>85</v>
      </c>
      <c r="E87" s="12" t="s">
        <v>29</v>
      </c>
      <c r="F87" s="13">
        <v>1</v>
      </c>
      <c r="G87" s="13">
        <v>0</v>
      </c>
      <c r="H87" s="14">
        <f>F87*G87</f>
        <v>0</v>
      </c>
      <c r="I87" s="4"/>
      <c r="J87" s="4"/>
      <c r="K87" s="5"/>
    </row>
    <row r="88" spans="1:11" ht="22.5" customHeight="1">
      <c r="A88" s="9">
        <v>76</v>
      </c>
      <c r="B88" s="6"/>
      <c r="C88" s="10">
        <v>76</v>
      </c>
      <c r="D88" s="33" t="s">
        <v>86</v>
      </c>
      <c r="E88" s="12" t="s">
        <v>73</v>
      </c>
      <c r="F88" s="13">
        <v>10</v>
      </c>
      <c r="G88" s="27">
        <v>0</v>
      </c>
      <c r="H88" s="28">
        <f>F88*G88</f>
        <v>0</v>
      </c>
      <c r="I88" s="4"/>
      <c r="J88" s="4"/>
      <c r="K88" s="5"/>
    </row>
    <row r="89" spans="1:11" ht="31.5" customHeight="1">
      <c r="A89" s="9">
        <v>77</v>
      </c>
      <c r="B89" s="6"/>
      <c r="C89" s="10">
        <v>77</v>
      </c>
      <c r="D89" s="33" t="s">
        <v>87</v>
      </c>
      <c r="E89" s="34" t="s">
        <v>73</v>
      </c>
      <c r="F89" s="13">
        <v>3</v>
      </c>
      <c r="G89" s="27">
        <v>0</v>
      </c>
      <c r="H89" s="28">
        <f>F89*G89</f>
        <v>0</v>
      </c>
      <c r="I89" s="4"/>
      <c r="J89" s="4"/>
      <c r="K89" s="5"/>
    </row>
    <row r="90" spans="1:11" ht="21.75" customHeight="1">
      <c r="A90" s="9">
        <v>78</v>
      </c>
      <c r="B90" s="6"/>
      <c r="C90" s="10">
        <v>78</v>
      </c>
      <c r="D90" s="35" t="s">
        <v>88</v>
      </c>
      <c r="E90" s="12" t="s">
        <v>29</v>
      </c>
      <c r="F90" s="13">
        <v>1</v>
      </c>
      <c r="G90" s="13">
        <v>0</v>
      </c>
      <c r="H90" s="14">
        <f>F90*G90</f>
        <v>0</v>
      </c>
      <c r="I90" s="4"/>
      <c r="J90" s="4"/>
      <c r="K90" s="5"/>
    </row>
    <row r="91" spans="1:11" ht="27.75" customHeight="1">
      <c r="A91" s="9">
        <v>79</v>
      </c>
      <c r="B91" s="6"/>
      <c r="C91" s="10">
        <v>79</v>
      </c>
      <c r="D91" s="21" t="s">
        <v>82</v>
      </c>
      <c r="E91" s="12" t="s">
        <v>29</v>
      </c>
      <c r="F91" s="13">
        <v>1</v>
      </c>
      <c r="G91" s="13">
        <v>0</v>
      </c>
      <c r="H91" s="14">
        <f>F91*G91</f>
        <v>0</v>
      </c>
      <c r="I91" s="4"/>
      <c r="J91" s="4"/>
      <c r="K91" s="5"/>
    </row>
    <row r="92" spans="1:11" ht="30.75" customHeight="1">
      <c r="A92" s="9">
        <v>80</v>
      </c>
      <c r="B92" s="6"/>
      <c r="C92" s="10">
        <v>80</v>
      </c>
      <c r="D92" s="21" t="s">
        <v>81</v>
      </c>
      <c r="E92" s="12" t="s">
        <v>29</v>
      </c>
      <c r="F92" s="13">
        <v>1</v>
      </c>
      <c r="G92" s="13">
        <v>0</v>
      </c>
      <c r="H92" s="14">
        <f>F92*G92</f>
        <v>0</v>
      </c>
      <c r="I92" s="4"/>
      <c r="J92" s="4"/>
      <c r="K92" s="5"/>
    </row>
    <row r="93" spans="1:11" ht="39.75" customHeight="1">
      <c r="A93" s="9">
        <v>81</v>
      </c>
      <c r="B93" s="6"/>
      <c r="C93" s="10">
        <v>81</v>
      </c>
      <c r="D93" s="21" t="s">
        <v>89</v>
      </c>
      <c r="E93" s="12" t="s">
        <v>73</v>
      </c>
      <c r="F93" s="13">
        <v>1.963</v>
      </c>
      <c r="G93" s="13">
        <v>0</v>
      </c>
      <c r="H93" s="14">
        <f>F93*G93</f>
        <v>0</v>
      </c>
      <c r="I93" s="4"/>
      <c r="J93" s="4"/>
      <c r="K93" s="5"/>
    </row>
    <row r="94" spans="1:11" ht="24" customHeight="1">
      <c r="A94" s="9">
        <v>82</v>
      </c>
      <c r="B94" s="6"/>
      <c r="C94" s="10">
        <v>82</v>
      </c>
      <c r="D94" s="21" t="s">
        <v>80</v>
      </c>
      <c r="E94" s="12" t="s">
        <v>29</v>
      </c>
      <c r="F94" s="13">
        <v>1</v>
      </c>
      <c r="G94" s="13">
        <v>0</v>
      </c>
      <c r="H94" s="14">
        <f>F94*G94</f>
        <v>0</v>
      </c>
      <c r="I94" s="4"/>
      <c r="J94" s="4"/>
      <c r="K94" s="5"/>
    </row>
    <row r="95" spans="1:11" ht="24" customHeight="1">
      <c r="A95" s="9">
        <v>83</v>
      </c>
      <c r="B95" s="6"/>
      <c r="C95" s="10">
        <v>83</v>
      </c>
      <c r="D95" s="21" t="s">
        <v>90</v>
      </c>
      <c r="E95" s="12" t="s">
        <v>29</v>
      </c>
      <c r="F95" s="13">
        <v>1</v>
      </c>
      <c r="G95" s="13">
        <v>0</v>
      </c>
      <c r="H95" s="14">
        <f>F95*G95</f>
        <v>0</v>
      </c>
      <c r="I95" s="4"/>
      <c r="J95" s="4"/>
      <c r="K95" s="5"/>
    </row>
    <row r="96" spans="1:11" ht="12.75">
      <c r="A96" s="18" t="s">
        <v>91</v>
      </c>
      <c r="B96" s="18"/>
      <c r="C96" s="18"/>
      <c r="D96" s="18"/>
      <c r="E96" s="18"/>
      <c r="F96" s="18"/>
      <c r="G96" s="18"/>
      <c r="H96" s="19">
        <f>SUM(H71:H95)</f>
        <v>0</v>
      </c>
      <c r="I96" s="4"/>
      <c r="J96" s="4"/>
      <c r="K96" s="5"/>
    </row>
    <row r="97" spans="1:11" ht="22.5" customHeight="1">
      <c r="A97" s="6" t="s">
        <v>2</v>
      </c>
      <c r="B97" s="6"/>
      <c r="C97" s="6" t="s">
        <v>1</v>
      </c>
      <c r="D97" s="30" t="s">
        <v>92</v>
      </c>
      <c r="E97" s="6" t="s">
        <v>1</v>
      </c>
      <c r="F97" s="8" t="s">
        <v>1</v>
      </c>
      <c r="G97" s="8" t="s">
        <v>1</v>
      </c>
      <c r="H97" s="8" t="s">
        <v>1</v>
      </c>
      <c r="I97" s="4"/>
      <c r="J97" s="4"/>
      <c r="K97" s="5"/>
    </row>
    <row r="98" spans="1:11" ht="22.5" customHeight="1">
      <c r="A98" s="6"/>
      <c r="B98" s="6"/>
      <c r="C98" s="6"/>
      <c r="D98" s="32" t="s">
        <v>93</v>
      </c>
      <c r="E98" s="32"/>
      <c r="F98" s="32"/>
      <c r="G98" s="32"/>
      <c r="H98" s="32"/>
      <c r="I98" s="4"/>
      <c r="J98" s="4"/>
      <c r="K98" s="5"/>
    </row>
    <row r="99" spans="1:11" ht="52.5" customHeight="1">
      <c r="A99" s="29">
        <v>84</v>
      </c>
      <c r="B99" s="6"/>
      <c r="C99" s="10">
        <v>84</v>
      </c>
      <c r="D99" s="21" t="s">
        <v>94</v>
      </c>
      <c r="E99" s="12" t="s">
        <v>23</v>
      </c>
      <c r="F99" s="13">
        <v>20</v>
      </c>
      <c r="G99" s="13">
        <v>0</v>
      </c>
      <c r="H99" s="14">
        <f>F99*G99</f>
        <v>0</v>
      </c>
      <c r="I99" s="4"/>
      <c r="J99" s="4"/>
      <c r="K99" s="5"/>
    </row>
    <row r="100" spans="1:11" ht="27.75" customHeight="1">
      <c r="A100" s="29">
        <v>85</v>
      </c>
      <c r="B100" s="6"/>
      <c r="C100" s="10">
        <v>85</v>
      </c>
      <c r="D100" s="21" t="s">
        <v>95</v>
      </c>
      <c r="E100" s="12" t="s">
        <v>29</v>
      </c>
      <c r="F100" s="13">
        <v>2</v>
      </c>
      <c r="G100" s="13">
        <v>0</v>
      </c>
      <c r="H100" s="14">
        <f>F100*G100</f>
        <v>0</v>
      </c>
      <c r="I100" s="4"/>
      <c r="J100" s="4"/>
      <c r="K100" s="5"/>
    </row>
    <row r="101" spans="1:11" ht="28.5" customHeight="1">
      <c r="A101" s="29">
        <v>86</v>
      </c>
      <c r="B101" s="6"/>
      <c r="C101" s="10">
        <v>86</v>
      </c>
      <c r="D101" s="35" t="s">
        <v>96</v>
      </c>
      <c r="E101" s="37" t="s">
        <v>23</v>
      </c>
      <c r="F101" s="13">
        <v>140</v>
      </c>
      <c r="G101" s="13">
        <v>0</v>
      </c>
      <c r="H101" s="14">
        <f>F101*G101</f>
        <v>0</v>
      </c>
      <c r="I101" s="4"/>
      <c r="J101" s="4"/>
      <c r="K101" s="5"/>
    </row>
    <row r="102" spans="1:11" ht="30" customHeight="1">
      <c r="A102" s="29">
        <v>87</v>
      </c>
      <c r="B102" s="6"/>
      <c r="C102" s="10">
        <v>87</v>
      </c>
      <c r="D102" s="35" t="s">
        <v>97</v>
      </c>
      <c r="E102" s="37" t="s">
        <v>23</v>
      </c>
      <c r="F102" s="13">
        <v>30</v>
      </c>
      <c r="G102" s="13">
        <v>0</v>
      </c>
      <c r="H102" s="14">
        <f>F102*G102</f>
        <v>0</v>
      </c>
      <c r="I102" s="4"/>
      <c r="J102" s="4"/>
      <c r="K102" s="5"/>
    </row>
    <row r="103" spans="1:11" ht="30" customHeight="1">
      <c r="A103" s="29">
        <v>88</v>
      </c>
      <c r="B103" s="6"/>
      <c r="C103" s="10">
        <v>88</v>
      </c>
      <c r="D103" s="35" t="s">
        <v>98</v>
      </c>
      <c r="E103" s="37" t="s">
        <v>5</v>
      </c>
      <c r="F103" s="13">
        <v>1</v>
      </c>
      <c r="G103" s="13">
        <v>0</v>
      </c>
      <c r="H103" s="14">
        <f>F103*G103</f>
        <v>0</v>
      </c>
      <c r="I103" s="4"/>
      <c r="J103" s="4"/>
      <c r="K103" s="5"/>
    </row>
    <row r="104" spans="1:11" ht="33.75" customHeight="1">
      <c r="A104" s="29">
        <v>89</v>
      </c>
      <c r="B104" s="6"/>
      <c r="C104" s="10">
        <v>89</v>
      </c>
      <c r="D104" s="35" t="s">
        <v>99</v>
      </c>
      <c r="E104" s="37" t="s">
        <v>5</v>
      </c>
      <c r="F104" s="13">
        <v>1</v>
      </c>
      <c r="G104" s="13">
        <v>0</v>
      </c>
      <c r="H104" s="14">
        <f>F104*G104</f>
        <v>0</v>
      </c>
      <c r="I104" s="4"/>
      <c r="J104" s="4"/>
      <c r="K104" s="5"/>
    </row>
    <row r="105" spans="1:11" ht="30" customHeight="1">
      <c r="A105" s="29">
        <v>90</v>
      </c>
      <c r="B105" s="6"/>
      <c r="C105" s="10">
        <v>90</v>
      </c>
      <c r="D105" s="35" t="s">
        <v>100</v>
      </c>
      <c r="E105" s="37" t="s">
        <v>5</v>
      </c>
      <c r="F105" s="13">
        <v>1</v>
      </c>
      <c r="G105" s="13">
        <v>0</v>
      </c>
      <c r="H105" s="14">
        <f>F105*G105</f>
        <v>0</v>
      </c>
      <c r="I105" s="4"/>
      <c r="J105" s="4"/>
      <c r="K105" s="5"/>
    </row>
    <row r="106" spans="1:11" ht="42" customHeight="1">
      <c r="A106" s="29">
        <v>91</v>
      </c>
      <c r="B106" s="6"/>
      <c r="C106" s="10">
        <v>91</v>
      </c>
      <c r="D106" s="35" t="s">
        <v>101</v>
      </c>
      <c r="E106" s="37" t="s">
        <v>23</v>
      </c>
      <c r="F106" s="38">
        <v>95</v>
      </c>
      <c r="G106" s="13">
        <v>0</v>
      </c>
      <c r="H106" s="14">
        <f>F106*G106</f>
        <v>0</v>
      </c>
      <c r="I106" s="4"/>
      <c r="J106" s="4"/>
      <c r="K106" s="5"/>
    </row>
    <row r="107" spans="1:11" ht="33.75" customHeight="1">
      <c r="A107" s="29">
        <v>92</v>
      </c>
      <c r="B107" s="6"/>
      <c r="C107" s="10">
        <v>92</v>
      </c>
      <c r="D107" s="35" t="s">
        <v>102</v>
      </c>
      <c r="E107" s="37" t="s">
        <v>23</v>
      </c>
      <c r="F107" s="38">
        <v>75</v>
      </c>
      <c r="G107" s="13">
        <v>0</v>
      </c>
      <c r="H107" s="14">
        <f>F107*G107</f>
        <v>0</v>
      </c>
      <c r="I107" s="4"/>
      <c r="J107" s="4"/>
      <c r="K107" s="5"/>
    </row>
    <row r="108" spans="1:11" ht="33.75" customHeight="1">
      <c r="A108" s="29">
        <v>93</v>
      </c>
      <c r="B108" s="6"/>
      <c r="C108" s="10">
        <v>93</v>
      </c>
      <c r="D108" s="21" t="s">
        <v>103</v>
      </c>
      <c r="E108" s="12" t="s">
        <v>23</v>
      </c>
      <c r="F108" s="13">
        <v>10</v>
      </c>
      <c r="G108" s="13">
        <v>0</v>
      </c>
      <c r="H108" s="14">
        <f>F108*G108</f>
        <v>0</v>
      </c>
      <c r="I108" s="4"/>
      <c r="J108" s="4"/>
      <c r="K108" s="5"/>
    </row>
    <row r="109" spans="1:11" ht="22.5" customHeight="1">
      <c r="A109" s="29">
        <v>94</v>
      </c>
      <c r="B109" s="6"/>
      <c r="C109" s="10">
        <v>94</v>
      </c>
      <c r="D109" s="21" t="s">
        <v>104</v>
      </c>
      <c r="E109" s="12" t="s">
        <v>23</v>
      </c>
      <c r="F109" s="13">
        <v>13</v>
      </c>
      <c r="G109" s="13">
        <v>0</v>
      </c>
      <c r="H109" s="14">
        <f>F109*G109</f>
        <v>0</v>
      </c>
      <c r="I109" s="4"/>
      <c r="J109" s="4"/>
      <c r="K109" s="5"/>
    </row>
    <row r="110" spans="1:11" ht="34.5" customHeight="1">
      <c r="A110" s="29">
        <v>95</v>
      </c>
      <c r="B110" s="6"/>
      <c r="C110" s="10">
        <v>95</v>
      </c>
      <c r="D110" s="21" t="s">
        <v>105</v>
      </c>
      <c r="E110" s="12" t="s">
        <v>29</v>
      </c>
      <c r="F110" s="13">
        <v>9</v>
      </c>
      <c r="G110" s="13">
        <v>0</v>
      </c>
      <c r="H110" s="14">
        <f>F110*G110</f>
        <v>0</v>
      </c>
      <c r="I110" s="4"/>
      <c r="J110" s="4"/>
      <c r="K110" s="5"/>
    </row>
    <row r="111" spans="1:11" ht="34.5" customHeight="1">
      <c r="A111" s="29">
        <v>96</v>
      </c>
      <c r="B111" s="6"/>
      <c r="C111" s="10">
        <v>96</v>
      </c>
      <c r="D111" s="21" t="s">
        <v>106</v>
      </c>
      <c r="E111" s="12" t="s">
        <v>29</v>
      </c>
      <c r="F111" s="13">
        <v>3</v>
      </c>
      <c r="G111" s="13">
        <v>0</v>
      </c>
      <c r="H111" s="14">
        <f>F111*G111</f>
        <v>0</v>
      </c>
      <c r="I111" s="4"/>
      <c r="J111" s="4"/>
      <c r="K111" s="5"/>
    </row>
    <row r="112" spans="1:11" ht="28.5" customHeight="1">
      <c r="A112" s="29">
        <v>97</v>
      </c>
      <c r="B112" s="6"/>
      <c r="C112" s="10">
        <v>97</v>
      </c>
      <c r="D112" s="21" t="s">
        <v>107</v>
      </c>
      <c r="E112" s="12" t="s">
        <v>29</v>
      </c>
      <c r="F112" s="13">
        <v>1</v>
      </c>
      <c r="G112" s="13">
        <v>0</v>
      </c>
      <c r="H112" s="14">
        <f>F112*G112</f>
        <v>0</v>
      </c>
      <c r="I112" s="4"/>
      <c r="J112" s="4"/>
      <c r="K112" s="5"/>
    </row>
    <row r="113" spans="1:11" ht="30" customHeight="1">
      <c r="A113" s="29">
        <v>98</v>
      </c>
      <c r="B113" s="6"/>
      <c r="C113" s="10">
        <v>98</v>
      </c>
      <c r="D113" s="21" t="s">
        <v>108</v>
      </c>
      <c r="E113" s="12" t="s">
        <v>29</v>
      </c>
      <c r="F113" s="13">
        <v>5</v>
      </c>
      <c r="G113" s="13">
        <v>0</v>
      </c>
      <c r="H113" s="14">
        <f>F113*G113</f>
        <v>0</v>
      </c>
      <c r="I113" s="4"/>
      <c r="J113" s="4"/>
      <c r="K113" s="5"/>
    </row>
    <row r="114" spans="1:11" ht="31.5" customHeight="1">
      <c r="A114" s="29">
        <v>99</v>
      </c>
      <c r="B114" s="6"/>
      <c r="C114" s="10">
        <v>99</v>
      </c>
      <c r="D114" s="21" t="s">
        <v>109</v>
      </c>
      <c r="E114" s="12" t="s">
        <v>29</v>
      </c>
      <c r="F114" s="13">
        <v>1</v>
      </c>
      <c r="G114" s="13">
        <v>0</v>
      </c>
      <c r="H114" s="14">
        <f>F114*G114</f>
        <v>0</v>
      </c>
      <c r="I114" s="4"/>
      <c r="J114" s="4"/>
      <c r="K114" s="5"/>
    </row>
    <row r="115" spans="1:11" ht="42" customHeight="1">
      <c r="A115" s="29">
        <v>100</v>
      </c>
      <c r="B115" s="6"/>
      <c r="C115" s="10">
        <v>100</v>
      </c>
      <c r="D115" s="21" t="s">
        <v>110</v>
      </c>
      <c r="E115" s="12" t="s">
        <v>29</v>
      </c>
      <c r="F115" s="13">
        <v>1</v>
      </c>
      <c r="G115" s="13">
        <v>0</v>
      </c>
      <c r="H115" s="14">
        <f>F115*G115</f>
        <v>0</v>
      </c>
      <c r="I115" s="4"/>
      <c r="J115" s="4"/>
      <c r="K115" s="5"/>
    </row>
    <row r="116" spans="1:11" ht="42" customHeight="1">
      <c r="A116" s="29">
        <v>101</v>
      </c>
      <c r="B116" s="6"/>
      <c r="C116" s="10">
        <v>101</v>
      </c>
      <c r="D116" s="21" t="s">
        <v>111</v>
      </c>
      <c r="E116" s="12" t="s">
        <v>14</v>
      </c>
      <c r="F116" s="13">
        <v>1</v>
      </c>
      <c r="G116" s="13">
        <v>0</v>
      </c>
      <c r="H116" s="14">
        <f>F116*G116</f>
        <v>0</v>
      </c>
      <c r="I116" s="4"/>
      <c r="J116" s="4"/>
      <c r="K116" s="5"/>
    </row>
    <row r="117" spans="1:11" ht="22.5" customHeight="1">
      <c r="A117" s="29"/>
      <c r="B117" s="6"/>
      <c r="C117" s="10"/>
      <c r="D117" s="23" t="s">
        <v>21</v>
      </c>
      <c r="E117" s="23"/>
      <c r="F117" s="23"/>
      <c r="G117" s="23"/>
      <c r="H117" s="23"/>
      <c r="I117" s="23"/>
      <c r="J117" s="4"/>
      <c r="K117" s="5"/>
    </row>
    <row r="118" spans="1:11" ht="43.5" customHeight="1">
      <c r="A118" s="29">
        <v>102</v>
      </c>
      <c r="B118" s="6"/>
      <c r="C118" s="10">
        <v>102</v>
      </c>
      <c r="D118" s="21" t="s">
        <v>112</v>
      </c>
      <c r="E118" s="12" t="s">
        <v>23</v>
      </c>
      <c r="F118" s="13">
        <v>25</v>
      </c>
      <c r="G118" s="13">
        <v>0</v>
      </c>
      <c r="H118" s="14">
        <f>F118*G118</f>
        <v>0</v>
      </c>
      <c r="I118" s="4"/>
      <c r="J118" s="4"/>
      <c r="K118" s="5"/>
    </row>
    <row r="119" spans="1:11" ht="36" customHeight="1">
      <c r="A119" s="29">
        <v>103</v>
      </c>
      <c r="B119" s="6"/>
      <c r="C119" s="10">
        <v>103</v>
      </c>
      <c r="D119" s="21" t="s">
        <v>113</v>
      </c>
      <c r="E119" s="12" t="s">
        <v>23</v>
      </c>
      <c r="F119" s="13">
        <v>25</v>
      </c>
      <c r="G119" s="13">
        <v>0</v>
      </c>
      <c r="H119" s="14">
        <f>F119*G119</f>
        <v>0</v>
      </c>
      <c r="I119" s="4"/>
      <c r="J119" s="4"/>
      <c r="K119" s="5"/>
    </row>
    <row r="120" spans="1:11" ht="51.75" customHeight="1">
      <c r="A120" s="29">
        <v>104</v>
      </c>
      <c r="B120" s="6"/>
      <c r="C120" s="10">
        <v>104</v>
      </c>
      <c r="D120" s="21" t="s">
        <v>114</v>
      </c>
      <c r="E120" s="12" t="s">
        <v>29</v>
      </c>
      <c r="F120" s="13">
        <v>4</v>
      </c>
      <c r="G120" s="13">
        <v>0</v>
      </c>
      <c r="H120" s="14">
        <f>F120*G120</f>
        <v>0</v>
      </c>
      <c r="I120" s="4"/>
      <c r="J120" s="4"/>
      <c r="K120" s="5"/>
    </row>
    <row r="121" spans="1:11" ht="30.75" customHeight="1">
      <c r="A121" s="29">
        <v>105</v>
      </c>
      <c r="B121" s="6"/>
      <c r="C121" s="10">
        <v>105</v>
      </c>
      <c r="D121" s="21" t="s">
        <v>115</v>
      </c>
      <c r="E121" s="12" t="s">
        <v>29</v>
      </c>
      <c r="F121" s="13">
        <v>1</v>
      </c>
      <c r="G121" s="13">
        <v>0</v>
      </c>
      <c r="H121" s="14">
        <f>F121*G121</f>
        <v>0</v>
      </c>
      <c r="I121" s="4"/>
      <c r="J121" s="4"/>
      <c r="K121" s="5"/>
    </row>
    <row r="122" spans="1:11" ht="22.5" customHeight="1">
      <c r="A122" s="29">
        <v>106</v>
      </c>
      <c r="B122" s="6"/>
      <c r="C122" s="10">
        <v>106</v>
      </c>
      <c r="D122" s="21" t="s">
        <v>116</v>
      </c>
      <c r="E122" s="12" t="s">
        <v>29</v>
      </c>
      <c r="F122" s="13">
        <v>1</v>
      </c>
      <c r="G122" s="13">
        <v>0</v>
      </c>
      <c r="H122" s="14">
        <f>F122*G122</f>
        <v>0</v>
      </c>
      <c r="I122" s="4"/>
      <c r="J122" s="4"/>
      <c r="K122" s="5"/>
    </row>
    <row r="123" spans="1:11" ht="22.5" customHeight="1">
      <c r="A123" s="29"/>
      <c r="B123" s="6"/>
      <c r="C123" s="10"/>
      <c r="D123" s="39" t="s">
        <v>117</v>
      </c>
      <c r="E123" s="12"/>
      <c r="F123" s="13"/>
      <c r="G123" s="13"/>
      <c r="H123" s="14"/>
      <c r="I123" s="4"/>
      <c r="J123" s="4"/>
      <c r="K123" s="5"/>
    </row>
    <row r="124" spans="1:11" ht="36.75" customHeight="1">
      <c r="A124" s="29">
        <v>107</v>
      </c>
      <c r="B124" s="6"/>
      <c r="C124" s="10">
        <v>107</v>
      </c>
      <c r="D124" s="21" t="s">
        <v>118</v>
      </c>
      <c r="E124" s="12" t="s">
        <v>5</v>
      </c>
      <c r="F124" s="13">
        <v>1</v>
      </c>
      <c r="G124" s="13">
        <v>0</v>
      </c>
      <c r="H124" s="14">
        <f>F124*G124</f>
        <v>0</v>
      </c>
      <c r="I124" s="4"/>
      <c r="J124" s="4"/>
      <c r="K124" s="5"/>
    </row>
    <row r="125" spans="1:11" ht="27" customHeight="1">
      <c r="A125" s="18" t="s">
        <v>119</v>
      </c>
      <c r="B125" s="18"/>
      <c r="C125" s="18"/>
      <c r="D125" s="18"/>
      <c r="E125" s="18"/>
      <c r="F125" s="18"/>
      <c r="G125" s="18"/>
      <c r="H125" s="19">
        <f>SUM(H99:H124)</f>
        <v>0</v>
      </c>
      <c r="I125" s="4"/>
      <c r="J125" s="4"/>
      <c r="K125" s="5"/>
    </row>
    <row r="126" spans="1:11" ht="27" customHeight="1">
      <c r="A126" s="6" t="s">
        <v>2</v>
      </c>
      <c r="B126" s="6"/>
      <c r="C126" s="6" t="s">
        <v>1</v>
      </c>
      <c r="D126" s="30" t="s">
        <v>120</v>
      </c>
      <c r="E126" s="6" t="s">
        <v>1</v>
      </c>
      <c r="F126" s="6" t="s">
        <v>1</v>
      </c>
      <c r="G126" s="6" t="s">
        <v>1</v>
      </c>
      <c r="H126" s="6" t="s">
        <v>1</v>
      </c>
      <c r="I126" s="4"/>
      <c r="J126" s="4"/>
      <c r="K126" s="5"/>
    </row>
    <row r="127" spans="1:11" ht="66.75" customHeight="1">
      <c r="A127" s="9">
        <v>108</v>
      </c>
      <c r="B127" s="6"/>
      <c r="C127" s="10">
        <v>108</v>
      </c>
      <c r="D127" s="21" t="s">
        <v>121</v>
      </c>
      <c r="E127" s="12" t="s">
        <v>5</v>
      </c>
      <c r="F127" s="13">
        <v>1</v>
      </c>
      <c r="G127" s="13">
        <v>0</v>
      </c>
      <c r="H127" s="14">
        <f>F127*G127</f>
        <v>0</v>
      </c>
      <c r="I127" s="4"/>
      <c r="J127" s="4"/>
      <c r="K127" s="5"/>
    </row>
    <row r="128" spans="1:11" ht="52.5" customHeight="1">
      <c r="A128" s="9">
        <v>109</v>
      </c>
      <c r="B128" s="6"/>
      <c r="C128" s="10">
        <v>109</v>
      </c>
      <c r="D128" s="21" t="s">
        <v>122</v>
      </c>
      <c r="E128" s="12" t="s">
        <v>29</v>
      </c>
      <c r="F128" s="13">
        <v>1</v>
      </c>
      <c r="G128" s="13">
        <v>0</v>
      </c>
      <c r="H128" s="14">
        <f>F128*G128</f>
        <v>0</v>
      </c>
      <c r="I128" s="4"/>
      <c r="J128" s="4"/>
      <c r="K128" s="5"/>
    </row>
    <row r="129" spans="1:11" ht="18" customHeight="1">
      <c r="A129" s="18" t="s">
        <v>123</v>
      </c>
      <c r="B129" s="18"/>
      <c r="C129" s="18"/>
      <c r="D129" s="18"/>
      <c r="E129" s="18"/>
      <c r="F129" s="18"/>
      <c r="G129" s="18"/>
      <c r="H129" s="19">
        <f>SUM(H127:H128)</f>
        <v>0</v>
      </c>
      <c r="I129" s="4"/>
      <c r="J129" s="4"/>
      <c r="K129" s="5"/>
    </row>
    <row r="130" spans="9:11" ht="12.75">
      <c r="I130" s="4"/>
      <c r="J130" s="4"/>
      <c r="K130" s="5"/>
    </row>
    <row r="131" spans="1:11" ht="12.75">
      <c r="A131" s="40" t="s">
        <v>124</v>
      </c>
      <c r="B131" s="40"/>
      <c r="C131" s="40"/>
      <c r="D131" s="40"/>
      <c r="E131" s="40"/>
      <c r="F131" s="40"/>
      <c r="G131" s="40"/>
      <c r="H131" s="41">
        <f>SUM(+H125+H96+H68+H43+H16)</f>
        <v>0</v>
      </c>
      <c r="I131" s="4"/>
      <c r="J131" s="4"/>
      <c r="K131" s="5"/>
    </row>
    <row r="132" spans="1:11" ht="12.75">
      <c r="A132" s="40" t="s">
        <v>125</v>
      </c>
      <c r="B132" s="40"/>
      <c r="C132" s="40"/>
      <c r="D132" s="40"/>
      <c r="E132" s="40"/>
      <c r="F132" s="40"/>
      <c r="G132" s="40"/>
      <c r="H132" s="41">
        <f>H133-H131</f>
        <v>0</v>
      </c>
      <c r="I132" s="4"/>
      <c r="J132" s="4"/>
      <c r="K132" s="5"/>
    </row>
    <row r="133" spans="1:11" ht="12.75">
      <c r="A133" s="40" t="s">
        <v>126</v>
      </c>
      <c r="B133" s="40"/>
      <c r="C133" s="40"/>
      <c r="D133" s="40"/>
      <c r="E133" s="40"/>
      <c r="F133" s="40"/>
      <c r="G133" s="40"/>
      <c r="H133" s="41">
        <f>H131*1.23</f>
        <v>0</v>
      </c>
      <c r="I133" s="4"/>
      <c r="J133" s="4"/>
      <c r="K133" s="5"/>
    </row>
    <row r="134" spans="9:11" ht="42" customHeight="1">
      <c r="I134" s="4"/>
      <c r="J134" s="4"/>
      <c r="K134" s="5"/>
    </row>
    <row r="135" spans="9:11" ht="12.75">
      <c r="I135" s="22"/>
      <c r="J135" s="22"/>
      <c r="K135" s="22"/>
    </row>
  </sheetData>
  <sheetProtection selectLockedCells="1" selectUnlockedCells="1"/>
  <mergeCells count="14">
    <mergeCell ref="A16:G16"/>
    <mergeCell ref="D18:H18"/>
    <mergeCell ref="D36:G36"/>
    <mergeCell ref="A68:G68"/>
    <mergeCell ref="D70:H70"/>
    <mergeCell ref="D84:G84"/>
    <mergeCell ref="A96:G96"/>
    <mergeCell ref="D98:H98"/>
    <mergeCell ref="D117:G117"/>
    <mergeCell ref="A125:G125"/>
    <mergeCell ref="A129:G129"/>
    <mergeCell ref="A131:G131"/>
    <mergeCell ref="A132:G132"/>
    <mergeCell ref="A133:G133"/>
  </mergeCells>
  <printOptions/>
  <pageMargins left="1.18125" right="0.39375" top="0.39375" bottom="0.39375" header="0.5118055555555555" footer="0.5118055555555555"/>
  <pageSetup horizontalDpi="300" verticalDpi="300" orientation="portrait" paperSize="9" scale="70"/>
  <rowBreaks count="2" manualBreakCount="2">
    <brk id="35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elwira kramm</cp:lastModifiedBy>
  <cp:lastPrinted>2024-06-02T17:33:46Z</cp:lastPrinted>
  <dcterms:created xsi:type="dcterms:W3CDTF">2019-09-05T17:40:36Z</dcterms:created>
  <dcterms:modified xsi:type="dcterms:W3CDTF">2024-06-19T11:25:05Z</dcterms:modified>
  <cp:category/>
  <cp:version/>
  <cp:contentType/>
  <cp:contentStatus/>
  <cp:revision>32</cp:revision>
</cp:coreProperties>
</file>