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materiały do digitalizacj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8" i="1"/>
  <c r="H10" i="1" l="1"/>
  <c r="I10" i="1" s="1"/>
  <c r="H8" i="1"/>
  <c r="G16" i="1"/>
  <c r="G17" i="1"/>
  <c r="G18" i="1"/>
  <c r="G13" i="1"/>
  <c r="G15" i="1"/>
  <c r="G14" i="1"/>
  <c r="G11" i="1"/>
  <c r="G9" i="1"/>
  <c r="G12" i="1"/>
  <c r="G19" i="1"/>
  <c r="J10" i="1" l="1"/>
  <c r="I8" i="1"/>
  <c r="J8" i="1"/>
  <c r="H19" i="1"/>
  <c r="H9" i="1"/>
  <c r="H14" i="1"/>
  <c r="H13" i="1"/>
  <c r="H17" i="1"/>
  <c r="J12" i="1"/>
  <c r="H12" i="1"/>
  <c r="I12" i="1" s="1"/>
  <c r="J11" i="1"/>
  <c r="H11" i="1"/>
  <c r="I11" i="1" s="1"/>
  <c r="J15" i="1"/>
  <c r="H15" i="1"/>
  <c r="I15" i="1" s="1"/>
  <c r="J18" i="1"/>
  <c r="H18" i="1"/>
  <c r="I18" i="1" s="1"/>
  <c r="J16" i="1"/>
  <c r="H16" i="1"/>
  <c r="I16" i="1" s="1"/>
  <c r="G20" i="1"/>
  <c r="J13" i="1" l="1"/>
  <c r="I13" i="1"/>
  <c r="J9" i="1"/>
  <c r="I9" i="1"/>
  <c r="J17" i="1"/>
  <c r="I17" i="1"/>
  <c r="J14" i="1"/>
  <c r="I14" i="1"/>
  <c r="J19" i="1"/>
  <c r="I19" i="1"/>
  <c r="J20" i="1" l="1"/>
</calcChain>
</file>

<file path=xl/sharedStrings.xml><?xml version="1.0" encoding="utf-8"?>
<sst xmlns="http://schemas.openxmlformats.org/spreadsheetml/2006/main" count="35" uniqueCount="32">
  <si>
    <t>L.p.</t>
  </si>
  <si>
    <t>Nazwa produktu</t>
  </si>
  <si>
    <t>Właściwości techniczne produktu</t>
  </si>
  <si>
    <t>Liczba sztuk/opakowań</t>
  </si>
  <si>
    <t>Cena jednostkowa netto</t>
  </si>
  <si>
    <t>Wartość netto</t>
  </si>
  <si>
    <t>Wartość brutto</t>
  </si>
  <si>
    <t>SUMA</t>
  </si>
  <si>
    <t>Kieszeń samoprzylepna A6 opakowanie 50 sztuk</t>
  </si>
  <si>
    <t xml:space="preserve">Etykiety samoprzylepne kwadratowe rogi 
opakowanie 100 arkuszy A4 </t>
  </si>
  <si>
    <t>Karton zielnikowy podkładowy biało-szary 
gramatura 350 g/m2</t>
  </si>
  <si>
    <t xml:space="preserve">Papier szary 
gramatura 90 g/m2 </t>
  </si>
  <si>
    <t>przycięcie na wymiar 
235 mm x390 mm</t>
  </si>
  <si>
    <t>przycięcie 
400 mm x 500 mm</t>
  </si>
  <si>
    <t>wymiar pojedynczej etykiety 105 mm x 74 mm</t>
  </si>
  <si>
    <t>Pudło zielnikowe fasonowe 430 mm x 190 mm x 150 mm</t>
  </si>
  <si>
    <t>Pudło zielnikowe fasonowe 480 mm x 310 mm x 150 mm</t>
  </si>
  <si>
    <t xml:space="preserve">Koperta z papieru szarego 
o wymiarach 
250 mm x 285 mm x 110 mm
gramatura 250 g/m2 </t>
  </si>
  <si>
    <t xml:space="preserve">Rolka etykiet samoprzylepnych do półprzemysłowej profesjonalnej drukarki etykiet GoDEX ZX430i </t>
  </si>
  <si>
    <t>VAT</t>
  </si>
  <si>
    <t>Cena jednostkowa brutto</t>
  </si>
  <si>
    <t>x</t>
  </si>
  <si>
    <t>przycięcie na wymiar 
310 mm x 240 mm</t>
  </si>
  <si>
    <t>przycięcie na wymiar 
170 mm x 110 mm</t>
  </si>
  <si>
    <t xml:space="preserve">przycięcie na wymiar 
250 mm x 400 mm
wycięcie 4 otworów 5 mm </t>
  </si>
  <si>
    <t>Formularz asortymentowo-ilościowy</t>
  </si>
  <si>
    <t>wymiary pojedynczej etykiety zbliżone do wymiarów etykiet z pkt. 5.</t>
  </si>
  <si>
    <t xml:space="preserve">Proszę czytelnie wypełnić wszystkie pozycje formularza asortymentowo-ilościowego. </t>
  </si>
  <si>
    <t>Papier pakowy typu kraft gładki - arkusze - brązowy</t>
  </si>
  <si>
    <r>
      <t xml:space="preserve">łączna długości 8000 m 
(4000 x 2 x (1 +/-0,1) m)
</t>
    </r>
    <r>
      <rPr>
        <b/>
        <sz val="11"/>
        <color theme="1"/>
        <rFont val="Arial"/>
        <family val="2"/>
        <charset val="238"/>
      </rPr>
      <t xml:space="preserve">cena za 1 metr </t>
    </r>
  </si>
  <si>
    <t>Karton szary 
gramatura 1200 g/m2,</t>
  </si>
  <si>
    <t>Taśma bawełniana tkana 
o szerokości 13 mm +/- 3 mm, w ciemnym kolorze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</si>
</sst>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z_ł_-;\-* #,##0\ _z_ł_-;_-* &quot;-&quot;\ _z_ł_-;_-@_-"/>
    <numFmt numFmtId="164" formatCode="#,##0.00\ _z_ł"/>
    <numFmt numFmtId="165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/>
    <xf numFmtId="164" fontId="1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1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  <xf numFmtId="0" fontId="4" fillId="0" borderId="7" xfId="0" applyFont="1" applyBorder="1" applyAlignment="1"/>
    <xf numFmtId="165" fontId="4" fillId="0" borderId="8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wrapText="1"/>
    </xf>
    <xf numFmtId="41" fontId="3" fillId="0" borderId="1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123825</xdr:rowOff>
    </xdr:from>
    <xdr:to>
      <xdr:col>6</xdr:col>
      <xdr:colOff>673977</xdr:colOff>
      <xdr:row>0</xdr:row>
      <xdr:rowOff>1135849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AFE35A17-8401-4D93-B4E1-4E6FB6043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6575" y="123825"/>
          <a:ext cx="4255377" cy="101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tabSelected="1" workbookViewId="0">
      <selection activeCell="F22" sqref="F22"/>
    </sheetView>
  </sheetViews>
  <sheetFormatPr defaultRowHeight="14.25" x14ac:dyDescent="0.2"/>
  <cols>
    <col min="1" max="1" width="2.42578125" style="1" customWidth="1"/>
    <col min="2" max="2" width="7.5703125" style="1" customWidth="1"/>
    <col min="3" max="3" width="29.42578125" style="1" customWidth="1"/>
    <col min="4" max="4" width="27.42578125" style="1" customWidth="1"/>
    <col min="5" max="5" width="17.5703125" style="2" customWidth="1"/>
    <col min="6" max="6" width="15.42578125" style="3" customWidth="1"/>
    <col min="7" max="8" width="12.5703125" style="1" customWidth="1"/>
    <col min="9" max="9" width="14" style="1" customWidth="1"/>
    <col min="10" max="10" width="12.85546875" style="1" customWidth="1"/>
    <col min="11" max="16384" width="9.140625" style="1"/>
  </cols>
  <sheetData>
    <row r="1" spans="2:12" ht="99.75" customHeight="1" x14ac:dyDescent="0.2"/>
    <row r="2" spans="2:12" ht="15" customHeight="1" x14ac:dyDescent="0.25">
      <c r="B2" s="22"/>
      <c r="C2" s="22"/>
      <c r="D2" s="22"/>
      <c r="E2" s="22"/>
      <c r="F2" s="22"/>
      <c r="G2" s="30"/>
      <c r="H2" s="30"/>
      <c r="I2" s="30"/>
      <c r="J2" s="31"/>
    </row>
    <row r="3" spans="2:12" ht="15" customHeight="1" x14ac:dyDescent="0.25">
      <c r="B3" s="29" t="s">
        <v>25</v>
      </c>
      <c r="C3" s="29"/>
      <c r="D3" s="29"/>
      <c r="E3" s="29"/>
      <c r="F3" s="29"/>
      <c r="G3" s="29"/>
      <c r="H3" s="29"/>
      <c r="I3" s="29"/>
      <c r="J3" s="29"/>
    </row>
    <row r="4" spans="2:12" ht="15" customHeight="1" x14ac:dyDescent="0.25">
      <c r="B4" s="26"/>
      <c r="C4" s="26"/>
      <c r="D4" s="26"/>
      <c r="E4" s="26"/>
      <c r="F4" s="26"/>
      <c r="G4" s="26"/>
      <c r="H4" s="26"/>
      <c r="I4" s="26"/>
      <c r="J4" s="26"/>
    </row>
    <row r="5" spans="2:12" s="28" customFormat="1" ht="36.75" customHeight="1" x14ac:dyDescent="0.25">
      <c r="B5" s="32" t="s">
        <v>27</v>
      </c>
      <c r="C5" s="33"/>
      <c r="D5" s="33"/>
      <c r="E5" s="33"/>
      <c r="F5" s="33"/>
      <c r="G5" s="33"/>
      <c r="H5" s="33"/>
      <c r="I5" s="33"/>
      <c r="J5" s="33"/>
      <c r="K5" s="27"/>
      <c r="L5" s="27"/>
    </row>
    <row r="6" spans="2:12" ht="15.75" customHeight="1" thickBot="1" x14ac:dyDescent="0.25"/>
    <row r="7" spans="2:12" s="8" customFormat="1" ht="45" x14ac:dyDescent="0.25">
      <c r="B7" s="4" t="s">
        <v>0</v>
      </c>
      <c r="C7" s="5" t="s">
        <v>1</v>
      </c>
      <c r="D7" s="5" t="s">
        <v>2</v>
      </c>
      <c r="E7" s="5" t="s">
        <v>3</v>
      </c>
      <c r="F7" s="6" t="s">
        <v>4</v>
      </c>
      <c r="G7" s="5" t="s">
        <v>5</v>
      </c>
      <c r="H7" s="24" t="s">
        <v>19</v>
      </c>
      <c r="I7" s="6" t="s">
        <v>20</v>
      </c>
      <c r="J7" s="7" t="s">
        <v>6</v>
      </c>
    </row>
    <row r="8" spans="2:12" s="13" customFormat="1" ht="42.75" x14ac:dyDescent="0.25">
      <c r="B8" s="9">
        <v>1</v>
      </c>
      <c r="C8" s="10" t="s">
        <v>10</v>
      </c>
      <c r="D8" s="10" t="s">
        <v>12</v>
      </c>
      <c r="E8" s="23">
        <v>50000</v>
      </c>
      <c r="F8" s="11"/>
      <c r="G8" s="11">
        <f>E8*F8</f>
        <v>0</v>
      </c>
      <c r="H8" s="25">
        <f>G8*23%</f>
        <v>0</v>
      </c>
      <c r="I8" s="25">
        <f>F8*(1+H8)</f>
        <v>0</v>
      </c>
      <c r="J8" s="12">
        <f>G8+H8</f>
        <v>0</v>
      </c>
    </row>
    <row r="9" spans="2:12" s="13" customFormat="1" ht="42.75" x14ac:dyDescent="0.25">
      <c r="B9" s="9">
        <v>2</v>
      </c>
      <c r="C9" s="10" t="s">
        <v>30</v>
      </c>
      <c r="D9" s="10" t="s">
        <v>24</v>
      </c>
      <c r="E9" s="23">
        <v>4000</v>
      </c>
      <c r="F9" s="11"/>
      <c r="G9" s="11">
        <f t="shared" ref="G9:G19" si="0">E9*F9</f>
        <v>0</v>
      </c>
      <c r="H9" s="25">
        <f t="shared" ref="H9:H19" si="1">G9*23%</f>
        <v>0</v>
      </c>
      <c r="I9" s="25">
        <f t="shared" ref="I9:I19" si="2">F9*(1+H9)</f>
        <v>0</v>
      </c>
      <c r="J9" s="12">
        <f t="shared" ref="J9:J19" si="3">G9+H9</f>
        <v>0</v>
      </c>
    </row>
    <row r="10" spans="2:12" s="13" customFormat="1" ht="43.5" x14ac:dyDescent="0.25">
      <c r="B10" s="9">
        <v>3</v>
      </c>
      <c r="C10" s="10" t="s">
        <v>31</v>
      </c>
      <c r="D10" s="10" t="s">
        <v>29</v>
      </c>
      <c r="E10" s="23">
        <v>8000</v>
      </c>
      <c r="F10" s="11"/>
      <c r="G10" s="11">
        <f t="shared" ref="G10" si="4">E10*F10</f>
        <v>0</v>
      </c>
      <c r="H10" s="25">
        <f t="shared" ref="H10" si="5">G10*23%</f>
        <v>0</v>
      </c>
      <c r="I10" s="25">
        <f t="shared" ref="I10" si="6">F10*(1+H10)</f>
        <v>0</v>
      </c>
      <c r="J10" s="12">
        <f t="shared" ref="J10" si="7">G10+H10</f>
        <v>0</v>
      </c>
    </row>
    <row r="11" spans="2:12" s="13" customFormat="1" ht="31.5" customHeight="1" x14ac:dyDescent="0.25">
      <c r="B11" s="9">
        <v>4</v>
      </c>
      <c r="C11" s="10" t="s">
        <v>28</v>
      </c>
      <c r="D11" s="10" t="s">
        <v>13</v>
      </c>
      <c r="E11" s="23">
        <v>50000</v>
      </c>
      <c r="F11" s="11"/>
      <c r="G11" s="11">
        <f t="shared" si="0"/>
        <v>0</v>
      </c>
      <c r="H11" s="25">
        <f t="shared" si="1"/>
        <v>0</v>
      </c>
      <c r="I11" s="25">
        <f t="shared" si="2"/>
        <v>0</v>
      </c>
      <c r="J11" s="12">
        <f t="shared" si="3"/>
        <v>0</v>
      </c>
    </row>
    <row r="12" spans="2:12" s="13" customFormat="1" ht="42.75" x14ac:dyDescent="0.25">
      <c r="B12" s="9">
        <v>5</v>
      </c>
      <c r="C12" s="10" t="s">
        <v>9</v>
      </c>
      <c r="D12" s="10" t="s">
        <v>14</v>
      </c>
      <c r="E12" s="23">
        <v>70</v>
      </c>
      <c r="F12" s="11"/>
      <c r="G12" s="11">
        <f t="shared" si="0"/>
        <v>0</v>
      </c>
      <c r="H12" s="25">
        <f t="shared" si="1"/>
        <v>0</v>
      </c>
      <c r="I12" s="25">
        <f t="shared" si="2"/>
        <v>0</v>
      </c>
      <c r="J12" s="12">
        <f t="shared" si="3"/>
        <v>0</v>
      </c>
    </row>
    <row r="13" spans="2:12" s="13" customFormat="1" ht="28.5" x14ac:dyDescent="0.25">
      <c r="B13" s="9">
        <v>6</v>
      </c>
      <c r="C13" s="15" t="s">
        <v>8</v>
      </c>
      <c r="D13" s="10"/>
      <c r="E13" s="14">
        <v>70</v>
      </c>
      <c r="F13" s="11"/>
      <c r="G13" s="11">
        <f t="shared" si="0"/>
        <v>0</v>
      </c>
      <c r="H13" s="25">
        <f t="shared" si="1"/>
        <v>0</v>
      </c>
      <c r="I13" s="25">
        <f t="shared" si="2"/>
        <v>0</v>
      </c>
      <c r="J13" s="12">
        <f t="shared" si="3"/>
        <v>0</v>
      </c>
    </row>
    <row r="14" spans="2:12" s="13" customFormat="1" ht="28.5" x14ac:dyDescent="0.25">
      <c r="B14" s="9">
        <v>7</v>
      </c>
      <c r="C14" s="10" t="s">
        <v>16</v>
      </c>
      <c r="D14" s="10"/>
      <c r="E14" s="14">
        <v>1800</v>
      </c>
      <c r="F14" s="11"/>
      <c r="G14" s="11">
        <f t="shared" si="0"/>
        <v>0</v>
      </c>
      <c r="H14" s="25">
        <f t="shared" si="1"/>
        <v>0</v>
      </c>
      <c r="I14" s="25">
        <f t="shared" si="2"/>
        <v>0</v>
      </c>
      <c r="J14" s="12">
        <f t="shared" si="3"/>
        <v>0</v>
      </c>
    </row>
    <row r="15" spans="2:12" s="13" customFormat="1" ht="28.5" x14ac:dyDescent="0.25">
      <c r="B15" s="9">
        <v>8</v>
      </c>
      <c r="C15" s="10" t="s">
        <v>15</v>
      </c>
      <c r="D15" s="10"/>
      <c r="E15" s="14">
        <v>1500</v>
      </c>
      <c r="F15" s="11"/>
      <c r="G15" s="11">
        <f t="shared" si="0"/>
        <v>0</v>
      </c>
      <c r="H15" s="25">
        <f t="shared" si="1"/>
        <v>0</v>
      </c>
      <c r="I15" s="25">
        <f t="shared" si="2"/>
        <v>0</v>
      </c>
      <c r="J15" s="12">
        <f t="shared" si="3"/>
        <v>0</v>
      </c>
    </row>
    <row r="16" spans="2:12" s="13" customFormat="1" ht="28.5" x14ac:dyDescent="0.25">
      <c r="B16" s="9">
        <v>9</v>
      </c>
      <c r="C16" s="10" t="s">
        <v>11</v>
      </c>
      <c r="D16" s="10" t="s">
        <v>22</v>
      </c>
      <c r="E16" s="14">
        <v>10000</v>
      </c>
      <c r="F16" s="11"/>
      <c r="G16" s="11">
        <f t="shared" si="0"/>
        <v>0</v>
      </c>
      <c r="H16" s="25">
        <f t="shared" si="1"/>
        <v>0</v>
      </c>
      <c r="I16" s="25">
        <f t="shared" si="2"/>
        <v>0</v>
      </c>
      <c r="J16" s="12">
        <f t="shared" si="3"/>
        <v>0</v>
      </c>
    </row>
    <row r="17" spans="2:10" s="13" customFormat="1" ht="42.75" x14ac:dyDescent="0.25">
      <c r="B17" s="9">
        <v>10</v>
      </c>
      <c r="C17" s="10" t="s">
        <v>10</v>
      </c>
      <c r="D17" s="10" t="s">
        <v>23</v>
      </c>
      <c r="E17" s="14">
        <v>10000</v>
      </c>
      <c r="F17" s="11"/>
      <c r="G17" s="11">
        <f t="shared" ref="G17" si="8">E17*F17</f>
        <v>0</v>
      </c>
      <c r="H17" s="25">
        <f t="shared" si="1"/>
        <v>0</v>
      </c>
      <c r="I17" s="25">
        <f t="shared" si="2"/>
        <v>0</v>
      </c>
      <c r="J17" s="12">
        <f t="shared" si="3"/>
        <v>0</v>
      </c>
    </row>
    <row r="18" spans="2:10" s="13" customFormat="1" ht="57" x14ac:dyDescent="0.25">
      <c r="B18" s="9">
        <v>11</v>
      </c>
      <c r="C18" s="10" t="s">
        <v>17</v>
      </c>
      <c r="D18" s="10"/>
      <c r="E18" s="14">
        <v>2650</v>
      </c>
      <c r="F18" s="11"/>
      <c r="G18" s="11">
        <f t="shared" ref="G18" si="9">E18*F18</f>
        <v>0</v>
      </c>
      <c r="H18" s="25">
        <f t="shared" si="1"/>
        <v>0</v>
      </c>
      <c r="I18" s="25">
        <f t="shared" si="2"/>
        <v>0</v>
      </c>
      <c r="J18" s="12">
        <f t="shared" si="3"/>
        <v>0</v>
      </c>
    </row>
    <row r="19" spans="2:10" s="13" customFormat="1" ht="72" thickBot="1" x14ac:dyDescent="0.3">
      <c r="B19" s="9">
        <v>12</v>
      </c>
      <c r="C19" s="10" t="s">
        <v>18</v>
      </c>
      <c r="D19" s="10" t="s">
        <v>26</v>
      </c>
      <c r="E19" s="14">
        <v>1</v>
      </c>
      <c r="F19" s="11"/>
      <c r="G19" s="11">
        <f t="shared" si="0"/>
        <v>0</v>
      </c>
      <c r="H19" s="25">
        <f t="shared" si="1"/>
        <v>0</v>
      </c>
      <c r="I19" s="25">
        <f t="shared" si="2"/>
        <v>0</v>
      </c>
      <c r="J19" s="12">
        <f t="shared" si="3"/>
        <v>0</v>
      </c>
    </row>
    <row r="20" spans="2:10" s="21" customFormat="1" ht="16.5" thickBot="1" x14ac:dyDescent="0.3">
      <c r="B20" s="16"/>
      <c r="C20" s="17"/>
      <c r="D20" s="17"/>
      <c r="E20" s="18" t="s">
        <v>7</v>
      </c>
      <c r="F20" s="19" t="s">
        <v>21</v>
      </c>
      <c r="G20" s="19">
        <f>SUM(G8:G19)</f>
        <v>0</v>
      </c>
      <c r="H20" s="19" t="s">
        <v>21</v>
      </c>
      <c r="I20" s="19" t="s">
        <v>21</v>
      </c>
      <c r="J20" s="20">
        <f>SUM(J8:J19)</f>
        <v>0</v>
      </c>
    </row>
  </sheetData>
  <mergeCells count="3">
    <mergeCell ref="B3:J3"/>
    <mergeCell ref="G2:J2"/>
    <mergeCell ref="B5:J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2C4DF6ADD74D4A9512ED9DF5865F5B" ma:contentTypeVersion="5" ma:contentTypeDescription="Utwórz nowy dokument." ma:contentTypeScope="" ma:versionID="b5dfd9a081d50192723e0220cdf1e248">
  <xsd:schema xmlns:xsd="http://www.w3.org/2001/XMLSchema" xmlns:xs="http://www.w3.org/2001/XMLSchema" xmlns:p="http://schemas.microsoft.com/office/2006/metadata/properties" xmlns:ns3="499fdd94-aae8-446f-a088-b907f42f2fd6" xmlns:ns4="8d27a9d2-0abc-444d-b964-17b9979574ab" targetNamespace="http://schemas.microsoft.com/office/2006/metadata/properties" ma:root="true" ma:fieldsID="08a86a0d2a37ad3598a7bf2007d7d9e0" ns3:_="" ns4:_="">
    <xsd:import namespace="499fdd94-aae8-446f-a088-b907f42f2fd6"/>
    <xsd:import namespace="8d27a9d2-0abc-444d-b964-17b9979574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fdd94-aae8-446f-a088-b907f42f2f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27a9d2-0abc-444d-b964-17b9979574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E966EB-53DE-41C7-A0B9-E90A44519B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E919C6-2CE5-4202-97A0-96957A3E80AF}">
  <ds:schemaRefs>
    <ds:schemaRef ds:uri="8d27a9d2-0abc-444d-b964-17b9979574ab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99fdd94-aae8-446f-a088-b907f42f2fd6"/>
  </ds:schemaRefs>
</ds:datastoreItem>
</file>

<file path=customXml/itemProps3.xml><?xml version="1.0" encoding="utf-8"?>
<ds:datastoreItem xmlns:ds="http://schemas.openxmlformats.org/officeDocument/2006/customXml" ds:itemID="{2D6BAE99-BCD7-46CB-B1F4-3A98185B24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9fdd94-aae8-446f-a088-b907f42f2fd6"/>
    <ds:schemaRef ds:uri="8d27a9d2-0abc-444d-b964-17b9979574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 do digitalizacji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Iwona</cp:lastModifiedBy>
  <dcterms:created xsi:type="dcterms:W3CDTF">2021-06-16T20:05:24Z</dcterms:created>
  <dcterms:modified xsi:type="dcterms:W3CDTF">2021-07-02T09:14:27Z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0x0101007A2C4DF6ADD74D4A9512ED9DF5865F5B</vt:lpwstr>
  </property>
</Properties>
</file>