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Shared drives\_share_done\_2024\Wołczyn\projekt\"/>
    </mc:Choice>
  </mc:AlternateContent>
  <xr:revisionPtr revIDLastSave="0" documentId="13_ncr:1_{12D7769E-B56E-4EEE-919A-57C55CF126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2" sheetId="2" r:id="rId1"/>
  </sheets>
  <definedNames>
    <definedName name="_xlnm.Print_Titles" localSheetId="0">Sheet2!$1:$1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00_0cc2ceb0-7942-47c8-86ba-194683b29c66" name="00" connection="Query - 0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1" i="2" l="1"/>
  <c r="K152" i="2"/>
  <c r="K153" i="2"/>
  <c r="K154" i="2"/>
  <c r="K155" i="2"/>
  <c r="K156" i="2"/>
  <c r="K157" i="2"/>
  <c r="K158" i="2"/>
  <c r="K159" i="2"/>
  <c r="K160" i="2"/>
  <c r="K161" i="2"/>
  <c r="K2" i="2"/>
  <c r="K3" i="2"/>
  <c r="K4" i="2"/>
  <c r="K5" i="2"/>
  <c r="K6" i="2"/>
  <c r="K7" i="2"/>
  <c r="K8" i="2"/>
  <c r="K9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32" i="2"/>
  <c r="K33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1" i="2"/>
  <c r="K142" i="2"/>
  <c r="K140" i="2"/>
  <c r="K143" i="2"/>
  <c r="K144" i="2"/>
  <c r="K145" i="2"/>
  <c r="K146" i="2"/>
  <c r="K147" i="2"/>
  <c r="K148" i="2"/>
  <c r="K149" i="2"/>
  <c r="K150" i="2"/>
  <c r="K10" i="2"/>
  <c r="K11" i="2"/>
  <c r="K12" i="2"/>
  <c r="K13" i="2"/>
  <c r="K14" i="2"/>
  <c r="K15" i="2"/>
  <c r="K16" i="2"/>
  <c r="K17" i="2"/>
  <c r="K18" i="2"/>
  <c r="K19" i="2"/>
  <c r="K20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60" i="2"/>
  <c r="K61" i="2"/>
  <c r="K62" i="2"/>
  <c r="K63" i="2"/>
  <c r="K64" i="2"/>
  <c r="K65" i="2"/>
  <c r="K66" i="2"/>
  <c r="K100" i="2"/>
  <c r="K101" i="2"/>
  <c r="K102" i="2"/>
  <c r="K103" i="2"/>
  <c r="K94" i="2"/>
  <c r="K95" i="2"/>
  <c r="K104" i="2"/>
  <c r="K96" i="2"/>
  <c r="K97" i="2"/>
  <c r="K98" i="2"/>
  <c r="K99" i="2"/>
  <c r="K105" i="2"/>
  <c r="K106" i="2"/>
  <c r="K107" i="2"/>
  <c r="K112" i="2"/>
  <c r="K108" i="2"/>
  <c r="K109" i="2"/>
  <c r="K110" i="2"/>
  <c r="K111" i="2"/>
  <c r="K113" i="2"/>
  <c r="K114" i="2"/>
  <c r="K115" i="2"/>
  <c r="K116" i="2"/>
  <c r="K117" i="2"/>
  <c r="K118" i="2"/>
  <c r="K119" i="2"/>
  <c r="K120" i="2"/>
  <c r="K121" i="2"/>
  <c r="K122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67" i="2"/>
  <c r="K91" i="2"/>
  <c r="K92" i="2"/>
  <c r="K93" i="2"/>
  <c r="K68" i="2"/>
  <c r="K69" i="2"/>
  <c r="K70" i="2"/>
  <c r="K71" i="2"/>
  <c r="K72" i="2"/>
  <c r="K73" i="2"/>
  <c r="K75" i="2"/>
  <c r="K74" i="2"/>
  <c r="K76" i="2"/>
  <c r="K21" i="2"/>
  <c r="K22" i="2"/>
  <c r="K23" i="2"/>
  <c r="K24" i="2"/>
  <c r="K25" i="2"/>
  <c r="K26" i="2"/>
  <c r="K27" i="2"/>
  <c r="K28" i="2"/>
  <c r="K29" i="2"/>
  <c r="K30" i="2"/>
  <c r="K31" i="2"/>
  <c r="I162" i="2" l="1"/>
  <c r="H162" i="2"/>
  <c r="G162" i="2"/>
  <c r="K162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6065095-7A4F-474B-9BBB-543F91E427EF}" name="Query - 00" description="Connection to the '00' query in the workbook." type="100" refreshedVersion="8" minRefreshableVersion="5" saveData="1">
    <extLst>
      <ext xmlns:x15="http://schemas.microsoft.com/office/spreadsheetml/2010/11/main" uri="{DE250136-89BD-433C-8126-D09CA5730AF9}">
        <x15:connection id="79d1994a-9c91-4e57-9562-da443778fa68"/>
      </ext>
    </extLst>
  </connection>
  <connection id="2" xr16:uid="{D56AE9B3-BA32-4AFD-A7E4-6A620B88E143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<sst xmlns="http://schemas.openxmlformats.org/spreadsheetml/2006/main" count="332" uniqueCount="30">
  <si>
    <t>ulica</t>
  </si>
  <si>
    <t>ilość opraw montaż</t>
  </si>
  <si>
    <t>Nr sytuacji do obliczeń</t>
  </si>
  <si>
    <t>wysiegnik wymiana</t>
  </si>
  <si>
    <t>moc oprawy maksymalna [W]</t>
  </si>
  <si>
    <t>strumień oprawy min. [lm]</t>
  </si>
  <si>
    <t>ilość opraw demontaż</t>
  </si>
  <si>
    <t>linia rodzaj</t>
  </si>
  <si>
    <t>nr projektu</t>
  </si>
  <si>
    <t>kablowa</t>
  </si>
  <si>
    <t>napowietrzna</t>
  </si>
  <si>
    <t>ID na mapie</t>
  </si>
  <si>
    <t>miejscowość</t>
  </si>
  <si>
    <t>suma mocy opraw maks. [W]</t>
  </si>
  <si>
    <t>Rożnów</t>
  </si>
  <si>
    <t>Skałągi</t>
  </si>
  <si>
    <t>Komorzno</t>
  </si>
  <si>
    <t>Bruny</t>
  </si>
  <si>
    <t>Krzywiczyny</t>
  </si>
  <si>
    <t>Wołczyn</t>
  </si>
  <si>
    <t>Markotów Duży</t>
  </si>
  <si>
    <t>Wierzchy</t>
  </si>
  <si>
    <t>Gierałcice</t>
  </si>
  <si>
    <t>Wąsice</t>
  </si>
  <si>
    <t>Ligota Wołczyńska</t>
  </si>
  <si>
    <t>Szymonków</t>
  </si>
  <si>
    <t>Wierzbica Dolna</t>
  </si>
  <si>
    <t>Wierzbica Górna</t>
  </si>
  <si>
    <t>Duczów Mały</t>
  </si>
  <si>
    <t>Szum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</si>
</sst>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4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" Type="http://schemas.openxmlformats.org/officeDocument/2006/relationships/theme" Target="theme/theme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698A956-B7F3-4DDB-8EF7-B601A69B5BD6}" name="Table3" displayName="Table3" ref="A1:L162" totalsRowCount="1" headerRowDxfId="26" dataDxfId="25" totalsRowDxfId="24">
  <autoFilter ref="A1:L161" xr:uid="{E698A956-B7F3-4DDB-8EF7-B601A69B5BD6}"/>
  <sortState xmlns:xlrd2="http://schemas.microsoft.com/office/spreadsheetml/2017/richdata2" ref="A2:L161">
    <sortCondition ref="B1:B161"/>
  </sortState>
  <tableColumns count="12">
    <tableColumn id="1" xr3:uid="{0F98FE94-E4B1-4BB2-A5AE-4ED0E8C5B23F}" name="ID na mapie" dataDxfId="23" totalsRowDxfId="22"/>
    <tableColumn id="53" xr3:uid="{93F07320-A193-4F84-8344-B43A1326253E}" name="nr projektu" dataDxfId="21" totalsRowDxfId="20"/>
    <tableColumn id="8" xr3:uid="{FCCD2ECB-F911-4A23-8C33-823D92630D82}" name="miejscowość" dataDxfId="19" totalsRowDxfId="18"/>
    <tableColumn id="9" xr3:uid="{9419E3EC-8233-42FB-AD34-62731C4FEEBC}" name="ulica" dataDxfId="17" totalsRowDxfId="16"/>
    <tableColumn id="59" xr3:uid="{0FD69767-2F3E-4F53-A79B-2652A410AA04}" name="linia rodzaj" dataDxfId="15" totalsRowDxfId="14"/>
    <tableColumn id="45" xr3:uid="{54596613-3608-4EB3-A9CC-112F1D7E1403}" name="Nr sytuacji do obliczeń" dataDxfId="13" totalsRowDxfId="12"/>
    <tableColumn id="48" xr3:uid="{E5FD3439-D6CD-48C3-B83D-A99220A6FC55}" name="ilość opraw demontaż" totalsRowFunction="sum" dataDxfId="11" totalsRowDxfId="10"/>
    <tableColumn id="52" xr3:uid="{2F9BBCFA-BF91-4DDD-AB89-055A69987A3B}" name="ilość opraw montaż" totalsRowFunction="sum" dataDxfId="9" totalsRowDxfId="8"/>
    <tableColumn id="54" xr3:uid="{0C900E68-85BA-4CAF-9B8C-1D805CBFFD51}" name="wysiegnik wymiana" totalsRowFunction="count" dataDxfId="7" totalsRowDxfId="6"/>
    <tableColumn id="55" xr3:uid="{FF242FB7-2421-4D35-BFEB-0BB2A33BE29B}" name="moc oprawy maksymalna [W]" dataDxfId="5" totalsRowDxfId="4"/>
    <tableColumn id="57" xr3:uid="{027C9EB5-F5AD-497E-B648-7985DF37898C}" name="suma mocy opraw maks. [W]" totalsRowFunction="sum" dataDxfId="3" totalsRowDxfId="2">
      <calculatedColumnFormula>Table3[[#This Row],[moc oprawy maksymalna '[W']]]*Table3[[#This Row],[ilość opraw montaż]]</calculatedColumnFormula>
    </tableColumn>
    <tableColumn id="56" xr3:uid="{14AD2431-073F-4002-8469-8F43809471E3}" name="strumień oprawy min. [lm]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BCEB6-0D82-47EE-869E-1755ABF9F7D0}">
  <sheetPr>
    <pageSetUpPr fitToPage="1"/>
  </sheetPr>
  <dimension ref="A1:L162"/>
  <sheetViews>
    <sheetView tabSelected="1" view="pageLayout" zoomScaleNormal="100" workbookViewId="0">
      <selection activeCell="J2" sqref="J2:J161"/>
    </sheetView>
  </sheetViews>
  <sheetFormatPr defaultRowHeight="12.75" x14ac:dyDescent="0.2"/>
  <cols>
    <col min="1" max="1" width="11" style="6" customWidth="1"/>
    <col min="2" max="2" width="12.7109375" style="6" customWidth="1"/>
    <col min="3" max="3" width="16" style="6" bestFit="1" customWidth="1"/>
    <col min="4" max="4" width="27.28515625" style="6" hidden="1" customWidth="1"/>
    <col min="5" max="5" width="15.28515625" style="6" bestFit="1" customWidth="1"/>
    <col min="6" max="6" width="12.5703125" style="6" bestFit="1" customWidth="1"/>
    <col min="7" max="8" width="15.5703125" style="6" bestFit="1" customWidth="1"/>
    <col min="9" max="9" width="10.7109375" style="6" hidden="1" customWidth="1"/>
    <col min="10" max="10" width="14.85546875" style="6" customWidth="1"/>
    <col min="11" max="11" width="14" style="6" customWidth="1"/>
    <col min="12" max="12" width="14.85546875" style="6" customWidth="1"/>
    <col min="13" max="13" width="11.42578125" style="5" customWidth="1"/>
    <col min="14" max="14" width="11.140625" style="5" customWidth="1"/>
    <col min="15" max="16384" width="9.140625" style="5"/>
  </cols>
  <sheetData>
    <row r="1" spans="1:12" s="3" customFormat="1" ht="38.25" x14ac:dyDescent="0.25">
      <c r="A1" s="1" t="s">
        <v>11</v>
      </c>
      <c r="B1" s="1" t="s">
        <v>8</v>
      </c>
      <c r="C1" s="1" t="s">
        <v>12</v>
      </c>
      <c r="D1" s="1" t="s">
        <v>0</v>
      </c>
      <c r="E1" s="1" t="s">
        <v>7</v>
      </c>
      <c r="F1" s="2" t="s">
        <v>2</v>
      </c>
      <c r="G1" s="2" t="s">
        <v>6</v>
      </c>
      <c r="H1" s="2" t="s">
        <v>1</v>
      </c>
      <c r="I1" s="2" t="s">
        <v>3</v>
      </c>
      <c r="J1" s="2" t="s">
        <v>4</v>
      </c>
      <c r="K1" s="2" t="s">
        <v>13</v>
      </c>
      <c r="L1" s="2" t="s">
        <v>5</v>
      </c>
    </row>
    <row r="2" spans="1:12" x14ac:dyDescent="0.2">
      <c r="A2" s="4">
        <v>336</v>
      </c>
      <c r="B2" s="4">
        <v>1</v>
      </c>
      <c r="C2" s="4" t="s">
        <v>17</v>
      </c>
      <c r="D2" s="4"/>
      <c r="E2" s="4" t="s">
        <v>10</v>
      </c>
      <c r="F2" s="4">
        <v>11</v>
      </c>
      <c r="G2" s="4">
        <v>1</v>
      </c>
      <c r="H2" s="4">
        <v>1</v>
      </c>
      <c r="I2" s="4">
        <v>28</v>
      </c>
      <c r="J2" s="4">
        <v>28</v>
      </c>
      <c r="K2" s="4">
        <f>Table3[[#This Row],[moc oprawy maksymalna '[W']]]*Table3[[#This Row],[ilość opraw montaż]]</f>
        <v>28</v>
      </c>
      <c r="L2" s="4">
        <v>700</v>
      </c>
    </row>
    <row r="3" spans="1:12" x14ac:dyDescent="0.2">
      <c r="A3" s="4">
        <v>339</v>
      </c>
      <c r="B3" s="4">
        <v>1</v>
      </c>
      <c r="C3" s="4" t="s">
        <v>17</v>
      </c>
      <c r="D3" s="4"/>
      <c r="E3" s="4" t="s">
        <v>10</v>
      </c>
      <c r="F3" s="4">
        <v>11</v>
      </c>
      <c r="G3" s="4">
        <v>1</v>
      </c>
      <c r="H3" s="4">
        <v>1</v>
      </c>
      <c r="I3" s="4">
        <v>28</v>
      </c>
      <c r="J3" s="4">
        <v>28</v>
      </c>
      <c r="K3" s="4">
        <f>Table3[[#This Row],[moc oprawy maksymalna '[W']]]*Table3[[#This Row],[ilość opraw montaż]]</f>
        <v>28</v>
      </c>
      <c r="L3" s="4">
        <v>700</v>
      </c>
    </row>
    <row r="4" spans="1:12" x14ac:dyDescent="0.2">
      <c r="A4" s="4">
        <v>341</v>
      </c>
      <c r="B4" s="4">
        <v>1</v>
      </c>
      <c r="C4" s="4" t="s">
        <v>17</v>
      </c>
      <c r="D4" s="4"/>
      <c r="E4" s="4" t="s">
        <v>10</v>
      </c>
      <c r="F4" s="4">
        <v>11</v>
      </c>
      <c r="G4" s="4">
        <v>1</v>
      </c>
      <c r="H4" s="4">
        <v>1</v>
      </c>
      <c r="I4" s="4">
        <v>28</v>
      </c>
      <c r="J4" s="4">
        <v>28</v>
      </c>
      <c r="K4" s="4">
        <f>Table3[[#This Row],[moc oprawy maksymalna '[W']]]*Table3[[#This Row],[ilość opraw montaż]]</f>
        <v>28</v>
      </c>
      <c r="L4" s="4">
        <v>700</v>
      </c>
    </row>
    <row r="5" spans="1:12" x14ac:dyDescent="0.2">
      <c r="A5" s="4">
        <v>504</v>
      </c>
      <c r="B5" s="4">
        <v>1</v>
      </c>
      <c r="C5" s="4" t="s">
        <v>17</v>
      </c>
      <c r="D5" s="4"/>
      <c r="E5" s="4" t="s">
        <v>10</v>
      </c>
      <c r="F5" s="4">
        <v>11</v>
      </c>
      <c r="G5" s="4">
        <v>1</v>
      </c>
      <c r="H5" s="4">
        <v>1</v>
      </c>
      <c r="I5" s="4">
        <v>28</v>
      </c>
      <c r="J5" s="4">
        <v>28</v>
      </c>
      <c r="K5" s="4">
        <f>Table3[[#This Row],[moc oprawy maksymalna '[W']]]*Table3[[#This Row],[ilość opraw montaż]]</f>
        <v>28</v>
      </c>
      <c r="L5" s="4">
        <v>700</v>
      </c>
    </row>
    <row r="6" spans="1:12" x14ac:dyDescent="0.2">
      <c r="A6" s="4">
        <v>505</v>
      </c>
      <c r="B6" s="4">
        <v>1</v>
      </c>
      <c r="C6" s="4" t="s">
        <v>17</v>
      </c>
      <c r="D6" s="4"/>
      <c r="E6" s="4" t="s">
        <v>10</v>
      </c>
      <c r="F6" s="4">
        <v>11</v>
      </c>
      <c r="G6" s="4">
        <v>1</v>
      </c>
      <c r="H6" s="4">
        <v>1</v>
      </c>
      <c r="I6" s="4">
        <v>28</v>
      </c>
      <c r="J6" s="4">
        <v>28</v>
      </c>
      <c r="K6" s="4">
        <f>Table3[[#This Row],[moc oprawy maksymalna '[W']]]*Table3[[#This Row],[ilość opraw montaż]]</f>
        <v>28</v>
      </c>
      <c r="L6" s="4">
        <v>700</v>
      </c>
    </row>
    <row r="7" spans="1:12" x14ac:dyDescent="0.2">
      <c r="A7" s="4">
        <v>509</v>
      </c>
      <c r="B7" s="4">
        <v>1</v>
      </c>
      <c r="C7" s="4" t="s">
        <v>17</v>
      </c>
      <c r="D7" s="4"/>
      <c r="E7" s="4" t="s">
        <v>10</v>
      </c>
      <c r="F7" s="4">
        <v>11</v>
      </c>
      <c r="G7" s="4">
        <v>1</v>
      </c>
      <c r="H7" s="4">
        <v>1</v>
      </c>
      <c r="I7" s="4">
        <v>28</v>
      </c>
      <c r="J7" s="4">
        <v>28</v>
      </c>
      <c r="K7" s="4">
        <f>Table3[[#This Row],[moc oprawy maksymalna '[W']]]*Table3[[#This Row],[ilość opraw montaż]]</f>
        <v>28</v>
      </c>
      <c r="L7" s="4">
        <v>700</v>
      </c>
    </row>
    <row r="8" spans="1:12" x14ac:dyDescent="0.2">
      <c r="A8" s="4">
        <v>732</v>
      </c>
      <c r="B8" s="4">
        <v>6</v>
      </c>
      <c r="C8" s="4" t="s">
        <v>20</v>
      </c>
      <c r="D8" s="4"/>
      <c r="E8" s="4" t="s">
        <v>10</v>
      </c>
      <c r="F8" s="4">
        <v>11</v>
      </c>
      <c r="G8" s="4">
        <v>1</v>
      </c>
      <c r="H8" s="4">
        <v>1</v>
      </c>
      <c r="I8" s="4">
        <v>28</v>
      </c>
      <c r="J8" s="4">
        <v>28</v>
      </c>
      <c r="K8" s="4">
        <f>Table3[[#This Row],[moc oprawy maksymalna '[W']]]*Table3[[#This Row],[ilość opraw montaż]]</f>
        <v>28</v>
      </c>
      <c r="L8" s="4">
        <v>700</v>
      </c>
    </row>
    <row r="9" spans="1:12" x14ac:dyDescent="0.2">
      <c r="A9" s="4">
        <v>1911</v>
      </c>
      <c r="B9" s="4">
        <v>8</v>
      </c>
      <c r="C9" s="4" t="s">
        <v>28</v>
      </c>
      <c r="D9" s="4"/>
      <c r="E9" s="4" t="s">
        <v>10</v>
      </c>
      <c r="F9" s="4">
        <v>9</v>
      </c>
      <c r="G9" s="4">
        <v>1</v>
      </c>
      <c r="H9" s="4">
        <v>1</v>
      </c>
      <c r="I9" s="4">
        <v>26</v>
      </c>
      <c r="J9" s="4">
        <v>26</v>
      </c>
      <c r="K9" s="4">
        <f>Table3[[#This Row],[moc oprawy maksymalna '[W']]]*Table3[[#This Row],[ilość opraw montaż]]</f>
        <v>26</v>
      </c>
      <c r="L9" s="4">
        <v>650</v>
      </c>
    </row>
    <row r="10" spans="1:12" x14ac:dyDescent="0.2">
      <c r="A10" s="4">
        <v>1914</v>
      </c>
      <c r="B10" s="4">
        <v>8</v>
      </c>
      <c r="C10" s="4" t="s">
        <v>28</v>
      </c>
      <c r="D10" s="4"/>
      <c r="E10" s="4" t="s">
        <v>10</v>
      </c>
      <c r="F10" s="4">
        <v>9</v>
      </c>
      <c r="G10" s="4">
        <v>1</v>
      </c>
      <c r="H10" s="4">
        <v>1</v>
      </c>
      <c r="I10" s="4">
        <v>26</v>
      </c>
      <c r="J10" s="4">
        <v>26</v>
      </c>
      <c r="K10" s="4">
        <f>Table3[[#This Row],[moc oprawy maksymalna '[W']]]*Table3[[#This Row],[ilość opraw montaż]]</f>
        <v>26</v>
      </c>
      <c r="L10" s="4">
        <v>650</v>
      </c>
    </row>
    <row r="11" spans="1:12" x14ac:dyDescent="0.2">
      <c r="A11" s="4">
        <v>679</v>
      </c>
      <c r="B11" s="4">
        <v>11</v>
      </c>
      <c r="C11" s="4" t="s">
        <v>22</v>
      </c>
      <c r="D11" s="4"/>
      <c r="E11" s="4" t="s">
        <v>10</v>
      </c>
      <c r="F11" s="4">
        <v>9</v>
      </c>
      <c r="G11" s="4">
        <v>1</v>
      </c>
      <c r="H11" s="4">
        <v>1</v>
      </c>
      <c r="I11" s="4">
        <v>26</v>
      </c>
      <c r="J11" s="4">
        <v>26</v>
      </c>
      <c r="K11" s="4">
        <f>Table3[[#This Row],[moc oprawy maksymalna '[W']]]*Table3[[#This Row],[ilość opraw montaż]]</f>
        <v>26</v>
      </c>
      <c r="L11" s="4">
        <v>650</v>
      </c>
    </row>
    <row r="12" spans="1:12" x14ac:dyDescent="0.2">
      <c r="A12" s="4">
        <v>680</v>
      </c>
      <c r="B12" s="4">
        <v>11</v>
      </c>
      <c r="C12" s="4" t="s">
        <v>22</v>
      </c>
      <c r="D12" s="4"/>
      <c r="E12" s="4" t="s">
        <v>10</v>
      </c>
      <c r="F12" s="4">
        <v>9</v>
      </c>
      <c r="G12" s="4">
        <v>1</v>
      </c>
      <c r="H12" s="4">
        <v>1</v>
      </c>
      <c r="I12" s="4">
        <v>26</v>
      </c>
      <c r="J12" s="4">
        <v>26</v>
      </c>
      <c r="K12" s="4">
        <f>Table3[[#This Row],[moc oprawy maksymalna '[W']]]*Table3[[#This Row],[ilość opraw montaż]]</f>
        <v>26</v>
      </c>
      <c r="L12" s="4">
        <v>650</v>
      </c>
    </row>
    <row r="13" spans="1:12" x14ac:dyDescent="0.2">
      <c r="A13" s="4">
        <v>709</v>
      </c>
      <c r="B13" s="4">
        <v>11</v>
      </c>
      <c r="C13" s="4" t="s">
        <v>22</v>
      </c>
      <c r="D13" s="4"/>
      <c r="E13" s="4" t="s">
        <v>10</v>
      </c>
      <c r="F13" s="4">
        <v>9</v>
      </c>
      <c r="G13" s="4">
        <v>1</v>
      </c>
      <c r="H13" s="4">
        <v>1</v>
      </c>
      <c r="I13" s="4">
        <v>26</v>
      </c>
      <c r="J13" s="4">
        <v>26</v>
      </c>
      <c r="K13" s="4">
        <f>Table3[[#This Row],[moc oprawy maksymalna '[W']]]*Table3[[#This Row],[ilość opraw montaż]]</f>
        <v>26</v>
      </c>
      <c r="L13" s="4">
        <v>650</v>
      </c>
    </row>
    <row r="14" spans="1:12" x14ac:dyDescent="0.2">
      <c r="A14" s="4">
        <v>711</v>
      </c>
      <c r="B14" s="4">
        <v>11</v>
      </c>
      <c r="C14" s="4" t="s">
        <v>22</v>
      </c>
      <c r="D14" s="4"/>
      <c r="E14" s="4" t="s">
        <v>10</v>
      </c>
      <c r="F14" s="4">
        <v>9</v>
      </c>
      <c r="G14" s="4">
        <v>1</v>
      </c>
      <c r="H14" s="4">
        <v>1</v>
      </c>
      <c r="I14" s="4">
        <v>26</v>
      </c>
      <c r="J14" s="4">
        <v>26</v>
      </c>
      <c r="K14" s="4">
        <f>Table3[[#This Row],[moc oprawy maksymalna '[W']]]*Table3[[#This Row],[ilość opraw montaż]]</f>
        <v>26</v>
      </c>
      <c r="L14" s="4">
        <v>650</v>
      </c>
    </row>
    <row r="15" spans="1:12" x14ac:dyDescent="0.2">
      <c r="A15" s="4">
        <v>712</v>
      </c>
      <c r="B15" s="4">
        <v>11</v>
      </c>
      <c r="C15" s="4" t="s">
        <v>22</v>
      </c>
      <c r="D15" s="4"/>
      <c r="E15" s="4" t="s">
        <v>10</v>
      </c>
      <c r="F15" s="4">
        <v>9</v>
      </c>
      <c r="G15" s="4">
        <v>1</v>
      </c>
      <c r="H15" s="4">
        <v>1</v>
      </c>
      <c r="I15" s="4">
        <v>26</v>
      </c>
      <c r="J15" s="4">
        <v>26</v>
      </c>
      <c r="K15" s="4">
        <f>Table3[[#This Row],[moc oprawy maksymalna '[W']]]*Table3[[#This Row],[ilość opraw montaż]]</f>
        <v>26</v>
      </c>
      <c r="L15" s="4">
        <v>650</v>
      </c>
    </row>
    <row r="16" spans="1:12" x14ac:dyDescent="0.2">
      <c r="A16" s="4">
        <v>715</v>
      </c>
      <c r="B16" s="4">
        <v>11</v>
      </c>
      <c r="C16" s="4" t="s">
        <v>22</v>
      </c>
      <c r="D16" s="4"/>
      <c r="E16" s="4" t="s">
        <v>10</v>
      </c>
      <c r="F16" s="4">
        <v>9</v>
      </c>
      <c r="G16" s="4">
        <v>1</v>
      </c>
      <c r="H16" s="4">
        <v>1</v>
      </c>
      <c r="I16" s="4">
        <v>26</v>
      </c>
      <c r="J16" s="4">
        <v>26</v>
      </c>
      <c r="K16" s="4">
        <f>Table3[[#This Row],[moc oprawy maksymalna '[W']]]*Table3[[#This Row],[ilość opraw montaż]]</f>
        <v>26</v>
      </c>
      <c r="L16" s="4">
        <v>650</v>
      </c>
    </row>
    <row r="17" spans="1:12" x14ac:dyDescent="0.2">
      <c r="A17" s="4">
        <v>1005</v>
      </c>
      <c r="B17" s="4">
        <v>12</v>
      </c>
      <c r="C17" s="4" t="s">
        <v>22</v>
      </c>
      <c r="D17" s="4"/>
      <c r="E17" s="4" t="s">
        <v>10</v>
      </c>
      <c r="F17" s="4">
        <v>9</v>
      </c>
      <c r="G17" s="4">
        <v>1</v>
      </c>
      <c r="H17" s="4">
        <v>1</v>
      </c>
      <c r="I17" s="4">
        <v>26</v>
      </c>
      <c r="J17" s="4">
        <v>26</v>
      </c>
      <c r="K17" s="4">
        <f>Table3[[#This Row],[moc oprawy maksymalna '[W']]]*Table3[[#This Row],[ilość opraw montaż]]</f>
        <v>26</v>
      </c>
      <c r="L17" s="4">
        <v>650</v>
      </c>
    </row>
    <row r="18" spans="1:12" x14ac:dyDescent="0.2">
      <c r="A18" s="4">
        <v>1020</v>
      </c>
      <c r="B18" s="4">
        <v>12</v>
      </c>
      <c r="C18" s="4" t="s">
        <v>22</v>
      </c>
      <c r="D18" s="4"/>
      <c r="E18" s="4" t="s">
        <v>10</v>
      </c>
      <c r="F18" s="4">
        <v>9</v>
      </c>
      <c r="G18" s="4">
        <v>1</v>
      </c>
      <c r="H18" s="4">
        <v>1</v>
      </c>
      <c r="I18" s="4">
        <v>26</v>
      </c>
      <c r="J18" s="4">
        <v>26</v>
      </c>
      <c r="K18" s="4">
        <f>Table3[[#This Row],[moc oprawy maksymalna '[W']]]*Table3[[#This Row],[ilość opraw montaż]]</f>
        <v>26</v>
      </c>
      <c r="L18" s="4">
        <v>650</v>
      </c>
    </row>
    <row r="19" spans="1:12" x14ac:dyDescent="0.2">
      <c r="A19" s="4">
        <v>1043</v>
      </c>
      <c r="B19" s="4">
        <v>12</v>
      </c>
      <c r="C19" s="4" t="s">
        <v>22</v>
      </c>
      <c r="D19" s="4"/>
      <c r="E19" s="4" t="s">
        <v>10</v>
      </c>
      <c r="F19" s="4">
        <v>9</v>
      </c>
      <c r="G19" s="4">
        <v>1</v>
      </c>
      <c r="H19" s="4">
        <v>1</v>
      </c>
      <c r="I19" s="4">
        <v>26</v>
      </c>
      <c r="J19" s="4">
        <v>26</v>
      </c>
      <c r="K19" s="4">
        <f>Table3[[#This Row],[moc oprawy maksymalna '[W']]]*Table3[[#This Row],[ilość opraw montaż]]</f>
        <v>26</v>
      </c>
      <c r="L19" s="4">
        <v>650</v>
      </c>
    </row>
    <row r="20" spans="1:12" x14ac:dyDescent="0.2">
      <c r="A20" s="4">
        <v>1044</v>
      </c>
      <c r="B20" s="4">
        <v>12</v>
      </c>
      <c r="C20" s="4" t="s">
        <v>22</v>
      </c>
      <c r="D20" s="4"/>
      <c r="E20" s="4" t="s">
        <v>10</v>
      </c>
      <c r="F20" s="4">
        <v>9</v>
      </c>
      <c r="G20" s="4">
        <v>1</v>
      </c>
      <c r="H20" s="4">
        <v>1</v>
      </c>
      <c r="I20" s="4">
        <v>26</v>
      </c>
      <c r="J20" s="4">
        <v>26</v>
      </c>
      <c r="K20" s="4">
        <f>Table3[[#This Row],[moc oprawy maksymalna '[W']]]*Table3[[#This Row],[ilość opraw montaż]]</f>
        <v>26</v>
      </c>
      <c r="L20" s="4">
        <v>650</v>
      </c>
    </row>
    <row r="21" spans="1:12" x14ac:dyDescent="0.2">
      <c r="A21" s="4">
        <v>1068</v>
      </c>
      <c r="B21" s="4">
        <v>12</v>
      </c>
      <c r="C21" s="4" t="s">
        <v>22</v>
      </c>
      <c r="D21" s="4"/>
      <c r="E21" s="4" t="s">
        <v>10</v>
      </c>
      <c r="F21" s="4">
        <v>9</v>
      </c>
      <c r="G21" s="4">
        <v>1</v>
      </c>
      <c r="H21" s="4">
        <v>1</v>
      </c>
      <c r="I21" s="4">
        <v>26</v>
      </c>
      <c r="J21" s="4">
        <v>26</v>
      </c>
      <c r="K21" s="4">
        <f>Table3[[#This Row],[moc oprawy maksymalna '[W']]]*Table3[[#This Row],[ilość opraw montaż]]</f>
        <v>26</v>
      </c>
      <c r="L21" s="4">
        <v>650</v>
      </c>
    </row>
    <row r="22" spans="1:12" x14ac:dyDescent="0.2">
      <c r="A22" s="4">
        <v>1231</v>
      </c>
      <c r="B22" s="4">
        <v>13</v>
      </c>
      <c r="C22" s="4" t="s">
        <v>23</v>
      </c>
      <c r="D22" s="4"/>
      <c r="E22" s="4" t="s">
        <v>10</v>
      </c>
      <c r="F22" s="4">
        <v>12</v>
      </c>
      <c r="G22" s="4">
        <v>1</v>
      </c>
      <c r="H22" s="4">
        <v>1</v>
      </c>
      <c r="I22" s="4">
        <v>44</v>
      </c>
      <c r="J22" s="4">
        <v>44</v>
      </c>
      <c r="K22" s="4">
        <f>Table3[[#This Row],[moc oprawy maksymalna '[W']]]*Table3[[#This Row],[ilość opraw montaż]]</f>
        <v>44</v>
      </c>
      <c r="L22" s="4">
        <v>1100</v>
      </c>
    </row>
    <row r="23" spans="1:12" x14ac:dyDescent="0.2">
      <c r="A23" s="4">
        <v>1233</v>
      </c>
      <c r="B23" s="4">
        <v>13</v>
      </c>
      <c r="C23" s="4" t="s">
        <v>22</v>
      </c>
      <c r="D23" s="4"/>
      <c r="E23" s="4" t="s">
        <v>10</v>
      </c>
      <c r="F23" s="4">
        <v>9</v>
      </c>
      <c r="G23" s="4">
        <v>1</v>
      </c>
      <c r="H23" s="4">
        <v>1</v>
      </c>
      <c r="I23" s="4">
        <v>26</v>
      </c>
      <c r="J23" s="4">
        <v>26</v>
      </c>
      <c r="K23" s="4">
        <f>Table3[[#This Row],[moc oprawy maksymalna '[W']]]*Table3[[#This Row],[ilość opraw montaż]]</f>
        <v>26</v>
      </c>
      <c r="L23" s="4">
        <v>650</v>
      </c>
    </row>
    <row r="24" spans="1:12" x14ac:dyDescent="0.2">
      <c r="A24" s="4">
        <v>1256</v>
      </c>
      <c r="B24" s="4">
        <v>13</v>
      </c>
      <c r="C24" s="4" t="s">
        <v>23</v>
      </c>
      <c r="D24" s="4"/>
      <c r="E24" s="4" t="s">
        <v>10</v>
      </c>
      <c r="F24" s="4">
        <v>12</v>
      </c>
      <c r="G24" s="4">
        <v>1</v>
      </c>
      <c r="H24" s="4">
        <v>1</v>
      </c>
      <c r="I24" s="4">
        <v>44</v>
      </c>
      <c r="J24" s="4">
        <v>44</v>
      </c>
      <c r="K24" s="4">
        <f>Table3[[#This Row],[moc oprawy maksymalna '[W']]]*Table3[[#This Row],[ilość opraw montaż]]</f>
        <v>44</v>
      </c>
      <c r="L24" s="4">
        <v>1100</v>
      </c>
    </row>
    <row r="25" spans="1:12" x14ac:dyDescent="0.2">
      <c r="A25" s="4">
        <v>1271</v>
      </c>
      <c r="B25" s="4">
        <v>13</v>
      </c>
      <c r="C25" s="4" t="s">
        <v>22</v>
      </c>
      <c r="D25" s="4"/>
      <c r="E25" s="4" t="s">
        <v>10</v>
      </c>
      <c r="F25" s="4">
        <v>9</v>
      </c>
      <c r="G25" s="4">
        <v>1</v>
      </c>
      <c r="H25" s="4">
        <v>1</v>
      </c>
      <c r="I25" s="4">
        <v>26</v>
      </c>
      <c r="J25" s="4">
        <v>26</v>
      </c>
      <c r="K25" s="4">
        <f>Table3[[#This Row],[moc oprawy maksymalna '[W']]]*Table3[[#This Row],[ilość opraw montaż]]</f>
        <v>26</v>
      </c>
      <c r="L25" s="4">
        <v>650</v>
      </c>
    </row>
    <row r="26" spans="1:12" x14ac:dyDescent="0.2">
      <c r="A26" s="4">
        <v>1279</v>
      </c>
      <c r="B26" s="4">
        <v>13</v>
      </c>
      <c r="C26" s="4" t="s">
        <v>23</v>
      </c>
      <c r="D26" s="4"/>
      <c r="E26" s="4" t="s">
        <v>10</v>
      </c>
      <c r="F26" s="4">
        <v>12</v>
      </c>
      <c r="G26" s="4">
        <v>2</v>
      </c>
      <c r="H26" s="4">
        <v>2</v>
      </c>
      <c r="I26" s="4">
        <v>44</v>
      </c>
      <c r="J26" s="4">
        <v>44</v>
      </c>
      <c r="K26" s="4">
        <f>Table3[[#This Row],[moc oprawy maksymalna '[W']]]*Table3[[#This Row],[ilość opraw montaż]]</f>
        <v>88</v>
      </c>
      <c r="L26" s="4">
        <v>1100</v>
      </c>
    </row>
    <row r="27" spans="1:12" x14ac:dyDescent="0.2">
      <c r="A27" s="4">
        <v>2105</v>
      </c>
      <c r="B27" s="4">
        <v>13</v>
      </c>
      <c r="C27" s="4" t="s">
        <v>23</v>
      </c>
      <c r="D27" s="4"/>
      <c r="E27" s="4" t="s">
        <v>10</v>
      </c>
      <c r="F27" s="4">
        <v>12</v>
      </c>
      <c r="G27" s="4">
        <v>1</v>
      </c>
      <c r="H27" s="4">
        <v>1</v>
      </c>
      <c r="I27" s="4">
        <v>44</v>
      </c>
      <c r="J27" s="4">
        <v>44</v>
      </c>
      <c r="K27" s="4">
        <f>Table3[[#This Row],[moc oprawy maksymalna '[W']]]*Table3[[#This Row],[ilość opraw montaż]]</f>
        <v>44</v>
      </c>
      <c r="L27" s="4">
        <v>1100</v>
      </c>
    </row>
    <row r="28" spans="1:12" x14ac:dyDescent="0.2">
      <c r="A28" s="4">
        <v>2121</v>
      </c>
      <c r="B28" s="4">
        <v>13</v>
      </c>
      <c r="C28" s="4" t="s">
        <v>22</v>
      </c>
      <c r="D28" s="4"/>
      <c r="E28" s="4" t="s">
        <v>10</v>
      </c>
      <c r="F28" s="4">
        <v>9</v>
      </c>
      <c r="G28" s="4">
        <v>1</v>
      </c>
      <c r="H28" s="4">
        <v>1</v>
      </c>
      <c r="I28" s="4">
        <v>26</v>
      </c>
      <c r="J28" s="4">
        <v>26</v>
      </c>
      <c r="K28" s="4">
        <f>Table3[[#This Row],[moc oprawy maksymalna '[W']]]*Table3[[#This Row],[ilość opraw montaż]]</f>
        <v>26</v>
      </c>
      <c r="L28" s="4">
        <v>650</v>
      </c>
    </row>
    <row r="29" spans="1:12" x14ac:dyDescent="0.2">
      <c r="A29" s="4">
        <v>2139</v>
      </c>
      <c r="B29" s="4">
        <v>13</v>
      </c>
      <c r="C29" s="4" t="s">
        <v>23</v>
      </c>
      <c r="D29" s="4"/>
      <c r="E29" s="4" t="s">
        <v>10</v>
      </c>
      <c r="F29" s="4">
        <v>9</v>
      </c>
      <c r="G29" s="4">
        <v>1</v>
      </c>
      <c r="H29" s="4">
        <v>1</v>
      </c>
      <c r="I29" s="4">
        <v>26</v>
      </c>
      <c r="J29" s="4">
        <v>26</v>
      </c>
      <c r="K29" s="4">
        <f>Table3[[#This Row],[moc oprawy maksymalna '[W']]]*Table3[[#This Row],[ilość opraw montaż]]</f>
        <v>26</v>
      </c>
      <c r="L29" s="4">
        <v>650</v>
      </c>
    </row>
    <row r="30" spans="1:12" x14ac:dyDescent="0.2">
      <c r="A30" s="4">
        <v>2144</v>
      </c>
      <c r="B30" s="4">
        <v>13</v>
      </c>
      <c r="C30" s="4" t="s">
        <v>22</v>
      </c>
      <c r="D30" s="4"/>
      <c r="E30" s="4" t="s">
        <v>10</v>
      </c>
      <c r="F30" s="4">
        <v>9</v>
      </c>
      <c r="G30" s="4">
        <v>1</v>
      </c>
      <c r="H30" s="4">
        <v>1</v>
      </c>
      <c r="I30" s="4">
        <v>26</v>
      </c>
      <c r="J30" s="4">
        <v>26</v>
      </c>
      <c r="K30" s="4">
        <f>Table3[[#This Row],[moc oprawy maksymalna '[W']]]*Table3[[#This Row],[ilość opraw montaż]]</f>
        <v>26</v>
      </c>
      <c r="L30" s="4">
        <v>650</v>
      </c>
    </row>
    <row r="31" spans="1:12" x14ac:dyDescent="0.2">
      <c r="A31" s="4">
        <v>2146</v>
      </c>
      <c r="B31" s="4">
        <v>13</v>
      </c>
      <c r="C31" s="4" t="s">
        <v>23</v>
      </c>
      <c r="D31" s="4"/>
      <c r="E31" s="4" t="s">
        <v>10</v>
      </c>
      <c r="F31" s="4">
        <v>9</v>
      </c>
      <c r="G31" s="4">
        <v>1</v>
      </c>
      <c r="H31" s="4">
        <v>1</v>
      </c>
      <c r="I31" s="4">
        <v>26</v>
      </c>
      <c r="J31" s="4">
        <v>26</v>
      </c>
      <c r="K31" s="4">
        <f>Table3[[#This Row],[moc oprawy maksymalna '[W']]]*Table3[[#This Row],[ilość opraw montaż]]</f>
        <v>26</v>
      </c>
      <c r="L31" s="4">
        <v>650</v>
      </c>
    </row>
    <row r="32" spans="1:12" x14ac:dyDescent="0.2">
      <c r="A32" s="4">
        <v>1936</v>
      </c>
      <c r="B32" s="4">
        <v>14</v>
      </c>
      <c r="C32" s="4" t="s">
        <v>28</v>
      </c>
      <c r="D32" s="4"/>
      <c r="E32" s="4" t="s">
        <v>10</v>
      </c>
      <c r="F32" s="4">
        <v>9</v>
      </c>
      <c r="G32" s="4">
        <v>1</v>
      </c>
      <c r="H32" s="4">
        <v>1</v>
      </c>
      <c r="I32" s="4">
        <v>26</v>
      </c>
      <c r="J32" s="4">
        <v>26</v>
      </c>
      <c r="K32" s="4">
        <f>Table3[[#This Row],[moc oprawy maksymalna '[W']]]*Table3[[#This Row],[ilość opraw montaż]]</f>
        <v>26</v>
      </c>
      <c r="L32" s="4">
        <v>650</v>
      </c>
    </row>
    <row r="33" spans="1:12" x14ac:dyDescent="0.2">
      <c r="A33" s="4">
        <v>2422</v>
      </c>
      <c r="B33" s="4">
        <v>14</v>
      </c>
      <c r="C33" s="4" t="s">
        <v>28</v>
      </c>
      <c r="D33" s="4"/>
      <c r="E33" s="4" t="s">
        <v>10</v>
      </c>
      <c r="F33" s="4">
        <v>9</v>
      </c>
      <c r="G33" s="4">
        <v>1</v>
      </c>
      <c r="H33" s="4">
        <v>1</v>
      </c>
      <c r="I33" s="4">
        <v>26</v>
      </c>
      <c r="J33" s="4">
        <v>26</v>
      </c>
      <c r="K33" s="4">
        <f>Table3[[#This Row],[moc oprawy maksymalna '[W']]]*Table3[[#This Row],[ilość opraw montaż]]</f>
        <v>26</v>
      </c>
      <c r="L33" s="4">
        <v>650</v>
      </c>
    </row>
    <row r="34" spans="1:12" x14ac:dyDescent="0.2">
      <c r="A34" s="4">
        <v>2425</v>
      </c>
      <c r="B34" s="4">
        <v>14</v>
      </c>
      <c r="C34" s="4" t="s">
        <v>28</v>
      </c>
      <c r="D34" s="4"/>
      <c r="E34" s="4" t="s">
        <v>10</v>
      </c>
      <c r="F34" s="4">
        <v>9</v>
      </c>
      <c r="G34" s="4">
        <v>1</v>
      </c>
      <c r="H34" s="4">
        <v>1</v>
      </c>
      <c r="I34" s="4">
        <v>26</v>
      </c>
      <c r="J34" s="4">
        <v>26</v>
      </c>
      <c r="K34" s="4">
        <f>Table3[[#This Row],[moc oprawy maksymalna '[W']]]*Table3[[#This Row],[ilość opraw montaż]]</f>
        <v>26</v>
      </c>
      <c r="L34" s="4">
        <v>650</v>
      </c>
    </row>
    <row r="35" spans="1:12" x14ac:dyDescent="0.2">
      <c r="A35" s="4">
        <v>2426</v>
      </c>
      <c r="B35" s="4">
        <v>14</v>
      </c>
      <c r="C35" s="4" t="s">
        <v>28</v>
      </c>
      <c r="D35" s="4"/>
      <c r="E35" s="4" t="s">
        <v>10</v>
      </c>
      <c r="F35" s="4">
        <v>9</v>
      </c>
      <c r="G35" s="4">
        <v>1</v>
      </c>
      <c r="H35" s="4">
        <v>1</v>
      </c>
      <c r="I35" s="4">
        <v>26</v>
      </c>
      <c r="J35" s="4">
        <v>26</v>
      </c>
      <c r="K35" s="4">
        <f>Table3[[#This Row],[moc oprawy maksymalna '[W']]]*Table3[[#This Row],[ilość opraw montaż]]</f>
        <v>26</v>
      </c>
      <c r="L35" s="4">
        <v>650</v>
      </c>
    </row>
    <row r="36" spans="1:12" x14ac:dyDescent="0.2">
      <c r="A36" s="4">
        <v>470</v>
      </c>
      <c r="B36" s="4">
        <v>15</v>
      </c>
      <c r="C36" s="4" t="s">
        <v>16</v>
      </c>
      <c r="D36" s="4"/>
      <c r="E36" s="4" t="s">
        <v>10</v>
      </c>
      <c r="F36" s="4">
        <v>9</v>
      </c>
      <c r="G36" s="4">
        <v>1</v>
      </c>
      <c r="H36" s="4">
        <v>1</v>
      </c>
      <c r="I36" s="4">
        <v>26</v>
      </c>
      <c r="J36" s="4">
        <v>26</v>
      </c>
      <c r="K36" s="4">
        <f>Table3[[#This Row],[moc oprawy maksymalna '[W']]]*Table3[[#This Row],[ilość opraw montaż]]</f>
        <v>26</v>
      </c>
      <c r="L36" s="4">
        <v>650</v>
      </c>
    </row>
    <row r="37" spans="1:12" x14ac:dyDescent="0.2">
      <c r="A37" s="4">
        <v>495</v>
      </c>
      <c r="B37" s="4">
        <v>15</v>
      </c>
      <c r="C37" s="4" t="s">
        <v>16</v>
      </c>
      <c r="D37" s="4"/>
      <c r="E37" s="4" t="s">
        <v>10</v>
      </c>
      <c r="F37" s="4">
        <v>9</v>
      </c>
      <c r="G37" s="4">
        <v>1</v>
      </c>
      <c r="H37" s="4">
        <v>1</v>
      </c>
      <c r="I37" s="4">
        <v>26</v>
      </c>
      <c r="J37" s="4">
        <v>26</v>
      </c>
      <c r="K37" s="4">
        <f>Table3[[#This Row],[moc oprawy maksymalna '[W']]]*Table3[[#This Row],[ilość opraw montaż]]</f>
        <v>26</v>
      </c>
      <c r="L37" s="4">
        <v>650</v>
      </c>
    </row>
    <row r="38" spans="1:12" x14ac:dyDescent="0.2">
      <c r="A38" s="4">
        <v>496</v>
      </c>
      <c r="B38" s="4">
        <v>15</v>
      </c>
      <c r="C38" s="4" t="s">
        <v>16</v>
      </c>
      <c r="D38" s="4"/>
      <c r="E38" s="4" t="s">
        <v>10</v>
      </c>
      <c r="F38" s="4">
        <v>9</v>
      </c>
      <c r="G38" s="4">
        <v>1</v>
      </c>
      <c r="H38" s="4">
        <v>1</v>
      </c>
      <c r="I38" s="4">
        <v>26</v>
      </c>
      <c r="J38" s="4">
        <v>26</v>
      </c>
      <c r="K38" s="4">
        <f>Table3[[#This Row],[moc oprawy maksymalna '[W']]]*Table3[[#This Row],[ilość opraw montaż]]</f>
        <v>26</v>
      </c>
      <c r="L38" s="4">
        <v>650</v>
      </c>
    </row>
    <row r="39" spans="1:12" x14ac:dyDescent="0.2">
      <c r="A39" s="4">
        <v>498</v>
      </c>
      <c r="B39" s="4">
        <v>15</v>
      </c>
      <c r="C39" s="4" t="s">
        <v>16</v>
      </c>
      <c r="D39" s="4"/>
      <c r="E39" s="4" t="s">
        <v>10</v>
      </c>
      <c r="F39" s="4">
        <v>9</v>
      </c>
      <c r="G39" s="4">
        <v>1</v>
      </c>
      <c r="H39" s="4">
        <v>1</v>
      </c>
      <c r="I39" s="4">
        <v>26</v>
      </c>
      <c r="J39" s="4">
        <v>26</v>
      </c>
      <c r="K39" s="4">
        <f>Table3[[#This Row],[moc oprawy maksymalna '[W']]]*Table3[[#This Row],[ilość opraw montaż]]</f>
        <v>26</v>
      </c>
      <c r="L39" s="4">
        <v>650</v>
      </c>
    </row>
    <row r="40" spans="1:12" x14ac:dyDescent="0.2">
      <c r="A40" s="4">
        <v>500</v>
      </c>
      <c r="B40" s="4">
        <v>15</v>
      </c>
      <c r="C40" s="4" t="s">
        <v>16</v>
      </c>
      <c r="D40" s="4"/>
      <c r="E40" s="4" t="s">
        <v>10</v>
      </c>
      <c r="F40" s="4">
        <v>9</v>
      </c>
      <c r="G40" s="4">
        <v>1</v>
      </c>
      <c r="H40" s="4">
        <v>1</v>
      </c>
      <c r="I40" s="4">
        <v>26</v>
      </c>
      <c r="J40" s="4">
        <v>26</v>
      </c>
      <c r="K40" s="4">
        <f>Table3[[#This Row],[moc oprawy maksymalna '[W']]]*Table3[[#This Row],[ilość opraw montaż]]</f>
        <v>26</v>
      </c>
      <c r="L40" s="4">
        <v>650</v>
      </c>
    </row>
    <row r="41" spans="1:12" x14ac:dyDescent="0.2">
      <c r="A41" s="4">
        <v>527</v>
      </c>
      <c r="B41" s="4">
        <v>15</v>
      </c>
      <c r="C41" s="4" t="s">
        <v>16</v>
      </c>
      <c r="D41" s="4"/>
      <c r="E41" s="4" t="s">
        <v>10</v>
      </c>
      <c r="F41" s="4">
        <v>9</v>
      </c>
      <c r="G41" s="4">
        <v>1</v>
      </c>
      <c r="H41" s="4">
        <v>1</v>
      </c>
      <c r="I41" s="4">
        <v>26</v>
      </c>
      <c r="J41" s="4">
        <v>26</v>
      </c>
      <c r="K41" s="4">
        <f>Table3[[#This Row],[moc oprawy maksymalna '[W']]]*Table3[[#This Row],[ilość opraw montaż]]</f>
        <v>26</v>
      </c>
      <c r="L41" s="4">
        <v>650</v>
      </c>
    </row>
    <row r="42" spans="1:12" x14ac:dyDescent="0.2">
      <c r="A42" s="4">
        <v>530</v>
      </c>
      <c r="B42" s="4">
        <v>15</v>
      </c>
      <c r="C42" s="4" t="s">
        <v>16</v>
      </c>
      <c r="D42" s="4"/>
      <c r="E42" s="4" t="s">
        <v>10</v>
      </c>
      <c r="F42" s="4">
        <v>9</v>
      </c>
      <c r="G42" s="4">
        <v>1</v>
      </c>
      <c r="H42" s="4">
        <v>1</v>
      </c>
      <c r="I42" s="4">
        <v>26</v>
      </c>
      <c r="J42" s="4">
        <v>26</v>
      </c>
      <c r="K42" s="4">
        <f>Table3[[#This Row],[moc oprawy maksymalna '[W']]]*Table3[[#This Row],[ilość opraw montaż]]</f>
        <v>26</v>
      </c>
      <c r="L42" s="4">
        <v>650</v>
      </c>
    </row>
    <row r="43" spans="1:12" x14ac:dyDescent="0.2">
      <c r="A43" s="4">
        <v>533</v>
      </c>
      <c r="B43" s="4">
        <v>15</v>
      </c>
      <c r="C43" s="4" t="s">
        <v>16</v>
      </c>
      <c r="D43" s="4"/>
      <c r="E43" s="4" t="s">
        <v>10</v>
      </c>
      <c r="F43" s="4">
        <v>9</v>
      </c>
      <c r="G43" s="4">
        <v>1</v>
      </c>
      <c r="H43" s="4">
        <v>1</v>
      </c>
      <c r="I43" s="4">
        <v>26</v>
      </c>
      <c r="J43" s="4">
        <v>26</v>
      </c>
      <c r="K43" s="4">
        <f>Table3[[#This Row],[moc oprawy maksymalna '[W']]]*Table3[[#This Row],[ilość opraw montaż]]</f>
        <v>26</v>
      </c>
      <c r="L43" s="4">
        <v>650</v>
      </c>
    </row>
    <row r="44" spans="1:12" x14ac:dyDescent="0.2">
      <c r="A44" s="4">
        <v>239</v>
      </c>
      <c r="B44" s="4">
        <v>18</v>
      </c>
      <c r="C44" s="4" t="s">
        <v>16</v>
      </c>
      <c r="D44" s="4"/>
      <c r="E44" s="4" t="s">
        <v>10</v>
      </c>
      <c r="F44" s="4">
        <v>9</v>
      </c>
      <c r="G44" s="4">
        <v>1</v>
      </c>
      <c r="H44" s="4">
        <v>1</v>
      </c>
      <c r="I44" s="4">
        <v>26</v>
      </c>
      <c r="J44" s="4">
        <v>26</v>
      </c>
      <c r="K44" s="4">
        <f>Table3[[#This Row],[moc oprawy maksymalna '[W']]]*Table3[[#This Row],[ilość opraw montaż]]</f>
        <v>26</v>
      </c>
      <c r="L44" s="4">
        <v>650</v>
      </c>
    </row>
    <row r="45" spans="1:12" x14ac:dyDescent="0.2">
      <c r="A45" s="4">
        <v>243</v>
      </c>
      <c r="B45" s="4">
        <v>18</v>
      </c>
      <c r="C45" s="4" t="s">
        <v>16</v>
      </c>
      <c r="D45" s="4"/>
      <c r="E45" s="4" t="s">
        <v>10</v>
      </c>
      <c r="F45" s="4">
        <v>11</v>
      </c>
      <c r="G45" s="4">
        <v>1</v>
      </c>
      <c r="H45" s="4">
        <v>1</v>
      </c>
      <c r="I45" s="4">
        <v>28</v>
      </c>
      <c r="J45" s="4">
        <v>28</v>
      </c>
      <c r="K45" s="4">
        <f>Table3[[#This Row],[moc oprawy maksymalna '[W']]]*Table3[[#This Row],[ilość opraw montaż]]</f>
        <v>28</v>
      </c>
      <c r="L45" s="4">
        <v>700</v>
      </c>
    </row>
    <row r="46" spans="1:12" x14ac:dyDescent="0.2">
      <c r="A46" s="4">
        <v>263</v>
      </c>
      <c r="B46" s="4">
        <v>18</v>
      </c>
      <c r="C46" s="4" t="s">
        <v>16</v>
      </c>
      <c r="D46" s="4"/>
      <c r="E46" s="4" t="s">
        <v>10</v>
      </c>
      <c r="F46" s="4">
        <v>11</v>
      </c>
      <c r="G46" s="4">
        <v>1</v>
      </c>
      <c r="H46" s="4">
        <v>1</v>
      </c>
      <c r="I46" s="4">
        <v>28</v>
      </c>
      <c r="J46" s="4">
        <v>28</v>
      </c>
      <c r="K46" s="4">
        <f>Table3[[#This Row],[moc oprawy maksymalna '[W']]]*Table3[[#This Row],[ilość opraw montaż]]</f>
        <v>28</v>
      </c>
      <c r="L46" s="4">
        <v>700</v>
      </c>
    </row>
    <row r="47" spans="1:12" x14ac:dyDescent="0.2">
      <c r="A47" s="4">
        <v>268</v>
      </c>
      <c r="B47" s="4">
        <v>18</v>
      </c>
      <c r="C47" s="4" t="s">
        <v>16</v>
      </c>
      <c r="D47" s="4"/>
      <c r="E47" s="4" t="s">
        <v>10</v>
      </c>
      <c r="F47" s="4">
        <v>11</v>
      </c>
      <c r="G47" s="4">
        <v>1</v>
      </c>
      <c r="H47" s="4">
        <v>1</v>
      </c>
      <c r="I47" s="4">
        <v>28</v>
      </c>
      <c r="J47" s="4">
        <v>28</v>
      </c>
      <c r="K47" s="4">
        <f>Table3[[#This Row],[moc oprawy maksymalna '[W']]]*Table3[[#This Row],[ilość opraw montaż]]</f>
        <v>28</v>
      </c>
      <c r="L47" s="4">
        <v>700</v>
      </c>
    </row>
    <row r="48" spans="1:12" x14ac:dyDescent="0.2">
      <c r="A48" s="4">
        <v>313</v>
      </c>
      <c r="B48" s="4">
        <v>19</v>
      </c>
      <c r="C48" s="4" t="s">
        <v>16</v>
      </c>
      <c r="D48" s="4"/>
      <c r="E48" s="4" t="s">
        <v>10</v>
      </c>
      <c r="F48" s="4">
        <v>11</v>
      </c>
      <c r="G48" s="4">
        <v>1</v>
      </c>
      <c r="H48" s="4">
        <v>1</v>
      </c>
      <c r="I48" s="4">
        <v>28</v>
      </c>
      <c r="J48" s="4">
        <v>28</v>
      </c>
      <c r="K48" s="4">
        <f>Table3[[#This Row],[moc oprawy maksymalna '[W']]]*Table3[[#This Row],[ilość opraw montaż]]</f>
        <v>28</v>
      </c>
      <c r="L48" s="4">
        <v>700</v>
      </c>
    </row>
    <row r="49" spans="1:12" x14ac:dyDescent="0.2">
      <c r="A49" s="4">
        <v>1302</v>
      </c>
      <c r="B49" s="4">
        <v>21</v>
      </c>
      <c r="C49" s="4" t="s">
        <v>18</v>
      </c>
      <c r="D49" s="4"/>
      <c r="E49" s="4" t="s">
        <v>10</v>
      </c>
      <c r="F49" s="4">
        <v>9</v>
      </c>
      <c r="G49" s="4">
        <v>1</v>
      </c>
      <c r="H49" s="4">
        <v>1</v>
      </c>
      <c r="I49" s="4">
        <v>26</v>
      </c>
      <c r="J49" s="4">
        <v>26</v>
      </c>
      <c r="K49" s="4">
        <f>Table3[[#This Row],[moc oprawy maksymalna '[W']]]*Table3[[#This Row],[ilość opraw montaż]]</f>
        <v>26</v>
      </c>
      <c r="L49" s="4">
        <v>650</v>
      </c>
    </row>
    <row r="50" spans="1:12" x14ac:dyDescent="0.2">
      <c r="A50" s="4">
        <v>1306</v>
      </c>
      <c r="B50" s="4">
        <v>21</v>
      </c>
      <c r="C50" s="4" t="s">
        <v>18</v>
      </c>
      <c r="D50" s="4"/>
      <c r="E50" s="4" t="s">
        <v>10</v>
      </c>
      <c r="F50" s="4">
        <v>9</v>
      </c>
      <c r="G50" s="4">
        <v>1</v>
      </c>
      <c r="H50" s="4">
        <v>1</v>
      </c>
      <c r="I50" s="4">
        <v>26</v>
      </c>
      <c r="J50" s="4">
        <v>26</v>
      </c>
      <c r="K50" s="4">
        <f>Table3[[#This Row],[moc oprawy maksymalna '[W']]]*Table3[[#This Row],[ilość opraw montaż]]</f>
        <v>26</v>
      </c>
      <c r="L50" s="4">
        <v>650</v>
      </c>
    </row>
    <row r="51" spans="1:12" x14ac:dyDescent="0.2">
      <c r="A51" s="4">
        <v>1307</v>
      </c>
      <c r="B51" s="4">
        <v>21</v>
      </c>
      <c r="C51" s="4" t="s">
        <v>18</v>
      </c>
      <c r="D51" s="4"/>
      <c r="E51" s="4" t="s">
        <v>10</v>
      </c>
      <c r="F51" s="4">
        <v>9</v>
      </c>
      <c r="G51" s="4">
        <v>1</v>
      </c>
      <c r="H51" s="4">
        <v>1</v>
      </c>
      <c r="I51" s="4">
        <v>26</v>
      </c>
      <c r="J51" s="4">
        <v>26</v>
      </c>
      <c r="K51" s="4">
        <f>Table3[[#This Row],[moc oprawy maksymalna '[W']]]*Table3[[#This Row],[ilość opraw montaż]]</f>
        <v>26</v>
      </c>
      <c r="L51" s="4">
        <v>650</v>
      </c>
    </row>
    <row r="52" spans="1:12" x14ac:dyDescent="0.2">
      <c r="A52" s="4">
        <v>1309</v>
      </c>
      <c r="B52" s="4">
        <v>21</v>
      </c>
      <c r="C52" s="4" t="s">
        <v>18</v>
      </c>
      <c r="D52" s="4"/>
      <c r="E52" s="4" t="s">
        <v>10</v>
      </c>
      <c r="F52" s="4">
        <v>9</v>
      </c>
      <c r="G52" s="4">
        <v>1</v>
      </c>
      <c r="H52" s="4">
        <v>1</v>
      </c>
      <c r="I52" s="4">
        <v>26</v>
      </c>
      <c r="J52" s="4">
        <v>26</v>
      </c>
      <c r="K52" s="4">
        <f>Table3[[#This Row],[moc oprawy maksymalna '[W']]]*Table3[[#This Row],[ilość opraw montaż]]</f>
        <v>26</v>
      </c>
      <c r="L52" s="4">
        <v>650</v>
      </c>
    </row>
    <row r="53" spans="1:12" x14ac:dyDescent="0.2">
      <c r="A53" s="4">
        <v>1315</v>
      </c>
      <c r="B53" s="4">
        <v>21</v>
      </c>
      <c r="C53" s="4" t="s">
        <v>18</v>
      </c>
      <c r="D53" s="4"/>
      <c r="E53" s="4" t="s">
        <v>10</v>
      </c>
      <c r="F53" s="4">
        <v>9</v>
      </c>
      <c r="G53" s="4">
        <v>1</v>
      </c>
      <c r="H53" s="4">
        <v>1</v>
      </c>
      <c r="I53" s="4">
        <v>26</v>
      </c>
      <c r="J53" s="4">
        <v>26</v>
      </c>
      <c r="K53" s="4">
        <f>Table3[[#This Row],[moc oprawy maksymalna '[W']]]*Table3[[#This Row],[ilość opraw montaż]]</f>
        <v>26</v>
      </c>
      <c r="L53" s="4">
        <v>650</v>
      </c>
    </row>
    <row r="54" spans="1:12" x14ac:dyDescent="0.2">
      <c r="A54" s="4">
        <v>1416</v>
      </c>
      <c r="B54" s="4">
        <v>21</v>
      </c>
      <c r="C54" s="4" t="s">
        <v>18</v>
      </c>
      <c r="D54" s="4"/>
      <c r="E54" s="4" t="s">
        <v>10</v>
      </c>
      <c r="F54" s="4">
        <v>9</v>
      </c>
      <c r="G54" s="4">
        <v>1</v>
      </c>
      <c r="H54" s="4">
        <v>1</v>
      </c>
      <c r="I54" s="4">
        <v>26</v>
      </c>
      <c r="J54" s="4">
        <v>26</v>
      </c>
      <c r="K54" s="4">
        <f>Table3[[#This Row],[moc oprawy maksymalna '[W']]]*Table3[[#This Row],[ilość opraw montaż]]</f>
        <v>26</v>
      </c>
      <c r="L54" s="4">
        <v>650</v>
      </c>
    </row>
    <row r="55" spans="1:12" x14ac:dyDescent="0.2">
      <c r="A55" s="4">
        <v>1419</v>
      </c>
      <c r="B55" s="4">
        <v>21</v>
      </c>
      <c r="C55" s="4" t="s">
        <v>18</v>
      </c>
      <c r="D55" s="4"/>
      <c r="E55" s="4" t="s">
        <v>10</v>
      </c>
      <c r="F55" s="4">
        <v>9</v>
      </c>
      <c r="G55" s="4">
        <v>1</v>
      </c>
      <c r="H55" s="4">
        <v>1</v>
      </c>
      <c r="I55" s="4">
        <v>26</v>
      </c>
      <c r="J55" s="4">
        <v>26</v>
      </c>
      <c r="K55" s="4">
        <f>Table3[[#This Row],[moc oprawy maksymalna '[W']]]*Table3[[#This Row],[ilość opraw montaż]]</f>
        <v>26</v>
      </c>
      <c r="L55" s="4">
        <v>650</v>
      </c>
    </row>
    <row r="56" spans="1:12" x14ac:dyDescent="0.2">
      <c r="A56" s="4">
        <v>1293</v>
      </c>
      <c r="B56" s="4">
        <v>22</v>
      </c>
      <c r="C56" s="4" t="s">
        <v>18</v>
      </c>
      <c r="D56" s="4"/>
      <c r="E56" s="4" t="s">
        <v>10</v>
      </c>
      <c r="F56" s="4">
        <v>11</v>
      </c>
      <c r="G56" s="4">
        <v>1</v>
      </c>
      <c r="H56" s="4">
        <v>1</v>
      </c>
      <c r="I56" s="4">
        <v>28</v>
      </c>
      <c r="J56" s="4">
        <v>28</v>
      </c>
      <c r="K56" s="4">
        <f>Table3[[#This Row],[moc oprawy maksymalna '[W']]]*Table3[[#This Row],[ilość opraw montaż]]</f>
        <v>28</v>
      </c>
      <c r="L56" s="4">
        <v>700</v>
      </c>
    </row>
    <row r="57" spans="1:12" x14ac:dyDescent="0.2">
      <c r="A57" s="4">
        <v>1294</v>
      </c>
      <c r="B57" s="4">
        <v>22</v>
      </c>
      <c r="C57" s="4" t="s">
        <v>18</v>
      </c>
      <c r="D57" s="4"/>
      <c r="E57" s="4" t="s">
        <v>10</v>
      </c>
      <c r="F57" s="4">
        <v>11</v>
      </c>
      <c r="G57" s="4">
        <v>1</v>
      </c>
      <c r="H57" s="4">
        <v>1</v>
      </c>
      <c r="I57" s="4">
        <v>28</v>
      </c>
      <c r="J57" s="4">
        <v>28</v>
      </c>
      <c r="K57" s="4">
        <f>Table3[[#This Row],[moc oprawy maksymalna '[W']]]*Table3[[#This Row],[ilość opraw montaż]]</f>
        <v>28</v>
      </c>
      <c r="L57" s="4">
        <v>700</v>
      </c>
    </row>
    <row r="58" spans="1:12" x14ac:dyDescent="0.2">
      <c r="A58" s="4">
        <v>1295</v>
      </c>
      <c r="B58" s="4">
        <v>22</v>
      </c>
      <c r="C58" s="4" t="s">
        <v>18</v>
      </c>
      <c r="D58" s="4"/>
      <c r="E58" s="4" t="s">
        <v>10</v>
      </c>
      <c r="F58" s="4">
        <v>11</v>
      </c>
      <c r="G58" s="4">
        <v>1</v>
      </c>
      <c r="H58" s="4">
        <v>1</v>
      </c>
      <c r="I58" s="4">
        <v>28</v>
      </c>
      <c r="J58" s="4">
        <v>28</v>
      </c>
      <c r="K58" s="4">
        <f>Table3[[#This Row],[moc oprawy maksymalna '[W']]]*Table3[[#This Row],[ilość opraw montaż]]</f>
        <v>28</v>
      </c>
      <c r="L58" s="4">
        <v>700</v>
      </c>
    </row>
    <row r="59" spans="1:12" x14ac:dyDescent="0.2">
      <c r="A59" s="4">
        <v>1297</v>
      </c>
      <c r="B59" s="4">
        <v>22</v>
      </c>
      <c r="C59" s="4" t="s">
        <v>18</v>
      </c>
      <c r="D59" s="4"/>
      <c r="E59" s="4" t="s">
        <v>10</v>
      </c>
      <c r="F59" s="4">
        <v>11</v>
      </c>
      <c r="G59" s="4">
        <v>1</v>
      </c>
      <c r="H59" s="4">
        <v>1</v>
      </c>
      <c r="I59" s="4">
        <v>28</v>
      </c>
      <c r="J59" s="4">
        <v>28</v>
      </c>
      <c r="K59" s="4">
        <f>Table3[[#This Row],[moc oprawy maksymalna '[W']]]*Table3[[#This Row],[ilość opraw montaż]]</f>
        <v>28</v>
      </c>
      <c r="L59" s="4">
        <v>700</v>
      </c>
    </row>
    <row r="60" spans="1:12" x14ac:dyDescent="0.2">
      <c r="A60" s="4">
        <v>1299</v>
      </c>
      <c r="B60" s="4">
        <v>22</v>
      </c>
      <c r="C60" s="4" t="s">
        <v>18</v>
      </c>
      <c r="D60" s="4"/>
      <c r="E60" s="4" t="s">
        <v>10</v>
      </c>
      <c r="F60" s="4">
        <v>11</v>
      </c>
      <c r="G60" s="4">
        <v>1</v>
      </c>
      <c r="H60" s="4">
        <v>1</v>
      </c>
      <c r="I60" s="4">
        <v>28</v>
      </c>
      <c r="J60" s="4">
        <v>28</v>
      </c>
      <c r="K60" s="4">
        <f>Table3[[#This Row],[moc oprawy maksymalna '[W']]]*Table3[[#This Row],[ilość opraw montaż]]</f>
        <v>28</v>
      </c>
      <c r="L60" s="4">
        <v>700</v>
      </c>
    </row>
    <row r="61" spans="1:12" x14ac:dyDescent="0.2">
      <c r="A61" s="4">
        <v>2646</v>
      </c>
      <c r="B61" s="4">
        <v>22</v>
      </c>
      <c r="C61" s="4" t="s">
        <v>18</v>
      </c>
      <c r="D61" s="4"/>
      <c r="E61" s="4" t="s">
        <v>10</v>
      </c>
      <c r="F61" s="4">
        <v>11</v>
      </c>
      <c r="G61" s="4">
        <v>1</v>
      </c>
      <c r="H61" s="4">
        <v>1</v>
      </c>
      <c r="I61" s="4">
        <v>28</v>
      </c>
      <c r="J61" s="4">
        <v>28</v>
      </c>
      <c r="K61" s="4">
        <f>Table3[[#This Row],[moc oprawy maksymalna '[W']]]*Table3[[#This Row],[ilość opraw montaż]]</f>
        <v>28</v>
      </c>
      <c r="L61" s="4">
        <v>700</v>
      </c>
    </row>
    <row r="62" spans="1:12" x14ac:dyDescent="0.2">
      <c r="A62" s="4">
        <v>2648</v>
      </c>
      <c r="B62" s="4">
        <v>22</v>
      </c>
      <c r="C62" s="4" t="s">
        <v>18</v>
      </c>
      <c r="D62" s="4"/>
      <c r="E62" s="4" t="s">
        <v>10</v>
      </c>
      <c r="F62" s="4">
        <v>11</v>
      </c>
      <c r="G62" s="4">
        <v>1</v>
      </c>
      <c r="H62" s="4">
        <v>1</v>
      </c>
      <c r="I62" s="4">
        <v>28</v>
      </c>
      <c r="J62" s="4">
        <v>28</v>
      </c>
      <c r="K62" s="4">
        <f>Table3[[#This Row],[moc oprawy maksymalna '[W']]]*Table3[[#This Row],[ilość opraw montaż]]</f>
        <v>28</v>
      </c>
      <c r="L62" s="4">
        <v>700</v>
      </c>
    </row>
    <row r="63" spans="1:12" x14ac:dyDescent="0.2">
      <c r="A63" s="4">
        <v>2650</v>
      </c>
      <c r="B63" s="4">
        <v>22</v>
      </c>
      <c r="C63" s="4" t="s">
        <v>18</v>
      </c>
      <c r="D63" s="4"/>
      <c r="E63" s="4" t="s">
        <v>10</v>
      </c>
      <c r="F63" s="4">
        <v>11</v>
      </c>
      <c r="G63" s="4">
        <v>1</v>
      </c>
      <c r="H63" s="4">
        <v>1</v>
      </c>
      <c r="I63" s="4">
        <v>28</v>
      </c>
      <c r="J63" s="4">
        <v>28</v>
      </c>
      <c r="K63" s="4">
        <f>Table3[[#This Row],[moc oprawy maksymalna '[W']]]*Table3[[#This Row],[ilość opraw montaż]]</f>
        <v>28</v>
      </c>
      <c r="L63" s="4">
        <v>700</v>
      </c>
    </row>
    <row r="64" spans="1:12" x14ac:dyDescent="0.2">
      <c r="A64" s="4">
        <v>2652</v>
      </c>
      <c r="B64" s="4">
        <v>22</v>
      </c>
      <c r="C64" s="4" t="s">
        <v>18</v>
      </c>
      <c r="D64" s="4"/>
      <c r="E64" s="4" t="s">
        <v>10</v>
      </c>
      <c r="F64" s="4">
        <v>11</v>
      </c>
      <c r="G64" s="4">
        <v>1</v>
      </c>
      <c r="H64" s="4">
        <v>1</v>
      </c>
      <c r="I64" s="4">
        <v>28</v>
      </c>
      <c r="J64" s="4">
        <v>28</v>
      </c>
      <c r="K64" s="4">
        <f>Table3[[#This Row],[moc oprawy maksymalna '[W']]]*Table3[[#This Row],[ilość opraw montaż]]</f>
        <v>28</v>
      </c>
      <c r="L64" s="4">
        <v>700</v>
      </c>
    </row>
    <row r="65" spans="1:12" x14ac:dyDescent="0.2">
      <c r="A65" s="4">
        <v>2656</v>
      </c>
      <c r="B65" s="4">
        <v>22</v>
      </c>
      <c r="C65" s="4" t="s">
        <v>18</v>
      </c>
      <c r="D65" s="4"/>
      <c r="E65" s="4" t="s">
        <v>10</v>
      </c>
      <c r="F65" s="4">
        <v>11</v>
      </c>
      <c r="G65" s="4">
        <v>1</v>
      </c>
      <c r="H65" s="4">
        <v>1</v>
      </c>
      <c r="I65" s="4">
        <v>28</v>
      </c>
      <c r="J65" s="4">
        <v>28</v>
      </c>
      <c r="K65" s="4">
        <f>Table3[[#This Row],[moc oprawy maksymalna '[W']]]*Table3[[#This Row],[ilość opraw montaż]]</f>
        <v>28</v>
      </c>
      <c r="L65" s="4">
        <v>700</v>
      </c>
    </row>
    <row r="66" spans="1:12" x14ac:dyDescent="0.2">
      <c r="A66" s="4">
        <v>572</v>
      </c>
      <c r="B66" s="4">
        <v>23</v>
      </c>
      <c r="C66" s="4" t="s">
        <v>18</v>
      </c>
      <c r="D66" s="4"/>
      <c r="E66" s="4" t="s">
        <v>10</v>
      </c>
      <c r="F66" s="4">
        <v>11</v>
      </c>
      <c r="G66" s="4">
        <v>1</v>
      </c>
      <c r="H66" s="4">
        <v>1</v>
      </c>
      <c r="I66" s="4">
        <v>28</v>
      </c>
      <c r="J66" s="4">
        <v>28</v>
      </c>
      <c r="K66" s="4">
        <f>Table3[[#This Row],[moc oprawy maksymalna '[W']]]*Table3[[#This Row],[ilość opraw montaż]]</f>
        <v>28</v>
      </c>
      <c r="L66" s="4">
        <v>700</v>
      </c>
    </row>
    <row r="67" spans="1:12" x14ac:dyDescent="0.2">
      <c r="A67" s="4">
        <v>603</v>
      </c>
      <c r="B67" s="4">
        <v>23</v>
      </c>
      <c r="C67" s="4" t="s">
        <v>18</v>
      </c>
      <c r="D67" s="4"/>
      <c r="E67" s="4" t="s">
        <v>10</v>
      </c>
      <c r="F67" s="4">
        <v>11</v>
      </c>
      <c r="G67" s="4">
        <v>1</v>
      </c>
      <c r="H67" s="4">
        <v>1</v>
      </c>
      <c r="I67" s="4">
        <v>28</v>
      </c>
      <c r="J67" s="4">
        <v>28</v>
      </c>
      <c r="K67" s="4">
        <f>Table3[[#This Row],[moc oprawy maksymalna '[W']]]*Table3[[#This Row],[ilość opraw montaż]]</f>
        <v>28</v>
      </c>
      <c r="L67" s="4">
        <v>700</v>
      </c>
    </row>
    <row r="68" spans="1:12" x14ac:dyDescent="0.2">
      <c r="A68" s="4">
        <v>625</v>
      </c>
      <c r="B68" s="4">
        <v>23</v>
      </c>
      <c r="C68" s="4" t="s">
        <v>18</v>
      </c>
      <c r="D68" s="4"/>
      <c r="E68" s="4" t="s">
        <v>10</v>
      </c>
      <c r="F68" s="4">
        <v>11</v>
      </c>
      <c r="G68" s="4">
        <v>1</v>
      </c>
      <c r="H68" s="4">
        <v>1</v>
      </c>
      <c r="I68" s="4">
        <v>28</v>
      </c>
      <c r="J68" s="4">
        <v>28</v>
      </c>
      <c r="K68" s="4">
        <f>Table3[[#This Row],[moc oprawy maksymalna '[W']]]*Table3[[#This Row],[ilość opraw montaż]]</f>
        <v>28</v>
      </c>
      <c r="L68" s="4">
        <v>700</v>
      </c>
    </row>
    <row r="69" spans="1:12" x14ac:dyDescent="0.2">
      <c r="A69" s="4">
        <v>2156</v>
      </c>
      <c r="B69" s="4">
        <v>27</v>
      </c>
      <c r="C69" s="4" t="s">
        <v>24</v>
      </c>
      <c r="D69" s="4"/>
      <c r="E69" s="4" t="s">
        <v>10</v>
      </c>
      <c r="F69" s="4">
        <v>10</v>
      </c>
      <c r="G69" s="4">
        <v>1</v>
      </c>
      <c r="H69" s="4">
        <v>1</v>
      </c>
      <c r="I69" s="4">
        <v>30</v>
      </c>
      <c r="J69" s="4">
        <v>30</v>
      </c>
      <c r="K69" s="4">
        <f>Table3[[#This Row],[moc oprawy maksymalna '[W']]]*Table3[[#This Row],[ilość opraw montaż]]</f>
        <v>30</v>
      </c>
      <c r="L69" s="4">
        <v>750</v>
      </c>
    </row>
    <row r="70" spans="1:12" x14ac:dyDescent="0.2">
      <c r="A70" s="4">
        <v>2186</v>
      </c>
      <c r="B70" s="4">
        <v>27</v>
      </c>
      <c r="C70" s="4" t="s">
        <v>24</v>
      </c>
      <c r="D70" s="4"/>
      <c r="E70" s="4" t="s">
        <v>10</v>
      </c>
      <c r="F70" s="4">
        <v>10</v>
      </c>
      <c r="G70" s="4">
        <v>2</v>
      </c>
      <c r="H70" s="4">
        <v>2</v>
      </c>
      <c r="I70" s="4">
        <v>30</v>
      </c>
      <c r="J70" s="4">
        <v>30</v>
      </c>
      <c r="K70" s="4">
        <f>Table3[[#This Row],[moc oprawy maksymalna '[W']]]*Table3[[#This Row],[ilość opraw montaż]]</f>
        <v>60</v>
      </c>
      <c r="L70" s="4">
        <v>750</v>
      </c>
    </row>
    <row r="71" spans="1:12" x14ac:dyDescent="0.2">
      <c r="A71" s="4">
        <v>27</v>
      </c>
      <c r="B71" s="4">
        <v>31</v>
      </c>
      <c r="C71" s="4" t="s">
        <v>14</v>
      </c>
      <c r="D71" s="4"/>
      <c r="E71" s="4" t="s">
        <v>10</v>
      </c>
      <c r="F71" s="4">
        <v>11</v>
      </c>
      <c r="G71" s="4">
        <v>1</v>
      </c>
      <c r="H71" s="4">
        <v>1</v>
      </c>
      <c r="I71" s="4">
        <v>28</v>
      </c>
      <c r="J71" s="4">
        <v>28</v>
      </c>
      <c r="K71" s="4">
        <f>Table3[[#This Row],[moc oprawy maksymalna '[W']]]*Table3[[#This Row],[ilość opraw montaż]]</f>
        <v>28</v>
      </c>
      <c r="L71" s="4">
        <v>700</v>
      </c>
    </row>
    <row r="72" spans="1:12" x14ac:dyDescent="0.2">
      <c r="A72" s="4">
        <v>29</v>
      </c>
      <c r="B72" s="4">
        <v>31</v>
      </c>
      <c r="C72" s="4" t="s">
        <v>14</v>
      </c>
      <c r="D72" s="4"/>
      <c r="E72" s="4" t="s">
        <v>10</v>
      </c>
      <c r="F72" s="4">
        <v>11</v>
      </c>
      <c r="G72" s="4">
        <v>1</v>
      </c>
      <c r="H72" s="4">
        <v>1</v>
      </c>
      <c r="I72" s="4">
        <v>28</v>
      </c>
      <c r="J72" s="4">
        <v>28</v>
      </c>
      <c r="K72" s="4">
        <f>Table3[[#This Row],[moc oprawy maksymalna '[W']]]*Table3[[#This Row],[ilość opraw montaż]]</f>
        <v>28</v>
      </c>
      <c r="L72" s="4">
        <v>700</v>
      </c>
    </row>
    <row r="73" spans="1:12" x14ac:dyDescent="0.2">
      <c r="A73" s="4">
        <v>35</v>
      </c>
      <c r="B73" s="4">
        <v>31</v>
      </c>
      <c r="C73" s="4" t="s">
        <v>14</v>
      </c>
      <c r="D73" s="4"/>
      <c r="E73" s="4" t="s">
        <v>10</v>
      </c>
      <c r="F73" s="4">
        <v>11</v>
      </c>
      <c r="G73" s="4">
        <v>1</v>
      </c>
      <c r="H73" s="4">
        <v>1</v>
      </c>
      <c r="I73" s="4">
        <v>28</v>
      </c>
      <c r="J73" s="4">
        <v>28</v>
      </c>
      <c r="K73" s="4">
        <f>Table3[[#This Row],[moc oprawy maksymalna '[W']]]*Table3[[#This Row],[ilość opraw montaż]]</f>
        <v>28</v>
      </c>
      <c r="L73" s="4">
        <v>700</v>
      </c>
    </row>
    <row r="74" spans="1:12" x14ac:dyDescent="0.2">
      <c r="A74" s="4">
        <v>46</v>
      </c>
      <c r="B74" s="4">
        <v>35</v>
      </c>
      <c r="C74" s="4" t="s">
        <v>15</v>
      </c>
      <c r="D74" s="4"/>
      <c r="E74" s="4" t="s">
        <v>10</v>
      </c>
      <c r="F74" s="4">
        <v>9</v>
      </c>
      <c r="G74" s="4">
        <v>1</v>
      </c>
      <c r="H74" s="4">
        <v>1</v>
      </c>
      <c r="I74" s="4">
        <v>26</v>
      </c>
      <c r="J74" s="4">
        <v>26</v>
      </c>
      <c r="K74" s="4">
        <f>Table3[[#This Row],[moc oprawy maksymalna '[W']]]*Table3[[#This Row],[ilość opraw montaż]]</f>
        <v>26</v>
      </c>
      <c r="L74" s="4">
        <v>650</v>
      </c>
    </row>
    <row r="75" spans="1:12" x14ac:dyDescent="0.2">
      <c r="A75" s="4">
        <v>47</v>
      </c>
      <c r="B75" s="4">
        <v>35</v>
      </c>
      <c r="C75" s="4" t="s">
        <v>15</v>
      </c>
      <c r="D75" s="4"/>
      <c r="E75" s="4" t="s">
        <v>10</v>
      </c>
      <c r="F75" s="4">
        <v>9</v>
      </c>
      <c r="G75" s="4">
        <v>1</v>
      </c>
      <c r="H75" s="4">
        <v>1</v>
      </c>
      <c r="I75" s="4">
        <v>26</v>
      </c>
      <c r="J75" s="4">
        <v>26</v>
      </c>
      <c r="K75" s="4">
        <f>Table3[[#This Row],[moc oprawy maksymalna '[W']]]*Table3[[#This Row],[ilość opraw montaż]]</f>
        <v>26</v>
      </c>
      <c r="L75" s="4">
        <v>650</v>
      </c>
    </row>
    <row r="76" spans="1:12" x14ac:dyDescent="0.2">
      <c r="A76" s="4">
        <v>48</v>
      </c>
      <c r="B76" s="4">
        <v>35</v>
      </c>
      <c r="C76" s="4" t="s">
        <v>15</v>
      </c>
      <c r="D76" s="4"/>
      <c r="E76" s="4" t="s">
        <v>10</v>
      </c>
      <c r="F76" s="4">
        <v>9</v>
      </c>
      <c r="G76" s="4">
        <v>1</v>
      </c>
      <c r="H76" s="4">
        <v>1</v>
      </c>
      <c r="I76" s="4">
        <v>26</v>
      </c>
      <c r="J76" s="4">
        <v>26</v>
      </c>
      <c r="K76" s="4">
        <f>Table3[[#This Row],[moc oprawy maksymalna '[W']]]*Table3[[#This Row],[ilość opraw montaż]]</f>
        <v>26</v>
      </c>
      <c r="L76" s="4">
        <v>650</v>
      </c>
    </row>
    <row r="77" spans="1:12" x14ac:dyDescent="0.2">
      <c r="A77" s="4">
        <v>49</v>
      </c>
      <c r="B77" s="4">
        <v>35</v>
      </c>
      <c r="C77" s="4" t="s">
        <v>15</v>
      </c>
      <c r="D77" s="4"/>
      <c r="E77" s="4" t="s">
        <v>10</v>
      </c>
      <c r="F77" s="4">
        <v>9</v>
      </c>
      <c r="G77" s="4">
        <v>1</v>
      </c>
      <c r="H77" s="4">
        <v>1</v>
      </c>
      <c r="I77" s="4">
        <v>26</v>
      </c>
      <c r="J77" s="4">
        <v>26</v>
      </c>
      <c r="K77" s="4">
        <f>Table3[[#This Row],[moc oprawy maksymalna '[W']]]*Table3[[#This Row],[ilość opraw montaż]]</f>
        <v>26</v>
      </c>
      <c r="L77" s="4">
        <v>650</v>
      </c>
    </row>
    <row r="78" spans="1:12" x14ac:dyDescent="0.2">
      <c r="A78" s="4">
        <v>50</v>
      </c>
      <c r="B78" s="4">
        <v>35</v>
      </c>
      <c r="C78" s="4" t="s">
        <v>15</v>
      </c>
      <c r="D78" s="4"/>
      <c r="E78" s="4" t="s">
        <v>10</v>
      </c>
      <c r="F78" s="4">
        <v>9</v>
      </c>
      <c r="G78" s="4">
        <v>1</v>
      </c>
      <c r="H78" s="4">
        <v>1</v>
      </c>
      <c r="I78" s="4">
        <v>26</v>
      </c>
      <c r="J78" s="4">
        <v>26</v>
      </c>
      <c r="K78" s="4">
        <f>Table3[[#This Row],[moc oprawy maksymalna '[W']]]*Table3[[#This Row],[ilość opraw montaż]]</f>
        <v>26</v>
      </c>
      <c r="L78" s="4">
        <v>650</v>
      </c>
    </row>
    <row r="79" spans="1:12" x14ac:dyDescent="0.2">
      <c r="A79" s="4">
        <v>51</v>
      </c>
      <c r="B79" s="4">
        <v>35</v>
      </c>
      <c r="C79" s="4" t="s">
        <v>15</v>
      </c>
      <c r="D79" s="4"/>
      <c r="E79" s="4" t="s">
        <v>10</v>
      </c>
      <c r="F79" s="4">
        <v>9</v>
      </c>
      <c r="G79" s="4">
        <v>1</v>
      </c>
      <c r="H79" s="4">
        <v>1</v>
      </c>
      <c r="I79" s="4">
        <v>26</v>
      </c>
      <c r="J79" s="4">
        <v>26</v>
      </c>
      <c r="K79" s="4">
        <f>Table3[[#This Row],[moc oprawy maksymalna '[W']]]*Table3[[#This Row],[ilość opraw montaż]]</f>
        <v>26</v>
      </c>
      <c r="L79" s="4">
        <v>650</v>
      </c>
    </row>
    <row r="80" spans="1:12" x14ac:dyDescent="0.2">
      <c r="A80" s="4">
        <v>52</v>
      </c>
      <c r="B80" s="4">
        <v>35</v>
      </c>
      <c r="C80" s="4" t="s">
        <v>15</v>
      </c>
      <c r="D80" s="4"/>
      <c r="E80" s="4" t="s">
        <v>10</v>
      </c>
      <c r="F80" s="4">
        <v>9</v>
      </c>
      <c r="G80" s="4">
        <v>1</v>
      </c>
      <c r="H80" s="4">
        <v>1</v>
      </c>
      <c r="I80" s="4">
        <v>26</v>
      </c>
      <c r="J80" s="4">
        <v>26</v>
      </c>
      <c r="K80" s="4">
        <f>Table3[[#This Row],[moc oprawy maksymalna '[W']]]*Table3[[#This Row],[ilość opraw montaż]]</f>
        <v>26</v>
      </c>
      <c r="L80" s="4">
        <v>650</v>
      </c>
    </row>
    <row r="81" spans="1:12" x14ac:dyDescent="0.2">
      <c r="A81" s="4">
        <v>53</v>
      </c>
      <c r="B81" s="4">
        <v>35</v>
      </c>
      <c r="C81" s="4" t="s">
        <v>15</v>
      </c>
      <c r="D81" s="4"/>
      <c r="E81" s="4" t="s">
        <v>10</v>
      </c>
      <c r="F81" s="4">
        <v>9</v>
      </c>
      <c r="G81" s="4">
        <v>1</v>
      </c>
      <c r="H81" s="4">
        <v>1</v>
      </c>
      <c r="I81" s="4">
        <v>26</v>
      </c>
      <c r="J81" s="4">
        <v>26</v>
      </c>
      <c r="K81" s="4">
        <f>Table3[[#This Row],[moc oprawy maksymalna '[W']]]*Table3[[#This Row],[ilość opraw montaż]]</f>
        <v>26</v>
      </c>
      <c r="L81" s="4">
        <v>650</v>
      </c>
    </row>
    <row r="82" spans="1:12" x14ac:dyDescent="0.2">
      <c r="A82" s="4">
        <v>57</v>
      </c>
      <c r="B82" s="4">
        <v>36</v>
      </c>
      <c r="C82" s="4" t="s">
        <v>15</v>
      </c>
      <c r="D82" s="4"/>
      <c r="E82" s="4" t="s">
        <v>10</v>
      </c>
      <c r="F82" s="4">
        <v>12</v>
      </c>
      <c r="G82" s="4">
        <v>1</v>
      </c>
      <c r="H82" s="4">
        <v>1</v>
      </c>
      <c r="I82" s="4">
        <v>44</v>
      </c>
      <c r="J82" s="4">
        <v>44</v>
      </c>
      <c r="K82" s="4">
        <f>Table3[[#This Row],[moc oprawy maksymalna '[W']]]*Table3[[#This Row],[ilość opraw montaż]]</f>
        <v>44</v>
      </c>
      <c r="L82" s="4">
        <v>1100</v>
      </c>
    </row>
    <row r="83" spans="1:12" x14ac:dyDescent="0.2">
      <c r="A83" s="4">
        <v>58</v>
      </c>
      <c r="B83" s="4">
        <v>36</v>
      </c>
      <c r="C83" s="4" t="s">
        <v>15</v>
      </c>
      <c r="D83" s="4"/>
      <c r="E83" s="4" t="s">
        <v>10</v>
      </c>
      <c r="F83" s="4">
        <v>12</v>
      </c>
      <c r="G83" s="4">
        <v>1</v>
      </c>
      <c r="H83" s="4">
        <v>1</v>
      </c>
      <c r="I83" s="4">
        <v>44</v>
      </c>
      <c r="J83" s="4">
        <v>44</v>
      </c>
      <c r="K83" s="4">
        <f>Table3[[#This Row],[moc oprawy maksymalna '[W']]]*Table3[[#This Row],[ilość opraw montaż]]</f>
        <v>44</v>
      </c>
      <c r="L83" s="4">
        <v>1100</v>
      </c>
    </row>
    <row r="84" spans="1:12" x14ac:dyDescent="0.2">
      <c r="A84" s="4">
        <v>59</v>
      </c>
      <c r="B84" s="4">
        <v>36</v>
      </c>
      <c r="C84" s="4" t="s">
        <v>15</v>
      </c>
      <c r="D84" s="4"/>
      <c r="E84" s="4" t="s">
        <v>10</v>
      </c>
      <c r="F84" s="4">
        <v>12</v>
      </c>
      <c r="G84" s="4">
        <v>1</v>
      </c>
      <c r="H84" s="4">
        <v>1</v>
      </c>
      <c r="I84" s="4">
        <v>44</v>
      </c>
      <c r="J84" s="4">
        <v>44</v>
      </c>
      <c r="K84" s="4">
        <f>Table3[[#This Row],[moc oprawy maksymalna '[W']]]*Table3[[#This Row],[ilość opraw montaż]]</f>
        <v>44</v>
      </c>
      <c r="L84" s="4">
        <v>1100</v>
      </c>
    </row>
    <row r="85" spans="1:12" x14ac:dyDescent="0.2">
      <c r="A85" s="4">
        <v>2276</v>
      </c>
      <c r="B85" s="4">
        <v>39</v>
      </c>
      <c r="C85" s="4" t="s">
        <v>29</v>
      </c>
      <c r="D85" s="4"/>
      <c r="E85" s="4" t="s">
        <v>10</v>
      </c>
      <c r="F85" s="4">
        <v>9</v>
      </c>
      <c r="G85" s="4">
        <v>1</v>
      </c>
      <c r="H85" s="4">
        <v>1</v>
      </c>
      <c r="I85" s="4">
        <v>26</v>
      </c>
      <c r="J85" s="4">
        <v>26</v>
      </c>
      <c r="K85" s="4">
        <f>Table3[[#This Row],[moc oprawy maksymalna '[W']]]*Table3[[#This Row],[ilość opraw montaż]]</f>
        <v>26</v>
      </c>
      <c r="L85" s="4">
        <v>650</v>
      </c>
    </row>
    <row r="86" spans="1:12" x14ac:dyDescent="0.2">
      <c r="A86" s="4">
        <v>2279</v>
      </c>
      <c r="B86" s="4">
        <v>39</v>
      </c>
      <c r="C86" s="4" t="s">
        <v>29</v>
      </c>
      <c r="D86" s="4"/>
      <c r="E86" s="4" t="s">
        <v>10</v>
      </c>
      <c r="F86" s="4">
        <v>9</v>
      </c>
      <c r="G86" s="4">
        <v>1</v>
      </c>
      <c r="H86" s="4">
        <v>1</v>
      </c>
      <c r="I86" s="4">
        <v>26</v>
      </c>
      <c r="J86" s="4">
        <v>26</v>
      </c>
      <c r="K86" s="4">
        <f>Table3[[#This Row],[moc oprawy maksymalna '[W']]]*Table3[[#This Row],[ilość opraw montaż]]</f>
        <v>26</v>
      </c>
      <c r="L86" s="4">
        <v>650</v>
      </c>
    </row>
    <row r="87" spans="1:12" x14ac:dyDescent="0.2">
      <c r="A87" s="4">
        <v>2280</v>
      </c>
      <c r="B87" s="4">
        <v>39</v>
      </c>
      <c r="C87" s="4" t="s">
        <v>29</v>
      </c>
      <c r="D87" s="4"/>
      <c r="E87" s="4" t="s">
        <v>10</v>
      </c>
      <c r="F87" s="4">
        <v>9</v>
      </c>
      <c r="G87" s="4">
        <v>1</v>
      </c>
      <c r="H87" s="4">
        <v>1</v>
      </c>
      <c r="I87" s="4">
        <v>26</v>
      </c>
      <c r="J87" s="4">
        <v>26</v>
      </c>
      <c r="K87" s="4">
        <f>Table3[[#This Row],[moc oprawy maksymalna '[W']]]*Table3[[#This Row],[ilość opraw montaż]]</f>
        <v>26</v>
      </c>
      <c r="L87" s="4">
        <v>650</v>
      </c>
    </row>
    <row r="88" spans="1:12" x14ac:dyDescent="0.2">
      <c r="A88" s="4">
        <v>2281</v>
      </c>
      <c r="B88" s="4">
        <v>39</v>
      </c>
      <c r="C88" s="4" t="s">
        <v>29</v>
      </c>
      <c r="D88" s="4"/>
      <c r="E88" s="4" t="s">
        <v>10</v>
      </c>
      <c r="F88" s="4">
        <v>9</v>
      </c>
      <c r="G88" s="4">
        <v>1</v>
      </c>
      <c r="H88" s="4">
        <v>1</v>
      </c>
      <c r="I88" s="4">
        <v>26</v>
      </c>
      <c r="J88" s="4">
        <v>26</v>
      </c>
      <c r="K88" s="4">
        <f>Table3[[#This Row],[moc oprawy maksymalna '[W']]]*Table3[[#This Row],[ilość opraw montaż]]</f>
        <v>26</v>
      </c>
      <c r="L88" s="4">
        <v>650</v>
      </c>
    </row>
    <row r="89" spans="1:12" x14ac:dyDescent="0.2">
      <c r="A89" s="4">
        <v>2289</v>
      </c>
      <c r="B89" s="4">
        <v>39</v>
      </c>
      <c r="C89" s="4" t="s">
        <v>29</v>
      </c>
      <c r="D89" s="4"/>
      <c r="E89" s="4" t="s">
        <v>10</v>
      </c>
      <c r="F89" s="4">
        <v>9</v>
      </c>
      <c r="G89" s="4">
        <v>1</v>
      </c>
      <c r="H89" s="4">
        <v>1</v>
      </c>
      <c r="I89" s="4">
        <v>26</v>
      </c>
      <c r="J89" s="4">
        <v>26</v>
      </c>
      <c r="K89" s="4">
        <f>Table3[[#This Row],[moc oprawy maksymalna '[W']]]*Table3[[#This Row],[ilość opraw montaż]]</f>
        <v>26</v>
      </c>
      <c r="L89" s="4">
        <v>650</v>
      </c>
    </row>
    <row r="90" spans="1:12" x14ac:dyDescent="0.2">
      <c r="A90" s="4">
        <v>2347</v>
      </c>
      <c r="B90" s="4">
        <v>39</v>
      </c>
      <c r="C90" s="4" t="s">
        <v>29</v>
      </c>
      <c r="D90" s="4"/>
      <c r="E90" s="4" t="s">
        <v>10</v>
      </c>
      <c r="F90" s="4">
        <v>9</v>
      </c>
      <c r="G90" s="4">
        <v>1</v>
      </c>
      <c r="H90" s="4">
        <v>1</v>
      </c>
      <c r="I90" s="4">
        <v>26</v>
      </c>
      <c r="J90" s="4">
        <v>26</v>
      </c>
      <c r="K90" s="4">
        <f>Table3[[#This Row],[moc oprawy maksymalna '[W']]]*Table3[[#This Row],[ilość opraw montaż]]</f>
        <v>26</v>
      </c>
      <c r="L90" s="4">
        <v>650</v>
      </c>
    </row>
    <row r="91" spans="1:12" x14ac:dyDescent="0.2">
      <c r="A91" s="4">
        <v>2350</v>
      </c>
      <c r="B91" s="4">
        <v>39</v>
      </c>
      <c r="C91" s="4" t="s">
        <v>29</v>
      </c>
      <c r="D91" s="4"/>
      <c r="E91" s="4" t="s">
        <v>10</v>
      </c>
      <c r="F91" s="4">
        <v>9</v>
      </c>
      <c r="G91" s="4">
        <v>1</v>
      </c>
      <c r="H91" s="4">
        <v>1</v>
      </c>
      <c r="I91" s="4">
        <v>26</v>
      </c>
      <c r="J91" s="4">
        <v>26</v>
      </c>
      <c r="K91" s="4">
        <f>Table3[[#This Row],[moc oprawy maksymalna '[W']]]*Table3[[#This Row],[ilość opraw montaż]]</f>
        <v>26</v>
      </c>
      <c r="L91" s="4">
        <v>650</v>
      </c>
    </row>
    <row r="92" spans="1:12" x14ac:dyDescent="0.2">
      <c r="A92" s="4">
        <v>2531</v>
      </c>
      <c r="B92" s="4">
        <v>39</v>
      </c>
      <c r="C92" s="4" t="s">
        <v>29</v>
      </c>
      <c r="D92" s="4"/>
      <c r="E92" s="4" t="s">
        <v>10</v>
      </c>
      <c r="F92" s="4">
        <v>9</v>
      </c>
      <c r="G92" s="4">
        <v>1</v>
      </c>
      <c r="H92" s="4">
        <v>1</v>
      </c>
      <c r="I92" s="4">
        <v>26</v>
      </c>
      <c r="J92" s="4">
        <v>26</v>
      </c>
      <c r="K92" s="4">
        <f>Table3[[#This Row],[moc oprawy maksymalna '[W']]]*Table3[[#This Row],[ilość opraw montaż]]</f>
        <v>26</v>
      </c>
      <c r="L92" s="4">
        <v>650</v>
      </c>
    </row>
    <row r="93" spans="1:12" x14ac:dyDescent="0.2">
      <c r="A93" s="4">
        <v>2556</v>
      </c>
      <c r="B93" s="4">
        <v>39</v>
      </c>
      <c r="C93" s="4" t="s">
        <v>29</v>
      </c>
      <c r="D93" s="4"/>
      <c r="E93" s="4" t="s">
        <v>10</v>
      </c>
      <c r="F93" s="4">
        <v>9</v>
      </c>
      <c r="G93" s="4">
        <v>1</v>
      </c>
      <c r="H93" s="4">
        <v>1</v>
      </c>
      <c r="I93" s="4">
        <v>26</v>
      </c>
      <c r="J93" s="4">
        <v>26</v>
      </c>
      <c r="K93" s="4">
        <f>Table3[[#This Row],[moc oprawy maksymalna '[W']]]*Table3[[#This Row],[ilość opraw montaż]]</f>
        <v>26</v>
      </c>
      <c r="L93" s="4">
        <v>650</v>
      </c>
    </row>
    <row r="94" spans="1:12" x14ac:dyDescent="0.2">
      <c r="A94" s="4">
        <v>2245</v>
      </c>
      <c r="B94" s="4">
        <v>40</v>
      </c>
      <c r="C94" s="4" t="s">
        <v>29</v>
      </c>
      <c r="D94" s="4"/>
      <c r="E94" s="4" t="s">
        <v>10</v>
      </c>
      <c r="F94" s="4">
        <v>11</v>
      </c>
      <c r="G94" s="4">
        <v>1</v>
      </c>
      <c r="H94" s="4">
        <v>1</v>
      </c>
      <c r="I94" s="4">
        <v>28</v>
      </c>
      <c r="J94" s="4">
        <v>28</v>
      </c>
      <c r="K94" s="4">
        <f>Table3[[#This Row],[moc oprawy maksymalna '[W']]]*Table3[[#This Row],[ilość opraw montaż]]</f>
        <v>28</v>
      </c>
      <c r="L94" s="4">
        <v>700</v>
      </c>
    </row>
    <row r="95" spans="1:12" x14ac:dyDescent="0.2">
      <c r="A95" s="4">
        <v>1850</v>
      </c>
      <c r="B95" s="4">
        <v>42</v>
      </c>
      <c r="C95" s="4" t="s">
        <v>25</v>
      </c>
      <c r="D95" s="4"/>
      <c r="E95" s="4" t="s">
        <v>10</v>
      </c>
      <c r="F95" s="4">
        <v>11</v>
      </c>
      <c r="G95" s="4">
        <v>1</v>
      </c>
      <c r="H95" s="4">
        <v>1</v>
      </c>
      <c r="I95" s="4">
        <v>28</v>
      </c>
      <c r="J95" s="4">
        <v>28</v>
      </c>
      <c r="K95" s="4">
        <f>Table3[[#This Row],[moc oprawy maksymalna '[W']]]*Table3[[#This Row],[ilość opraw montaż]]</f>
        <v>28</v>
      </c>
      <c r="L95" s="4">
        <v>700</v>
      </c>
    </row>
    <row r="96" spans="1:12" x14ac:dyDescent="0.2">
      <c r="A96" s="4">
        <v>1341</v>
      </c>
      <c r="B96" s="4">
        <v>44</v>
      </c>
      <c r="C96" s="4" t="s">
        <v>25</v>
      </c>
      <c r="D96" s="4"/>
      <c r="E96" s="4" t="s">
        <v>10</v>
      </c>
      <c r="F96" s="4">
        <v>11</v>
      </c>
      <c r="G96" s="4">
        <v>1</v>
      </c>
      <c r="H96" s="4">
        <v>1</v>
      </c>
      <c r="I96" s="4">
        <v>28</v>
      </c>
      <c r="J96" s="4">
        <v>28</v>
      </c>
      <c r="K96" s="4">
        <f>Table3[[#This Row],[moc oprawy maksymalna '[W']]]*Table3[[#This Row],[ilość opraw montaż]]</f>
        <v>28</v>
      </c>
      <c r="L96" s="4">
        <v>700</v>
      </c>
    </row>
    <row r="97" spans="1:12" x14ac:dyDescent="0.2">
      <c r="A97" s="4">
        <v>1346</v>
      </c>
      <c r="B97" s="4">
        <v>44</v>
      </c>
      <c r="C97" s="4" t="s">
        <v>25</v>
      </c>
      <c r="D97" s="4"/>
      <c r="E97" s="4" t="s">
        <v>10</v>
      </c>
      <c r="F97" s="4">
        <v>11</v>
      </c>
      <c r="G97" s="4">
        <v>1</v>
      </c>
      <c r="H97" s="4">
        <v>1</v>
      </c>
      <c r="I97" s="4">
        <v>28</v>
      </c>
      <c r="J97" s="4">
        <v>28</v>
      </c>
      <c r="K97" s="4">
        <f>Table3[[#This Row],[moc oprawy maksymalna '[W']]]*Table3[[#This Row],[ilość opraw montaż]]</f>
        <v>28</v>
      </c>
      <c r="L97" s="4">
        <v>700</v>
      </c>
    </row>
    <row r="98" spans="1:12" x14ac:dyDescent="0.2">
      <c r="A98" s="4">
        <v>1347</v>
      </c>
      <c r="B98" s="4">
        <v>44</v>
      </c>
      <c r="C98" s="4" t="s">
        <v>25</v>
      </c>
      <c r="D98" s="4"/>
      <c r="E98" s="4" t="s">
        <v>10</v>
      </c>
      <c r="F98" s="4">
        <v>11</v>
      </c>
      <c r="G98" s="4">
        <v>1</v>
      </c>
      <c r="H98" s="4">
        <v>1</v>
      </c>
      <c r="I98" s="4">
        <v>28</v>
      </c>
      <c r="J98" s="4">
        <v>28</v>
      </c>
      <c r="K98" s="4">
        <f>Table3[[#This Row],[moc oprawy maksymalna '[W']]]*Table3[[#This Row],[ilość opraw montaż]]</f>
        <v>28</v>
      </c>
      <c r="L98" s="4">
        <v>700</v>
      </c>
    </row>
    <row r="99" spans="1:12" x14ac:dyDescent="0.2">
      <c r="A99" s="4">
        <v>1352</v>
      </c>
      <c r="B99" s="4">
        <v>44</v>
      </c>
      <c r="C99" s="4" t="s">
        <v>25</v>
      </c>
      <c r="D99" s="4"/>
      <c r="E99" s="4" t="s">
        <v>10</v>
      </c>
      <c r="F99" s="4">
        <v>11</v>
      </c>
      <c r="G99" s="4">
        <v>1</v>
      </c>
      <c r="H99" s="4">
        <v>1</v>
      </c>
      <c r="I99" s="4">
        <v>28</v>
      </c>
      <c r="J99" s="4">
        <v>28</v>
      </c>
      <c r="K99" s="4">
        <f>Table3[[#This Row],[moc oprawy maksymalna '[W']]]*Table3[[#This Row],[ilość opraw montaż]]</f>
        <v>28</v>
      </c>
      <c r="L99" s="4">
        <v>700</v>
      </c>
    </row>
    <row r="100" spans="1:12" x14ac:dyDescent="0.2">
      <c r="A100" s="4">
        <v>1354</v>
      </c>
      <c r="B100" s="4">
        <v>44</v>
      </c>
      <c r="C100" s="4" t="s">
        <v>25</v>
      </c>
      <c r="D100" s="4"/>
      <c r="E100" s="4" t="s">
        <v>10</v>
      </c>
      <c r="F100" s="4">
        <v>11</v>
      </c>
      <c r="G100" s="4">
        <v>1</v>
      </c>
      <c r="H100" s="4">
        <v>1</v>
      </c>
      <c r="I100" s="4">
        <v>28</v>
      </c>
      <c r="J100" s="4">
        <v>28</v>
      </c>
      <c r="K100" s="4">
        <f>Table3[[#This Row],[moc oprawy maksymalna '[W']]]*Table3[[#This Row],[ilość opraw montaż]]</f>
        <v>28</v>
      </c>
      <c r="L100" s="4">
        <v>700</v>
      </c>
    </row>
    <row r="101" spans="1:12" x14ac:dyDescent="0.2">
      <c r="A101" s="4">
        <v>1511</v>
      </c>
      <c r="B101" s="4">
        <v>44</v>
      </c>
      <c r="C101" s="4" t="s">
        <v>25</v>
      </c>
      <c r="D101" s="4"/>
      <c r="E101" s="4" t="s">
        <v>10</v>
      </c>
      <c r="F101" s="4">
        <v>11</v>
      </c>
      <c r="G101" s="4">
        <v>1</v>
      </c>
      <c r="H101" s="4">
        <v>1</v>
      </c>
      <c r="I101" s="4">
        <v>28</v>
      </c>
      <c r="J101" s="4">
        <v>28</v>
      </c>
      <c r="K101" s="4">
        <f>Table3[[#This Row],[moc oprawy maksymalna '[W']]]*Table3[[#This Row],[ilość opraw montaż]]</f>
        <v>28</v>
      </c>
      <c r="L101" s="4">
        <v>700</v>
      </c>
    </row>
    <row r="102" spans="1:12" x14ac:dyDescent="0.2">
      <c r="A102" s="4">
        <v>1512</v>
      </c>
      <c r="B102" s="4">
        <v>44</v>
      </c>
      <c r="C102" s="4" t="s">
        <v>25</v>
      </c>
      <c r="D102" s="4"/>
      <c r="E102" s="4" t="s">
        <v>10</v>
      </c>
      <c r="F102" s="4">
        <v>11</v>
      </c>
      <c r="G102" s="4">
        <v>1</v>
      </c>
      <c r="H102" s="4">
        <v>1</v>
      </c>
      <c r="I102" s="4">
        <v>28</v>
      </c>
      <c r="J102" s="4">
        <v>28</v>
      </c>
      <c r="K102" s="4">
        <f>Table3[[#This Row],[moc oprawy maksymalna '[W']]]*Table3[[#This Row],[ilość opraw montaż]]</f>
        <v>28</v>
      </c>
      <c r="L102" s="4">
        <v>700</v>
      </c>
    </row>
    <row r="103" spans="1:12" x14ac:dyDescent="0.2">
      <c r="A103" s="4">
        <v>1514</v>
      </c>
      <c r="B103" s="4">
        <v>44</v>
      </c>
      <c r="C103" s="4" t="s">
        <v>25</v>
      </c>
      <c r="D103" s="4"/>
      <c r="E103" s="4" t="s">
        <v>10</v>
      </c>
      <c r="F103" s="4">
        <v>11</v>
      </c>
      <c r="G103" s="4">
        <v>1</v>
      </c>
      <c r="H103" s="4">
        <v>1</v>
      </c>
      <c r="I103" s="4">
        <v>28</v>
      </c>
      <c r="J103" s="4">
        <v>28</v>
      </c>
      <c r="K103" s="4">
        <f>Table3[[#This Row],[moc oprawy maksymalna '[W']]]*Table3[[#This Row],[ilość opraw montaż]]</f>
        <v>28</v>
      </c>
      <c r="L103" s="4">
        <v>700</v>
      </c>
    </row>
    <row r="104" spans="1:12" x14ac:dyDescent="0.2">
      <c r="A104" s="4">
        <v>1539</v>
      </c>
      <c r="B104" s="4">
        <v>44</v>
      </c>
      <c r="C104" s="4" t="s">
        <v>25</v>
      </c>
      <c r="D104" s="4"/>
      <c r="E104" s="4" t="s">
        <v>10</v>
      </c>
      <c r="F104" s="4">
        <v>11</v>
      </c>
      <c r="G104" s="4">
        <v>1</v>
      </c>
      <c r="H104" s="4">
        <v>1</v>
      </c>
      <c r="I104" s="4">
        <v>28</v>
      </c>
      <c r="J104" s="4">
        <v>28</v>
      </c>
      <c r="K104" s="4">
        <f>Table3[[#This Row],[moc oprawy maksymalna '[W']]]*Table3[[#This Row],[ilość opraw montaż]]</f>
        <v>28</v>
      </c>
      <c r="L104" s="4">
        <v>700</v>
      </c>
    </row>
    <row r="105" spans="1:12" x14ac:dyDescent="0.2">
      <c r="A105" s="4">
        <v>1559</v>
      </c>
      <c r="B105" s="4">
        <v>44</v>
      </c>
      <c r="C105" s="4" t="s">
        <v>25</v>
      </c>
      <c r="D105" s="4"/>
      <c r="E105" s="4" t="s">
        <v>10</v>
      </c>
      <c r="F105" s="4">
        <v>11</v>
      </c>
      <c r="G105" s="4">
        <v>1</v>
      </c>
      <c r="H105" s="4">
        <v>1</v>
      </c>
      <c r="I105" s="4">
        <v>28</v>
      </c>
      <c r="J105" s="4">
        <v>28</v>
      </c>
      <c r="K105" s="4">
        <f>Table3[[#This Row],[moc oprawy maksymalna '[W']]]*Table3[[#This Row],[ilość opraw montaż]]</f>
        <v>28</v>
      </c>
      <c r="L105" s="4">
        <v>700</v>
      </c>
    </row>
    <row r="106" spans="1:12" x14ac:dyDescent="0.2">
      <c r="A106" s="4">
        <v>1773</v>
      </c>
      <c r="B106" s="4">
        <v>46</v>
      </c>
      <c r="C106" s="4" t="s">
        <v>25</v>
      </c>
      <c r="D106" s="4"/>
      <c r="E106" s="4" t="s">
        <v>10</v>
      </c>
      <c r="F106" s="4">
        <v>11</v>
      </c>
      <c r="G106" s="4">
        <v>1</v>
      </c>
      <c r="H106" s="4">
        <v>1</v>
      </c>
      <c r="I106" s="4">
        <v>28</v>
      </c>
      <c r="J106" s="4">
        <v>28</v>
      </c>
      <c r="K106" s="4">
        <f>Table3[[#This Row],[moc oprawy maksymalna '[W']]]*Table3[[#This Row],[ilość opraw montaż]]</f>
        <v>28</v>
      </c>
      <c r="L106" s="4">
        <v>700</v>
      </c>
    </row>
    <row r="107" spans="1:12" x14ac:dyDescent="0.2">
      <c r="A107" s="4">
        <v>1776</v>
      </c>
      <c r="B107" s="4">
        <v>46</v>
      </c>
      <c r="C107" s="4" t="s">
        <v>25</v>
      </c>
      <c r="D107" s="4"/>
      <c r="E107" s="4" t="s">
        <v>10</v>
      </c>
      <c r="F107" s="4">
        <v>11</v>
      </c>
      <c r="G107" s="4">
        <v>1</v>
      </c>
      <c r="H107" s="4">
        <v>1</v>
      </c>
      <c r="I107" s="4">
        <v>28</v>
      </c>
      <c r="J107" s="4">
        <v>28</v>
      </c>
      <c r="K107" s="4">
        <f>Table3[[#This Row],[moc oprawy maksymalna '[W']]]*Table3[[#This Row],[ilość opraw montaż]]</f>
        <v>28</v>
      </c>
      <c r="L107" s="4">
        <v>700</v>
      </c>
    </row>
    <row r="108" spans="1:12" x14ac:dyDescent="0.2">
      <c r="A108" s="4">
        <v>1777</v>
      </c>
      <c r="B108" s="4">
        <v>46</v>
      </c>
      <c r="C108" s="4" t="s">
        <v>25</v>
      </c>
      <c r="D108" s="4"/>
      <c r="E108" s="4" t="s">
        <v>10</v>
      </c>
      <c r="F108" s="4">
        <v>11</v>
      </c>
      <c r="G108" s="4">
        <v>1</v>
      </c>
      <c r="H108" s="4">
        <v>1</v>
      </c>
      <c r="I108" s="4">
        <v>28</v>
      </c>
      <c r="J108" s="4">
        <v>28</v>
      </c>
      <c r="K108" s="4">
        <f>Table3[[#This Row],[moc oprawy maksymalna '[W']]]*Table3[[#This Row],[ilość opraw montaż]]</f>
        <v>28</v>
      </c>
      <c r="L108" s="4">
        <v>700</v>
      </c>
    </row>
    <row r="109" spans="1:12" x14ac:dyDescent="0.2">
      <c r="A109" s="4">
        <v>1779</v>
      </c>
      <c r="B109" s="4">
        <v>46</v>
      </c>
      <c r="C109" s="4" t="s">
        <v>25</v>
      </c>
      <c r="D109" s="4"/>
      <c r="E109" s="4" t="s">
        <v>10</v>
      </c>
      <c r="F109" s="4">
        <v>11</v>
      </c>
      <c r="G109" s="4">
        <v>1</v>
      </c>
      <c r="H109" s="4">
        <v>1</v>
      </c>
      <c r="I109" s="4">
        <v>28</v>
      </c>
      <c r="J109" s="4">
        <v>28</v>
      </c>
      <c r="K109" s="4">
        <f>Table3[[#This Row],[moc oprawy maksymalna '[W']]]*Table3[[#This Row],[ilość opraw montaż]]</f>
        <v>28</v>
      </c>
      <c r="L109" s="4">
        <v>700</v>
      </c>
    </row>
    <row r="110" spans="1:12" x14ac:dyDescent="0.2">
      <c r="A110" s="4">
        <v>1780</v>
      </c>
      <c r="B110" s="4">
        <v>46</v>
      </c>
      <c r="C110" s="4" t="s">
        <v>25</v>
      </c>
      <c r="D110" s="4"/>
      <c r="E110" s="4" t="s">
        <v>10</v>
      </c>
      <c r="F110" s="4">
        <v>11</v>
      </c>
      <c r="G110" s="4">
        <v>1</v>
      </c>
      <c r="H110" s="4">
        <v>1</v>
      </c>
      <c r="I110" s="4">
        <v>28</v>
      </c>
      <c r="J110" s="4">
        <v>28</v>
      </c>
      <c r="K110" s="4">
        <f>Table3[[#This Row],[moc oprawy maksymalna '[W']]]*Table3[[#This Row],[ilość opraw montaż]]</f>
        <v>28</v>
      </c>
      <c r="L110" s="4">
        <v>700</v>
      </c>
    </row>
    <row r="111" spans="1:12" x14ac:dyDescent="0.2">
      <c r="A111" s="4">
        <v>1794</v>
      </c>
      <c r="B111" s="4">
        <v>46</v>
      </c>
      <c r="C111" s="4" t="s">
        <v>25</v>
      </c>
      <c r="D111" s="4"/>
      <c r="E111" s="4" t="s">
        <v>10</v>
      </c>
      <c r="F111" s="4">
        <v>11</v>
      </c>
      <c r="G111" s="4">
        <v>1</v>
      </c>
      <c r="H111" s="4">
        <v>1</v>
      </c>
      <c r="I111" s="4">
        <v>28</v>
      </c>
      <c r="J111" s="4">
        <v>28</v>
      </c>
      <c r="K111" s="4">
        <f>Table3[[#This Row],[moc oprawy maksymalna '[W']]]*Table3[[#This Row],[ilość opraw montaż]]</f>
        <v>28</v>
      </c>
      <c r="L111" s="4">
        <v>700</v>
      </c>
    </row>
    <row r="112" spans="1:12" x14ac:dyDescent="0.2">
      <c r="A112" s="4">
        <v>1851</v>
      </c>
      <c r="B112" s="4">
        <v>46</v>
      </c>
      <c r="C112" s="4" t="s">
        <v>25</v>
      </c>
      <c r="D112" s="4"/>
      <c r="E112" s="4" t="s">
        <v>10</v>
      </c>
      <c r="F112" s="4">
        <v>11</v>
      </c>
      <c r="G112" s="4">
        <v>1</v>
      </c>
      <c r="H112" s="4">
        <v>1</v>
      </c>
      <c r="I112" s="4">
        <v>28</v>
      </c>
      <c r="J112" s="4">
        <v>28</v>
      </c>
      <c r="K112" s="4">
        <f>Table3[[#This Row],[moc oprawy maksymalna '[W']]]*Table3[[#This Row],[ilość opraw montaż]]</f>
        <v>28</v>
      </c>
      <c r="L112" s="4">
        <v>700</v>
      </c>
    </row>
    <row r="113" spans="1:12" x14ac:dyDescent="0.2">
      <c r="A113" s="4">
        <v>583</v>
      </c>
      <c r="B113" s="4">
        <v>48</v>
      </c>
      <c r="C113" s="4" t="s">
        <v>18</v>
      </c>
      <c r="D113" s="4"/>
      <c r="E113" s="4" t="s">
        <v>10</v>
      </c>
      <c r="F113" s="4">
        <v>9</v>
      </c>
      <c r="G113" s="4">
        <v>1</v>
      </c>
      <c r="H113" s="4">
        <v>1</v>
      </c>
      <c r="I113" s="4">
        <v>26</v>
      </c>
      <c r="J113" s="4">
        <v>26</v>
      </c>
      <c r="K113" s="4">
        <f>Table3[[#This Row],[moc oprawy maksymalna '[W']]]*Table3[[#This Row],[ilość opraw montaż]]</f>
        <v>26</v>
      </c>
      <c r="L113" s="4">
        <v>650</v>
      </c>
    </row>
    <row r="114" spans="1:12" x14ac:dyDescent="0.2">
      <c r="A114" s="4">
        <v>584</v>
      </c>
      <c r="B114" s="4">
        <v>48</v>
      </c>
      <c r="C114" s="4" t="s">
        <v>18</v>
      </c>
      <c r="D114" s="4"/>
      <c r="E114" s="4" t="s">
        <v>10</v>
      </c>
      <c r="F114" s="4">
        <v>9</v>
      </c>
      <c r="G114" s="4">
        <v>1</v>
      </c>
      <c r="H114" s="4">
        <v>1</v>
      </c>
      <c r="I114" s="4">
        <v>26</v>
      </c>
      <c r="J114" s="4">
        <v>26</v>
      </c>
      <c r="K114" s="4">
        <f>Table3[[#This Row],[moc oprawy maksymalna '[W']]]*Table3[[#This Row],[ilość opraw montaż]]</f>
        <v>26</v>
      </c>
      <c r="L114" s="4">
        <v>650</v>
      </c>
    </row>
    <row r="115" spans="1:12" x14ac:dyDescent="0.2">
      <c r="A115" s="4">
        <v>586</v>
      </c>
      <c r="B115" s="4">
        <v>48</v>
      </c>
      <c r="C115" s="4" t="s">
        <v>18</v>
      </c>
      <c r="D115" s="4"/>
      <c r="E115" s="4" t="s">
        <v>10</v>
      </c>
      <c r="F115" s="4">
        <v>9</v>
      </c>
      <c r="G115" s="4">
        <v>1</v>
      </c>
      <c r="H115" s="4">
        <v>1</v>
      </c>
      <c r="I115" s="4">
        <v>26</v>
      </c>
      <c r="J115" s="4">
        <v>26</v>
      </c>
      <c r="K115" s="4">
        <f>Table3[[#This Row],[moc oprawy maksymalna '[W']]]*Table3[[#This Row],[ilość opraw montaż]]</f>
        <v>26</v>
      </c>
      <c r="L115" s="4">
        <v>650</v>
      </c>
    </row>
    <row r="116" spans="1:12" x14ac:dyDescent="0.2">
      <c r="A116" s="4">
        <v>588</v>
      </c>
      <c r="B116" s="4">
        <v>48</v>
      </c>
      <c r="C116" s="4" t="s">
        <v>18</v>
      </c>
      <c r="D116" s="4"/>
      <c r="E116" s="4" t="s">
        <v>10</v>
      </c>
      <c r="F116" s="4">
        <v>9</v>
      </c>
      <c r="G116" s="4">
        <v>1</v>
      </c>
      <c r="H116" s="4">
        <v>1</v>
      </c>
      <c r="I116" s="4">
        <v>26</v>
      </c>
      <c r="J116" s="4">
        <v>26</v>
      </c>
      <c r="K116" s="4">
        <f>Table3[[#This Row],[moc oprawy maksymalna '[W']]]*Table3[[#This Row],[ilość opraw montaż]]</f>
        <v>26</v>
      </c>
      <c r="L116" s="4">
        <v>650</v>
      </c>
    </row>
    <row r="117" spans="1:12" x14ac:dyDescent="0.2">
      <c r="A117" s="4">
        <v>1664</v>
      </c>
      <c r="B117" s="4">
        <v>50</v>
      </c>
      <c r="C117" s="4" t="s">
        <v>26</v>
      </c>
      <c r="D117" s="4"/>
      <c r="E117" s="4" t="s">
        <v>10</v>
      </c>
      <c r="F117" s="4">
        <v>11</v>
      </c>
      <c r="G117" s="4">
        <v>1</v>
      </c>
      <c r="H117" s="4">
        <v>1</v>
      </c>
      <c r="I117" s="4">
        <v>28</v>
      </c>
      <c r="J117" s="4">
        <v>28</v>
      </c>
      <c r="K117" s="4">
        <f>Table3[[#This Row],[moc oprawy maksymalna '[W']]]*Table3[[#This Row],[ilość opraw montaż]]</f>
        <v>28</v>
      </c>
      <c r="L117" s="4">
        <v>700</v>
      </c>
    </row>
    <row r="118" spans="1:12" x14ac:dyDescent="0.2">
      <c r="A118" s="4">
        <v>1674</v>
      </c>
      <c r="B118" s="4">
        <v>50</v>
      </c>
      <c r="C118" s="4" t="s">
        <v>26</v>
      </c>
      <c r="D118" s="4"/>
      <c r="E118" s="4" t="s">
        <v>10</v>
      </c>
      <c r="F118" s="4">
        <v>11</v>
      </c>
      <c r="G118" s="4">
        <v>1</v>
      </c>
      <c r="H118" s="4">
        <v>1</v>
      </c>
      <c r="I118" s="4">
        <v>28</v>
      </c>
      <c r="J118" s="4">
        <v>28</v>
      </c>
      <c r="K118" s="4">
        <f>Table3[[#This Row],[moc oprawy maksymalna '[W']]]*Table3[[#This Row],[ilość opraw montaż]]</f>
        <v>28</v>
      </c>
      <c r="L118" s="4">
        <v>700</v>
      </c>
    </row>
    <row r="119" spans="1:12" x14ac:dyDescent="0.2">
      <c r="A119" s="4">
        <v>1633</v>
      </c>
      <c r="B119" s="4">
        <v>52</v>
      </c>
      <c r="C119" s="4" t="s">
        <v>26</v>
      </c>
      <c r="D119" s="4"/>
      <c r="E119" s="4" t="s">
        <v>10</v>
      </c>
      <c r="F119" s="4">
        <v>9</v>
      </c>
      <c r="G119" s="4">
        <v>1</v>
      </c>
      <c r="H119" s="4">
        <v>1</v>
      </c>
      <c r="I119" s="4">
        <v>26</v>
      </c>
      <c r="J119" s="4">
        <v>26</v>
      </c>
      <c r="K119" s="4">
        <f>Table3[[#This Row],[moc oprawy maksymalna '[W']]]*Table3[[#This Row],[ilość opraw montaż]]</f>
        <v>26</v>
      </c>
      <c r="L119" s="4">
        <v>650</v>
      </c>
    </row>
    <row r="120" spans="1:12" x14ac:dyDescent="0.2">
      <c r="A120" s="4">
        <v>1635</v>
      </c>
      <c r="B120" s="4">
        <v>52</v>
      </c>
      <c r="C120" s="4" t="s">
        <v>26</v>
      </c>
      <c r="D120" s="4"/>
      <c r="E120" s="4" t="s">
        <v>10</v>
      </c>
      <c r="F120" s="4">
        <v>9</v>
      </c>
      <c r="G120" s="4">
        <v>1</v>
      </c>
      <c r="H120" s="4">
        <v>1</v>
      </c>
      <c r="I120" s="4">
        <v>26</v>
      </c>
      <c r="J120" s="4">
        <v>26</v>
      </c>
      <c r="K120" s="4">
        <f>Table3[[#This Row],[moc oprawy maksymalna '[W']]]*Table3[[#This Row],[ilość opraw montaż]]</f>
        <v>26</v>
      </c>
      <c r="L120" s="4">
        <v>650</v>
      </c>
    </row>
    <row r="121" spans="1:12" x14ac:dyDescent="0.2">
      <c r="A121" s="4">
        <v>2371</v>
      </c>
      <c r="B121" s="4">
        <v>55</v>
      </c>
      <c r="C121" s="4" t="s">
        <v>27</v>
      </c>
      <c r="D121" s="4"/>
      <c r="E121" s="4" t="s">
        <v>10</v>
      </c>
      <c r="F121" s="4">
        <v>11</v>
      </c>
      <c r="G121" s="4">
        <v>1</v>
      </c>
      <c r="H121" s="4">
        <v>1</v>
      </c>
      <c r="I121" s="4">
        <v>28</v>
      </c>
      <c r="J121" s="4">
        <v>28</v>
      </c>
      <c r="K121" s="4">
        <f>Table3[[#This Row],[moc oprawy maksymalna '[W']]]*Table3[[#This Row],[ilość opraw montaż]]</f>
        <v>28</v>
      </c>
      <c r="L121" s="4">
        <v>700</v>
      </c>
    </row>
    <row r="122" spans="1:12" x14ac:dyDescent="0.2">
      <c r="A122" s="4">
        <v>2375</v>
      </c>
      <c r="B122" s="4">
        <v>55</v>
      </c>
      <c r="C122" s="4" t="s">
        <v>27</v>
      </c>
      <c r="D122" s="4"/>
      <c r="E122" s="4" t="s">
        <v>10</v>
      </c>
      <c r="F122" s="4">
        <v>11</v>
      </c>
      <c r="G122" s="4">
        <v>1</v>
      </c>
      <c r="H122" s="4">
        <v>1</v>
      </c>
      <c r="I122" s="4">
        <v>28</v>
      </c>
      <c r="J122" s="4">
        <v>28</v>
      </c>
      <c r="K122" s="4">
        <f>Table3[[#This Row],[moc oprawy maksymalna '[W']]]*Table3[[#This Row],[ilość opraw montaż]]</f>
        <v>28</v>
      </c>
      <c r="L122" s="4">
        <v>700</v>
      </c>
    </row>
    <row r="123" spans="1:12" x14ac:dyDescent="0.2">
      <c r="A123" s="4">
        <v>2380</v>
      </c>
      <c r="B123" s="4">
        <v>55</v>
      </c>
      <c r="C123" s="4" t="s">
        <v>27</v>
      </c>
      <c r="D123" s="4"/>
      <c r="E123" s="4" t="s">
        <v>10</v>
      </c>
      <c r="F123" s="4">
        <v>11</v>
      </c>
      <c r="G123" s="4">
        <v>1</v>
      </c>
      <c r="H123" s="4">
        <v>1</v>
      </c>
      <c r="I123" s="4">
        <v>28</v>
      </c>
      <c r="J123" s="4">
        <v>28</v>
      </c>
      <c r="K123" s="4">
        <f>Table3[[#This Row],[moc oprawy maksymalna '[W']]]*Table3[[#This Row],[ilość opraw montaż]]</f>
        <v>28</v>
      </c>
      <c r="L123" s="4">
        <v>700</v>
      </c>
    </row>
    <row r="124" spans="1:12" x14ac:dyDescent="0.2">
      <c r="A124" s="4">
        <v>2382</v>
      </c>
      <c r="B124" s="4">
        <v>55</v>
      </c>
      <c r="C124" s="4" t="s">
        <v>27</v>
      </c>
      <c r="D124" s="4"/>
      <c r="E124" s="4" t="s">
        <v>10</v>
      </c>
      <c r="F124" s="4">
        <v>11</v>
      </c>
      <c r="G124" s="4">
        <v>1</v>
      </c>
      <c r="H124" s="4">
        <v>1</v>
      </c>
      <c r="I124" s="4">
        <v>28</v>
      </c>
      <c r="J124" s="4">
        <v>28</v>
      </c>
      <c r="K124" s="4">
        <f>Table3[[#This Row],[moc oprawy maksymalna '[W']]]*Table3[[#This Row],[ilość opraw montaż]]</f>
        <v>28</v>
      </c>
      <c r="L124" s="4">
        <v>700</v>
      </c>
    </row>
    <row r="125" spans="1:12" x14ac:dyDescent="0.2">
      <c r="A125" s="4">
        <v>2383</v>
      </c>
      <c r="B125" s="4">
        <v>55</v>
      </c>
      <c r="C125" s="4" t="s">
        <v>27</v>
      </c>
      <c r="D125" s="4"/>
      <c r="E125" s="4" t="s">
        <v>10</v>
      </c>
      <c r="F125" s="4">
        <v>11</v>
      </c>
      <c r="G125" s="4">
        <v>1</v>
      </c>
      <c r="H125" s="4">
        <v>1</v>
      </c>
      <c r="I125" s="4">
        <v>28</v>
      </c>
      <c r="J125" s="4">
        <v>28</v>
      </c>
      <c r="K125" s="4">
        <f>Table3[[#This Row],[moc oprawy maksymalna '[W']]]*Table3[[#This Row],[ilość opraw montaż]]</f>
        <v>28</v>
      </c>
      <c r="L125" s="4">
        <v>700</v>
      </c>
    </row>
    <row r="126" spans="1:12" x14ac:dyDescent="0.2">
      <c r="A126" s="4">
        <v>2384</v>
      </c>
      <c r="B126" s="4">
        <v>55</v>
      </c>
      <c r="C126" s="4" t="s">
        <v>27</v>
      </c>
      <c r="D126" s="4"/>
      <c r="E126" s="4" t="s">
        <v>10</v>
      </c>
      <c r="F126" s="4">
        <v>11</v>
      </c>
      <c r="G126" s="4">
        <v>1</v>
      </c>
      <c r="H126" s="4">
        <v>1</v>
      </c>
      <c r="I126" s="4">
        <v>28</v>
      </c>
      <c r="J126" s="4">
        <v>28</v>
      </c>
      <c r="K126" s="4">
        <f>Table3[[#This Row],[moc oprawy maksymalna '[W']]]*Table3[[#This Row],[ilość opraw montaż]]</f>
        <v>28</v>
      </c>
      <c r="L126" s="4">
        <v>700</v>
      </c>
    </row>
    <row r="127" spans="1:12" x14ac:dyDescent="0.2">
      <c r="A127" s="4">
        <v>2387</v>
      </c>
      <c r="B127" s="4">
        <v>55</v>
      </c>
      <c r="C127" s="4" t="s">
        <v>27</v>
      </c>
      <c r="D127" s="4"/>
      <c r="E127" s="4" t="s">
        <v>10</v>
      </c>
      <c r="F127" s="4">
        <v>11</v>
      </c>
      <c r="G127" s="4">
        <v>1</v>
      </c>
      <c r="H127" s="4">
        <v>1</v>
      </c>
      <c r="I127" s="4">
        <v>28</v>
      </c>
      <c r="J127" s="4">
        <v>28</v>
      </c>
      <c r="K127" s="4">
        <f>Table3[[#This Row],[moc oprawy maksymalna '[W']]]*Table3[[#This Row],[ilość opraw montaż]]</f>
        <v>28</v>
      </c>
      <c r="L127" s="4">
        <v>700</v>
      </c>
    </row>
    <row r="128" spans="1:12" x14ac:dyDescent="0.2">
      <c r="A128" s="4">
        <v>2391</v>
      </c>
      <c r="B128" s="4">
        <v>55</v>
      </c>
      <c r="C128" s="4" t="s">
        <v>27</v>
      </c>
      <c r="D128" s="4"/>
      <c r="E128" s="4" t="s">
        <v>10</v>
      </c>
      <c r="F128" s="4">
        <v>11</v>
      </c>
      <c r="G128" s="4">
        <v>1</v>
      </c>
      <c r="H128" s="4">
        <v>1</v>
      </c>
      <c r="I128" s="4">
        <v>28</v>
      </c>
      <c r="J128" s="4">
        <v>28</v>
      </c>
      <c r="K128" s="4">
        <f>Table3[[#This Row],[moc oprawy maksymalna '[W']]]*Table3[[#This Row],[ilość opraw montaż]]</f>
        <v>28</v>
      </c>
      <c r="L128" s="4">
        <v>700</v>
      </c>
    </row>
    <row r="129" spans="1:12" x14ac:dyDescent="0.2">
      <c r="A129" s="4">
        <v>2392</v>
      </c>
      <c r="B129" s="4">
        <v>55</v>
      </c>
      <c r="C129" s="4" t="s">
        <v>27</v>
      </c>
      <c r="D129" s="4"/>
      <c r="E129" s="4" t="s">
        <v>10</v>
      </c>
      <c r="F129" s="4">
        <v>11</v>
      </c>
      <c r="G129" s="4">
        <v>1</v>
      </c>
      <c r="H129" s="4">
        <v>1</v>
      </c>
      <c r="I129" s="4">
        <v>28</v>
      </c>
      <c r="J129" s="4">
        <v>28</v>
      </c>
      <c r="K129" s="4">
        <f>Table3[[#This Row],[moc oprawy maksymalna '[W']]]*Table3[[#This Row],[ilość opraw montaż]]</f>
        <v>28</v>
      </c>
      <c r="L129" s="4">
        <v>700</v>
      </c>
    </row>
    <row r="130" spans="1:12" x14ac:dyDescent="0.2">
      <c r="A130" s="4">
        <v>2394</v>
      </c>
      <c r="B130" s="4">
        <v>55</v>
      </c>
      <c r="C130" s="4" t="s">
        <v>27</v>
      </c>
      <c r="D130" s="4"/>
      <c r="E130" s="4" t="s">
        <v>10</v>
      </c>
      <c r="F130" s="4">
        <v>11</v>
      </c>
      <c r="G130" s="4">
        <v>1</v>
      </c>
      <c r="H130" s="4">
        <v>1</v>
      </c>
      <c r="I130" s="4">
        <v>28</v>
      </c>
      <c r="J130" s="4">
        <v>28</v>
      </c>
      <c r="K130" s="4">
        <f>Table3[[#This Row],[moc oprawy maksymalna '[W']]]*Table3[[#This Row],[ilość opraw montaż]]</f>
        <v>28</v>
      </c>
      <c r="L130" s="4">
        <v>700</v>
      </c>
    </row>
    <row r="131" spans="1:12" x14ac:dyDescent="0.2">
      <c r="A131" s="4">
        <v>2396</v>
      </c>
      <c r="B131" s="4">
        <v>55</v>
      </c>
      <c r="C131" s="4" t="s">
        <v>27</v>
      </c>
      <c r="D131" s="4"/>
      <c r="E131" s="4" t="s">
        <v>10</v>
      </c>
      <c r="F131" s="4">
        <v>11</v>
      </c>
      <c r="G131" s="4">
        <v>1</v>
      </c>
      <c r="H131" s="4">
        <v>1</v>
      </c>
      <c r="I131" s="4">
        <v>28</v>
      </c>
      <c r="J131" s="4">
        <v>28</v>
      </c>
      <c r="K131" s="4">
        <f>Table3[[#This Row],[moc oprawy maksymalna '[W']]]*Table3[[#This Row],[ilość opraw montaż]]</f>
        <v>28</v>
      </c>
      <c r="L131" s="4">
        <v>700</v>
      </c>
    </row>
    <row r="132" spans="1:12" x14ac:dyDescent="0.2">
      <c r="A132" s="4">
        <v>2397</v>
      </c>
      <c r="B132" s="4">
        <v>55</v>
      </c>
      <c r="C132" s="4" t="s">
        <v>27</v>
      </c>
      <c r="D132" s="4"/>
      <c r="E132" s="4" t="s">
        <v>9</v>
      </c>
      <c r="F132" s="4">
        <v>11</v>
      </c>
      <c r="G132" s="4">
        <v>1</v>
      </c>
      <c r="H132" s="4">
        <v>1</v>
      </c>
      <c r="I132" s="4">
        <v>28</v>
      </c>
      <c r="J132" s="4">
        <v>28</v>
      </c>
      <c r="K132" s="4">
        <f>Table3[[#This Row],[moc oprawy maksymalna '[W']]]*Table3[[#This Row],[ilość opraw montaż]]</f>
        <v>28</v>
      </c>
      <c r="L132" s="4">
        <v>700</v>
      </c>
    </row>
    <row r="133" spans="1:12" x14ac:dyDescent="0.2">
      <c r="A133" s="4">
        <v>2401</v>
      </c>
      <c r="B133" s="4">
        <v>55</v>
      </c>
      <c r="C133" s="4" t="s">
        <v>27</v>
      </c>
      <c r="D133" s="4"/>
      <c r="E133" s="4" t="s">
        <v>9</v>
      </c>
      <c r="F133" s="4">
        <v>11</v>
      </c>
      <c r="G133" s="4">
        <v>1</v>
      </c>
      <c r="H133" s="4">
        <v>1</v>
      </c>
      <c r="I133" s="4">
        <v>28</v>
      </c>
      <c r="J133" s="4">
        <v>28</v>
      </c>
      <c r="K133" s="4">
        <f>Table3[[#This Row],[moc oprawy maksymalna '[W']]]*Table3[[#This Row],[ilość opraw montaż]]</f>
        <v>28</v>
      </c>
      <c r="L133" s="4">
        <v>700</v>
      </c>
    </row>
    <row r="134" spans="1:12" x14ac:dyDescent="0.2">
      <c r="A134" s="4">
        <v>2402</v>
      </c>
      <c r="B134" s="4">
        <v>55</v>
      </c>
      <c r="C134" s="4" t="s">
        <v>27</v>
      </c>
      <c r="D134" s="4"/>
      <c r="E134" s="4" t="s">
        <v>9</v>
      </c>
      <c r="F134" s="4">
        <v>11</v>
      </c>
      <c r="G134" s="4">
        <v>1</v>
      </c>
      <c r="H134" s="4">
        <v>1</v>
      </c>
      <c r="I134" s="4">
        <v>28</v>
      </c>
      <c r="J134" s="4">
        <v>28</v>
      </c>
      <c r="K134" s="4">
        <f>Table3[[#This Row],[moc oprawy maksymalna '[W']]]*Table3[[#This Row],[ilość opraw montaż]]</f>
        <v>28</v>
      </c>
      <c r="L134" s="4">
        <v>700</v>
      </c>
    </row>
    <row r="135" spans="1:12" x14ac:dyDescent="0.2">
      <c r="A135" s="4">
        <v>854</v>
      </c>
      <c r="B135" s="4">
        <v>57</v>
      </c>
      <c r="C135" s="4" t="s">
        <v>21</v>
      </c>
      <c r="D135" s="4"/>
      <c r="E135" s="4" t="s">
        <v>10</v>
      </c>
      <c r="F135" s="4">
        <v>9</v>
      </c>
      <c r="G135" s="4">
        <v>1</v>
      </c>
      <c r="H135" s="4">
        <v>1</v>
      </c>
      <c r="I135" s="4">
        <v>26</v>
      </c>
      <c r="J135" s="4">
        <v>26</v>
      </c>
      <c r="K135" s="4">
        <f>Table3[[#This Row],[moc oprawy maksymalna '[W']]]*Table3[[#This Row],[ilość opraw montaż]]</f>
        <v>26</v>
      </c>
      <c r="L135" s="4">
        <v>650</v>
      </c>
    </row>
    <row r="136" spans="1:12" x14ac:dyDescent="0.2">
      <c r="A136" s="4">
        <v>856</v>
      </c>
      <c r="B136" s="4">
        <v>57</v>
      </c>
      <c r="C136" s="4" t="s">
        <v>21</v>
      </c>
      <c r="D136" s="4"/>
      <c r="E136" s="4" t="s">
        <v>10</v>
      </c>
      <c r="F136" s="4">
        <v>9</v>
      </c>
      <c r="G136" s="4">
        <v>1</v>
      </c>
      <c r="H136" s="4">
        <v>1</v>
      </c>
      <c r="I136" s="4">
        <v>26</v>
      </c>
      <c r="J136" s="4">
        <v>26</v>
      </c>
      <c r="K136" s="4">
        <f>Table3[[#This Row],[moc oprawy maksymalna '[W']]]*Table3[[#This Row],[ilość opraw montaż]]</f>
        <v>26</v>
      </c>
      <c r="L136" s="4">
        <v>650</v>
      </c>
    </row>
    <row r="137" spans="1:12" x14ac:dyDescent="0.2">
      <c r="A137" s="4">
        <v>857</v>
      </c>
      <c r="B137" s="4">
        <v>57</v>
      </c>
      <c r="C137" s="4" t="s">
        <v>21</v>
      </c>
      <c r="D137" s="4"/>
      <c r="E137" s="4" t="s">
        <v>10</v>
      </c>
      <c r="F137" s="4">
        <v>9</v>
      </c>
      <c r="G137" s="4">
        <v>1</v>
      </c>
      <c r="H137" s="4">
        <v>1</v>
      </c>
      <c r="I137" s="4">
        <v>26</v>
      </c>
      <c r="J137" s="4">
        <v>26</v>
      </c>
      <c r="K137" s="4">
        <f>Table3[[#This Row],[moc oprawy maksymalna '[W']]]*Table3[[#This Row],[ilość opraw montaż]]</f>
        <v>26</v>
      </c>
      <c r="L137" s="4">
        <v>650</v>
      </c>
    </row>
    <row r="138" spans="1:12" x14ac:dyDescent="0.2">
      <c r="A138" s="4">
        <v>860</v>
      </c>
      <c r="B138" s="4">
        <v>57</v>
      </c>
      <c r="C138" s="4" t="s">
        <v>21</v>
      </c>
      <c r="D138" s="4"/>
      <c r="E138" s="4" t="s">
        <v>10</v>
      </c>
      <c r="F138" s="4">
        <v>9</v>
      </c>
      <c r="G138" s="4">
        <v>1</v>
      </c>
      <c r="H138" s="4">
        <v>1</v>
      </c>
      <c r="I138" s="4">
        <v>26</v>
      </c>
      <c r="J138" s="4">
        <v>26</v>
      </c>
      <c r="K138" s="4">
        <f>Table3[[#This Row],[moc oprawy maksymalna '[W']]]*Table3[[#This Row],[ilość opraw montaż]]</f>
        <v>26</v>
      </c>
      <c r="L138" s="4">
        <v>650</v>
      </c>
    </row>
    <row r="139" spans="1:12" x14ac:dyDescent="0.2">
      <c r="A139" s="4">
        <v>1021</v>
      </c>
      <c r="B139" s="4">
        <v>57</v>
      </c>
      <c r="C139" s="4" t="s">
        <v>21</v>
      </c>
      <c r="D139" s="4"/>
      <c r="E139" s="4" t="s">
        <v>10</v>
      </c>
      <c r="F139" s="4">
        <v>9</v>
      </c>
      <c r="G139" s="4">
        <v>1</v>
      </c>
      <c r="H139" s="4">
        <v>1</v>
      </c>
      <c r="I139" s="4">
        <v>26</v>
      </c>
      <c r="J139" s="4">
        <v>26</v>
      </c>
      <c r="K139" s="4">
        <f>Table3[[#This Row],[moc oprawy maksymalna '[W']]]*Table3[[#This Row],[ilość opraw montaż]]</f>
        <v>26</v>
      </c>
      <c r="L139" s="4">
        <v>650</v>
      </c>
    </row>
    <row r="140" spans="1:12" x14ac:dyDescent="0.2">
      <c r="A140" s="4">
        <v>1023</v>
      </c>
      <c r="B140" s="4">
        <v>57</v>
      </c>
      <c r="C140" s="4" t="s">
        <v>21</v>
      </c>
      <c r="D140" s="4"/>
      <c r="E140" s="4" t="s">
        <v>10</v>
      </c>
      <c r="F140" s="4">
        <v>12</v>
      </c>
      <c r="G140" s="4">
        <v>1</v>
      </c>
      <c r="H140" s="4">
        <v>1</v>
      </c>
      <c r="I140" s="4">
        <v>44</v>
      </c>
      <c r="J140" s="4">
        <v>44</v>
      </c>
      <c r="K140" s="4">
        <f>Table3[[#This Row],[moc oprawy maksymalna '[W']]]*Table3[[#This Row],[ilość opraw montaż]]</f>
        <v>44</v>
      </c>
      <c r="L140" s="4">
        <v>1100</v>
      </c>
    </row>
    <row r="141" spans="1:12" x14ac:dyDescent="0.2">
      <c r="A141" s="4">
        <v>1285</v>
      </c>
      <c r="B141" s="4">
        <v>57</v>
      </c>
      <c r="C141" s="4" t="s">
        <v>21</v>
      </c>
      <c r="D141" s="4"/>
      <c r="E141" s="4" t="s">
        <v>10</v>
      </c>
      <c r="F141" s="4">
        <v>12</v>
      </c>
      <c r="G141" s="4">
        <v>1</v>
      </c>
      <c r="H141" s="4">
        <v>1</v>
      </c>
      <c r="I141" s="4">
        <v>44</v>
      </c>
      <c r="J141" s="4">
        <v>44</v>
      </c>
      <c r="K141" s="4">
        <f>Table3[[#This Row],[moc oprawy maksymalna '[W']]]*Table3[[#This Row],[ilość opraw montaż]]</f>
        <v>44</v>
      </c>
      <c r="L141" s="4">
        <v>1100</v>
      </c>
    </row>
    <row r="142" spans="1:12" x14ac:dyDescent="0.2">
      <c r="A142" s="4">
        <v>2103</v>
      </c>
      <c r="B142" s="4">
        <v>57</v>
      </c>
      <c r="C142" s="4" t="s">
        <v>21</v>
      </c>
      <c r="D142" s="4"/>
      <c r="E142" s="4" t="s">
        <v>10</v>
      </c>
      <c r="F142" s="4">
        <v>12</v>
      </c>
      <c r="G142" s="4">
        <v>1</v>
      </c>
      <c r="H142" s="4">
        <v>1</v>
      </c>
      <c r="I142" s="4">
        <v>44</v>
      </c>
      <c r="J142" s="4">
        <v>44</v>
      </c>
      <c r="K142" s="4">
        <f>Table3[[#This Row],[moc oprawy maksymalna '[W']]]*Table3[[#This Row],[ilość opraw montaż]]</f>
        <v>44</v>
      </c>
      <c r="L142" s="4">
        <v>1100</v>
      </c>
    </row>
    <row r="143" spans="1:12" x14ac:dyDescent="0.2">
      <c r="A143" s="4">
        <v>805</v>
      </c>
      <c r="B143" s="4">
        <v>59</v>
      </c>
      <c r="C143" s="4" t="s">
        <v>21</v>
      </c>
      <c r="D143" s="4"/>
      <c r="E143" s="4" t="s">
        <v>10</v>
      </c>
      <c r="F143" s="4">
        <v>9</v>
      </c>
      <c r="G143" s="4">
        <v>1</v>
      </c>
      <c r="H143" s="4">
        <v>1</v>
      </c>
      <c r="I143" s="4">
        <v>26</v>
      </c>
      <c r="J143" s="4">
        <v>26</v>
      </c>
      <c r="K143" s="4">
        <f>Table3[[#This Row],[moc oprawy maksymalna '[W']]]*Table3[[#This Row],[ilość opraw montaż]]</f>
        <v>26</v>
      </c>
      <c r="L143" s="4">
        <v>650</v>
      </c>
    </row>
    <row r="144" spans="1:12" x14ac:dyDescent="0.2">
      <c r="A144" s="4">
        <v>811</v>
      </c>
      <c r="B144" s="4">
        <v>59</v>
      </c>
      <c r="C144" s="4" t="s">
        <v>21</v>
      </c>
      <c r="D144" s="4"/>
      <c r="E144" s="4" t="s">
        <v>10</v>
      </c>
      <c r="F144" s="4">
        <v>12</v>
      </c>
      <c r="G144" s="4">
        <v>1</v>
      </c>
      <c r="H144" s="4">
        <v>1</v>
      </c>
      <c r="I144" s="4">
        <v>44</v>
      </c>
      <c r="J144" s="4">
        <v>44</v>
      </c>
      <c r="K144" s="4">
        <f>Table3[[#This Row],[moc oprawy maksymalna '[W']]]*Table3[[#This Row],[ilość opraw montaż]]</f>
        <v>44</v>
      </c>
      <c r="L144" s="4">
        <v>1100</v>
      </c>
    </row>
    <row r="145" spans="1:12" x14ac:dyDescent="0.2">
      <c r="A145" s="4">
        <v>1213</v>
      </c>
      <c r="B145" s="4">
        <v>68</v>
      </c>
      <c r="C145" s="4" t="s">
        <v>19</v>
      </c>
      <c r="D145" s="4"/>
      <c r="E145" s="4" t="s">
        <v>10</v>
      </c>
      <c r="F145" s="4">
        <v>9</v>
      </c>
      <c r="G145" s="4">
        <v>1</v>
      </c>
      <c r="H145" s="4">
        <v>1</v>
      </c>
      <c r="I145" s="4">
        <v>26</v>
      </c>
      <c r="J145" s="4">
        <v>26</v>
      </c>
      <c r="K145" s="4">
        <f>Table3[[#This Row],[moc oprawy maksymalna '[W']]]*Table3[[#This Row],[ilość opraw montaż]]</f>
        <v>26</v>
      </c>
      <c r="L145" s="4">
        <v>650</v>
      </c>
    </row>
    <row r="146" spans="1:12" x14ac:dyDescent="0.2">
      <c r="A146" s="4">
        <v>2092</v>
      </c>
      <c r="B146" s="4">
        <v>68</v>
      </c>
      <c r="C146" s="4" t="s">
        <v>19</v>
      </c>
      <c r="D146" s="4"/>
      <c r="E146" s="4" t="s">
        <v>10</v>
      </c>
      <c r="F146" s="4">
        <v>9</v>
      </c>
      <c r="G146" s="4">
        <v>1</v>
      </c>
      <c r="H146" s="4">
        <v>1</v>
      </c>
      <c r="I146" s="4">
        <v>26</v>
      </c>
      <c r="J146" s="4">
        <v>26</v>
      </c>
      <c r="K146" s="4">
        <f>Table3[[#This Row],[moc oprawy maksymalna '[W']]]*Table3[[#This Row],[ilość opraw montaż]]</f>
        <v>26</v>
      </c>
      <c r="L146" s="4">
        <v>650</v>
      </c>
    </row>
    <row r="147" spans="1:12" x14ac:dyDescent="0.2">
      <c r="A147" s="4">
        <v>2107</v>
      </c>
      <c r="B147" s="4">
        <v>68</v>
      </c>
      <c r="C147" s="4" t="s">
        <v>19</v>
      </c>
      <c r="D147" s="4"/>
      <c r="E147" s="4" t="s">
        <v>10</v>
      </c>
      <c r="F147" s="4">
        <v>9</v>
      </c>
      <c r="G147" s="4">
        <v>1</v>
      </c>
      <c r="H147" s="4">
        <v>1</v>
      </c>
      <c r="I147" s="4">
        <v>26</v>
      </c>
      <c r="J147" s="4">
        <v>26</v>
      </c>
      <c r="K147" s="4">
        <f>Table3[[#This Row],[moc oprawy maksymalna '[W']]]*Table3[[#This Row],[ilość opraw montaż]]</f>
        <v>26</v>
      </c>
      <c r="L147" s="4">
        <v>650</v>
      </c>
    </row>
    <row r="148" spans="1:12" x14ac:dyDescent="0.2">
      <c r="A148" s="4">
        <v>2122</v>
      </c>
      <c r="B148" s="4">
        <v>68</v>
      </c>
      <c r="C148" s="4" t="s">
        <v>19</v>
      </c>
      <c r="D148" s="4"/>
      <c r="E148" s="4" t="s">
        <v>10</v>
      </c>
      <c r="F148" s="4">
        <v>9</v>
      </c>
      <c r="G148" s="4">
        <v>1</v>
      </c>
      <c r="H148" s="4">
        <v>1</v>
      </c>
      <c r="I148" s="4">
        <v>26</v>
      </c>
      <c r="J148" s="4">
        <v>26</v>
      </c>
      <c r="K148" s="4">
        <f>Table3[[#This Row],[moc oprawy maksymalna '[W']]]*Table3[[#This Row],[ilość opraw montaż]]</f>
        <v>26</v>
      </c>
      <c r="L148" s="4">
        <v>650</v>
      </c>
    </row>
    <row r="149" spans="1:12" x14ac:dyDescent="0.2">
      <c r="A149" s="4">
        <v>2143</v>
      </c>
      <c r="B149" s="4">
        <v>68</v>
      </c>
      <c r="C149" s="4" t="s">
        <v>19</v>
      </c>
      <c r="D149" s="4"/>
      <c r="E149" s="4" t="s">
        <v>10</v>
      </c>
      <c r="F149" s="4">
        <v>9</v>
      </c>
      <c r="G149" s="4">
        <v>3</v>
      </c>
      <c r="H149" s="4">
        <v>3</v>
      </c>
      <c r="I149" s="4">
        <v>26</v>
      </c>
      <c r="J149" s="4">
        <v>26</v>
      </c>
      <c r="K149" s="4">
        <f>Table3[[#This Row],[moc oprawy maksymalna '[W']]]*Table3[[#This Row],[ilość opraw montaż]]</f>
        <v>78</v>
      </c>
      <c r="L149" s="4">
        <v>650</v>
      </c>
    </row>
    <row r="150" spans="1:12" x14ac:dyDescent="0.2">
      <c r="A150" s="4">
        <v>1995</v>
      </c>
      <c r="B150" s="4">
        <v>71</v>
      </c>
      <c r="C150" s="4" t="s">
        <v>19</v>
      </c>
      <c r="D150" s="4"/>
      <c r="E150" s="4" t="s">
        <v>9</v>
      </c>
      <c r="F150" s="4">
        <v>10</v>
      </c>
      <c r="G150" s="4">
        <v>1</v>
      </c>
      <c r="H150" s="4">
        <v>1</v>
      </c>
      <c r="I150" s="4">
        <v>30</v>
      </c>
      <c r="J150" s="4">
        <v>30</v>
      </c>
      <c r="K150" s="4">
        <f>Table3[[#This Row],[moc oprawy maksymalna '[W']]]*Table3[[#This Row],[ilość opraw montaż]]</f>
        <v>30</v>
      </c>
      <c r="L150" s="4">
        <v>750</v>
      </c>
    </row>
    <row r="151" spans="1:12" x14ac:dyDescent="0.2">
      <c r="A151" s="4">
        <v>1996</v>
      </c>
      <c r="B151" s="4">
        <v>71</v>
      </c>
      <c r="C151" s="4" t="s">
        <v>19</v>
      </c>
      <c r="D151" s="4"/>
      <c r="E151" s="4" t="s">
        <v>9</v>
      </c>
      <c r="F151" s="4">
        <v>10</v>
      </c>
      <c r="G151" s="4">
        <v>1</v>
      </c>
      <c r="H151" s="4">
        <v>1</v>
      </c>
      <c r="I151" s="4">
        <v>30</v>
      </c>
      <c r="J151" s="4">
        <v>30</v>
      </c>
      <c r="K151" s="4">
        <f>Table3[[#This Row],[moc oprawy maksymalna '[W']]]*Table3[[#This Row],[ilość opraw montaż]]</f>
        <v>30</v>
      </c>
      <c r="L151" s="4">
        <v>750</v>
      </c>
    </row>
    <row r="152" spans="1:12" x14ac:dyDescent="0.2">
      <c r="A152" s="4">
        <v>1997</v>
      </c>
      <c r="B152" s="4">
        <v>71</v>
      </c>
      <c r="C152" s="4" t="s">
        <v>19</v>
      </c>
      <c r="D152" s="4"/>
      <c r="E152" s="4" t="s">
        <v>9</v>
      </c>
      <c r="F152" s="4">
        <v>10</v>
      </c>
      <c r="G152" s="4">
        <v>1</v>
      </c>
      <c r="H152" s="4">
        <v>1</v>
      </c>
      <c r="I152" s="4">
        <v>30</v>
      </c>
      <c r="J152" s="4">
        <v>30</v>
      </c>
      <c r="K152" s="4">
        <f>Table3[[#This Row],[moc oprawy maksymalna '[W']]]*Table3[[#This Row],[ilość opraw montaż]]</f>
        <v>30</v>
      </c>
      <c r="L152" s="4">
        <v>750</v>
      </c>
    </row>
    <row r="153" spans="1:12" x14ac:dyDescent="0.2">
      <c r="A153" s="4">
        <v>2540</v>
      </c>
      <c r="B153" s="4">
        <v>76</v>
      </c>
      <c r="C153" s="4" t="s">
        <v>23</v>
      </c>
      <c r="D153" s="4"/>
      <c r="E153" s="4" t="s">
        <v>10</v>
      </c>
      <c r="F153" s="4">
        <v>9</v>
      </c>
      <c r="G153" s="4">
        <v>1</v>
      </c>
      <c r="H153" s="4">
        <v>1</v>
      </c>
      <c r="I153" s="4">
        <v>26</v>
      </c>
      <c r="J153" s="4">
        <v>26</v>
      </c>
      <c r="K153" s="4">
        <f>Table3[[#This Row],[moc oprawy maksymalna '[W']]]*Table3[[#This Row],[ilość opraw montaż]]</f>
        <v>26</v>
      </c>
      <c r="L153" s="4">
        <v>650</v>
      </c>
    </row>
    <row r="154" spans="1:12" x14ac:dyDescent="0.2">
      <c r="A154" s="4">
        <v>2544</v>
      </c>
      <c r="B154" s="4">
        <v>76</v>
      </c>
      <c r="C154" s="4" t="s">
        <v>23</v>
      </c>
      <c r="D154" s="4"/>
      <c r="E154" s="4" t="s">
        <v>10</v>
      </c>
      <c r="F154" s="4">
        <v>9</v>
      </c>
      <c r="G154" s="4">
        <v>1</v>
      </c>
      <c r="H154" s="4">
        <v>1</v>
      </c>
      <c r="I154" s="4">
        <v>26</v>
      </c>
      <c r="J154" s="4">
        <v>26</v>
      </c>
      <c r="K154" s="4">
        <f>Table3[[#This Row],[moc oprawy maksymalna '[W']]]*Table3[[#This Row],[ilość opraw montaż]]</f>
        <v>26</v>
      </c>
      <c r="L154" s="4">
        <v>650</v>
      </c>
    </row>
    <row r="155" spans="1:12" x14ac:dyDescent="0.2">
      <c r="A155" s="4">
        <v>2564</v>
      </c>
      <c r="B155" s="4">
        <v>76</v>
      </c>
      <c r="C155" s="4" t="s">
        <v>23</v>
      </c>
      <c r="D155" s="4"/>
      <c r="E155" s="4" t="s">
        <v>10</v>
      </c>
      <c r="F155" s="4">
        <v>9</v>
      </c>
      <c r="G155" s="4">
        <v>1</v>
      </c>
      <c r="H155" s="4">
        <v>1</v>
      </c>
      <c r="I155" s="4">
        <v>26</v>
      </c>
      <c r="J155" s="4">
        <v>26</v>
      </c>
      <c r="K155" s="4">
        <f>Table3[[#This Row],[moc oprawy maksymalna '[W']]]*Table3[[#This Row],[ilość opraw montaż]]</f>
        <v>26</v>
      </c>
      <c r="L155" s="4">
        <v>650</v>
      </c>
    </row>
    <row r="156" spans="1:12" x14ac:dyDescent="0.2">
      <c r="A156" s="4">
        <v>2537</v>
      </c>
      <c r="B156" s="4">
        <v>80</v>
      </c>
      <c r="C156" s="4" t="s">
        <v>23</v>
      </c>
      <c r="D156" s="4"/>
      <c r="E156" s="4" t="s">
        <v>10</v>
      </c>
      <c r="F156" s="4">
        <v>12</v>
      </c>
      <c r="G156" s="4">
        <v>1</v>
      </c>
      <c r="H156" s="4">
        <v>1</v>
      </c>
      <c r="I156" s="4">
        <v>44</v>
      </c>
      <c r="J156" s="4">
        <v>44</v>
      </c>
      <c r="K156" s="4">
        <f>Table3[[#This Row],[moc oprawy maksymalna '[W']]]*Table3[[#This Row],[ilość opraw montaż]]</f>
        <v>44</v>
      </c>
      <c r="L156" s="4">
        <v>1100</v>
      </c>
    </row>
    <row r="157" spans="1:12" x14ac:dyDescent="0.2">
      <c r="A157" s="4">
        <v>2640</v>
      </c>
      <c r="B157" s="4">
        <v>80</v>
      </c>
      <c r="C157" s="4" t="s">
        <v>23</v>
      </c>
      <c r="D157" s="4"/>
      <c r="E157" s="4" t="s">
        <v>10</v>
      </c>
      <c r="F157" s="4">
        <v>11</v>
      </c>
      <c r="G157" s="4">
        <v>1</v>
      </c>
      <c r="H157" s="4">
        <v>1</v>
      </c>
      <c r="I157" s="4">
        <v>28</v>
      </c>
      <c r="J157" s="4">
        <v>28</v>
      </c>
      <c r="K157" s="4">
        <f>Table3[[#This Row],[moc oprawy maksymalna '[W']]]*Table3[[#This Row],[ilość opraw montaż]]</f>
        <v>28</v>
      </c>
      <c r="L157" s="4">
        <v>700</v>
      </c>
    </row>
    <row r="158" spans="1:12" x14ac:dyDescent="0.2">
      <c r="A158" s="4">
        <v>2563</v>
      </c>
      <c r="B158" s="4">
        <v>81</v>
      </c>
      <c r="C158" s="4" t="s">
        <v>27</v>
      </c>
      <c r="D158" s="4"/>
      <c r="E158" s="4" t="s">
        <v>10</v>
      </c>
      <c r="F158" s="4">
        <v>11</v>
      </c>
      <c r="G158" s="4">
        <v>1</v>
      </c>
      <c r="H158" s="4">
        <v>1</v>
      </c>
      <c r="I158" s="4">
        <v>28</v>
      </c>
      <c r="J158" s="4">
        <v>28</v>
      </c>
      <c r="K158" s="4">
        <f>Table3[[#This Row],[moc oprawy maksymalna '[W']]]*Table3[[#This Row],[ilość opraw montaż]]</f>
        <v>28</v>
      </c>
      <c r="L158" s="4">
        <v>700</v>
      </c>
    </row>
    <row r="159" spans="1:12" x14ac:dyDescent="0.2">
      <c r="A159" s="4">
        <v>2571</v>
      </c>
      <c r="B159" s="4">
        <v>81</v>
      </c>
      <c r="C159" s="4" t="s">
        <v>27</v>
      </c>
      <c r="D159" s="4"/>
      <c r="E159" s="4" t="s">
        <v>10</v>
      </c>
      <c r="F159" s="4">
        <v>11</v>
      </c>
      <c r="G159" s="4">
        <v>1</v>
      </c>
      <c r="H159" s="4">
        <v>1</v>
      </c>
      <c r="I159" s="4">
        <v>28</v>
      </c>
      <c r="J159" s="4">
        <v>28</v>
      </c>
      <c r="K159" s="4">
        <f>Table3[[#This Row],[moc oprawy maksymalna '[W']]]*Table3[[#This Row],[ilość opraw montaż]]</f>
        <v>28</v>
      </c>
      <c r="L159" s="4">
        <v>700</v>
      </c>
    </row>
    <row r="160" spans="1:12" x14ac:dyDescent="0.2">
      <c r="A160" s="4">
        <v>2572</v>
      </c>
      <c r="B160" s="4">
        <v>81</v>
      </c>
      <c r="C160" s="4" t="s">
        <v>27</v>
      </c>
      <c r="D160" s="4"/>
      <c r="E160" s="4" t="s">
        <v>10</v>
      </c>
      <c r="F160" s="4">
        <v>11</v>
      </c>
      <c r="G160" s="4">
        <v>1</v>
      </c>
      <c r="H160" s="4">
        <v>1</v>
      </c>
      <c r="I160" s="4">
        <v>28</v>
      </c>
      <c r="J160" s="4">
        <v>28</v>
      </c>
      <c r="K160" s="4">
        <f>Table3[[#This Row],[moc oprawy maksymalna '[W']]]*Table3[[#This Row],[ilość opraw montaż]]</f>
        <v>28</v>
      </c>
      <c r="L160" s="4">
        <v>700</v>
      </c>
    </row>
    <row r="161" spans="1:12" x14ac:dyDescent="0.2">
      <c r="A161" s="4">
        <v>2574</v>
      </c>
      <c r="B161" s="4">
        <v>81</v>
      </c>
      <c r="C161" s="4" t="s">
        <v>27</v>
      </c>
      <c r="D161" s="4"/>
      <c r="E161" s="4" t="s">
        <v>10</v>
      </c>
      <c r="F161" s="4">
        <v>11</v>
      </c>
      <c r="G161" s="4">
        <v>1</v>
      </c>
      <c r="H161" s="4">
        <v>1</v>
      </c>
      <c r="I161" s="4">
        <v>28</v>
      </c>
      <c r="J161" s="4">
        <v>28</v>
      </c>
      <c r="K161" s="4">
        <f>Table3[[#This Row],[moc oprawy maksymalna '[W']]]*Table3[[#This Row],[ilość opraw montaż]]</f>
        <v>28</v>
      </c>
      <c r="L161" s="4">
        <v>700</v>
      </c>
    </row>
    <row r="162" spans="1:12" x14ac:dyDescent="0.2">
      <c r="A162" s="4"/>
      <c r="B162" s="4"/>
      <c r="C162" s="4"/>
      <c r="D162" s="4"/>
      <c r="E162" s="4"/>
      <c r="F162" s="4"/>
      <c r="G162" s="4">
        <f>SUBTOTAL(109,Table3[ilość opraw demontaż])</f>
        <v>164</v>
      </c>
      <c r="H162" s="4">
        <f>SUBTOTAL(109,Table3[ilość opraw montaż])</f>
        <v>164</v>
      </c>
      <c r="I162" s="4">
        <f>SUBTOTAL(103,Table3[wysiegnik wymiana])</f>
        <v>160</v>
      </c>
      <c r="J162" s="4"/>
      <c r="K162" s="4">
        <f>SUBTOTAL(109,Table3[suma mocy opraw maks. '[W']])</f>
        <v>4656</v>
      </c>
      <c r="L162" s="4"/>
    </row>
  </sheetData>
  <pageMargins left="0.70866141732283472" right="0.70866141732283472" top="0.74803149606299213" bottom="0.74803149606299213" header="0.31496062992125984" footer="0.31496062992125984"/>
  <pageSetup paperSize="9" scale="91" fitToHeight="0" orientation="landscape" horizontalDpi="1200" verticalDpi="1200" r:id="rId1"/>
  <headerFooter>
    <oddHeader>&amp;C&amp;"-,Bold"Zestawienie montażowe
Modernizacja oświetlenia na terenie gminy Wołczyn - ETAP 2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s u c h a _ b e s k i d z k a   s l u p _ a 8 9 c 5 5 c 3 - 7 4 2 1 - 4 7 1 2 - a e 9 6 - 1 b 9 6 9 4 e d 5 5 6 7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s u c h a _ b e s k i d z k a   s l u p _ a 8 9 c 5 5 c 3 - 7 4 2 1 - 4 7 1 2 - a e 9 6 - 1 b 9 6 9 4 e d 5 5 6 7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 O G R _ F I D < / s t r i n g > < / k e y > < v a l u e > < i n t > 9 0 < / i n t > < / v a l u e > < / i t e m > < i t e m > < k e y > < s t r i n g > S H A P E < / s t r i n g > < / k e y > < v a l u e > < i n t > 7 6 < / i n t > < / v a l u e > < / i t e m > < i t e m > < k e y > < s t r i n g > d f g h f g h f < / s t r i n g > < / k e y > < v a l u e > < i n t > 8 9 < / i n t > < / v a l u e > < / i t e m > < i t e m > < k e y > < s t r i n g > r b _ f s c < / s t r i n g > < / k e y > < v a l u e > < i n t > 7 3 < / i n t > < / v a l u e > < / i t e m > < i t e m > < k e y > < s t r i n g > n u m _ u n i k < / s t r i n g > < / k e y > < v a l u e > < i n t > 9 8 < / i n t > < / v a l u e > < / i t e m > < i t e m > < k e y > < s t r i n g > r b _ s t a t e < / s t r i n g > < / k e y > < v a l u e > < i n t > 8 7 < / i n t > < / v a l u e > < / i t e m > < i t e m > < k e y > < s t r i n g > g m i n a < / s t r i n g > < / k e y > < v a l u e > < i n t > 7 4 < / i n t > < / v a l u e > < / i t e m > < i t e m > < k e y > < s t r i n g > m i e j s c o w o s < / s t r i n g > < / k e y > < v a l u e > < i n t > 1 0 9 < / i n t > < / v a l u e > < / i t e m > < i t e m > < k e y > < s t r i n g > u l i c a < / s t r i n g > < / k e y > < v a l u e > < i n t > 6 5 < / i n t > < / v a l u e > < / i t e m > < i t e m > < k e y > < s t r i n g > n r _ b u d y n k u < / s t r i n g > < / k e y > < v a l u e > < i n t > 1 1 0 < / i n t > < / v a l u e > < / i t e m > < i t e m > < k e y > < s t r i n g > h i s t o r y c z n < / s t r i n g > < / k e y > < v a l u e > < i n t > 9 9 < / i n t > < / v a l u e > < / i t e m > < i t e m > < k e y > < s t r i n g > n u m _ s l u p < / s t r i n g > < / k e y > < v a l u e > < i n t > 9 7 < / i n t > < / v a l u e > < / i t e m > < i t e m > < k e y > < s t r i n g > c z y _ n r _ z _ t < / s t r i n g > < / k e y > < v a l u e > < i n t > 1 0 0 < / i n t > < / v a l u e > < / i t e m > < i t e m > < k e y > < s t r i n g > w l a s n o s c < / s t r i n g > < / k e y > < v a l u e > < i n t > 9 2 < / i n t > < / v a l u e > < / i t e m > < i t e m > < k e y > < s t r i n g > w l a s c i c i e l < / s t r i n g > < / k e y > < v a l u e > < i n t > 9 6 < / i n t > < / v a l u e > < / i t e m > < i t e m > < k e y > < s t r i n g > e k s p l o a t u j < / s t r i n g > < / k e y > < v a l u e > < i n t > 1 0 1 < / i n t > < / v a l u e > < / i t e m > < i t e m > < k e y > < s t r i n g > p l a t n i k < / s t r i n g > < / k e y > < v a l u e > < i n t > 7 9 < / i n t > < / v a l u e > < / i t e m > < i t e m > < k e y > < s t r i n g > r o k _ i n s t < / s t r i n g > < / k e y > < v a l u e > < i n t > 8 6 < / i n t > < / v a l u e > < / i t e m > < i t e m > < k e y > < s t r i n g > r o k _ p r o d < / s t r i n g > < / k e y > < v a l u e > < i n t > 9 2 < / i n t > < / v a l u e > < / i t e m > < i t e m > < k e y > < s t r i n g > d a t a _ o g l e d < / s t r i n g > < / k e y > < v a l u e > < i n t > 1 0 5 < / i n t > < / v a l u e > < / i t e m > < i t e m > < k e y > < s t r i n g > p r z e z n a c z e < / s t r i n g > < / k e y > < v a l u e > < i n t > 1 0 4 < / i n t > < / v a l u e > < / i t e m > < i t e m > < k e y > < s t r i n g > r o d z a j _ s l u < / s t r i n g > < / k e y > < v a l u e > < i n t > 9 9 < / i n t > < / v a l u e > < / i t e m > < i t e m > < k e y > < s t r i n g > t y p < / s t r i n g > < / k e y > < v a l u e > < i n t > 5 6 < / i n t > < / v a l u e > < / i t e m > < i t e m > < k e y > < s t r i n g > w y s o k o s c < / s t r i n g > < / k e y > < v a l u e > < i n t > 9 4 < / i n t > < / v a l u e > < / i t e m > < i t e m > < k e y > < s t r i n g > m a t _ z e r d z < / s t r i n g > < / k e y > < v a l u e > < i n t > 1 0 0 < / i n t > < / v a l u e > < / i t e m > < i t e m > < k e y > < s t r i n g > n u m _ i n w < / s t r i n g > < / k e y > < v a l u e > < i n t > 9 4 < / i n t > < / v a l u e > < / i t e m > < i t e m > < k e y > < s t r i n g > n u m _ s a t < / s t r i n g > < / k e y > < v a l u e > < i n t > 8 9 < / i n t > < / v a l u e > < / i t e m > < i t e m > < k e y > < s t r i n g > u w a g i < / s t r i n g > < / k e y > < v a l u e > < i n t > 7 3 < / i n t > < / v a l u e > < / i t e m > < i t e m > < k e y > < s t r i n g > o p i s _ z r o d _ < / s t r i n g > < / k e y > < v a l u e > < i n t > 1 0 3 < / i n t > < / v a l u e > < / i t e m > < i t e m > < k e y > < s t r i n g > z r o d _ d a n y c < / s t r i n g > < / k e y > < v a l u e > < i n t > 1 0 6 < / i n t > < / v a l u e > < / i t e m > < i t e m > < k e y > < s t r i n g > n u m _ u n i k _ z < / s t r i n g > < / k e y > < v a l u e > < i n t > 1 1 1 < / i n t > < / v a l u e > < / i t e m > < i t e m > < k e y > < s t r i n g > n a z w _ t a b _ z < / s t r i n g > < / k e y > < v a l u e > < i n t > 1 0 8 < / i n t > < / v a l u e > < / i t e m > < i t e m > < k e y > < s t r i n g > s t _ x < / s t r i n g > < / k e y > < v a l u e > < i n t > 6 1 < / i n t > < / v a l u e > < / i t e m > < i t e m > < k e y > < s t r i n g > s t _ y < / s t r i n g > < / k e y > < v a l u e > < i n t > 6 1 < / i n t > < / v a l u e > < / i t e m > < i t e m > < k e y > < s t r i n g > g l o b a l i d < / s t r i n g > < / k e y > < v a l u e > < i n t > 8 6 < / i n t > < / v a l u e > < / i t e m > < i t e m > < k e y > < s t r i n g > x < / s t r i n g > < / k e y > < v a l u e > < i n t > 4 3 < / i n t > < / v a l u e > < / i t e m > < i t e m > < k e y > < s t r i n g > y < / s t r i n g > < / k e y > < v a l u e > < i n t > 4 3 < / i n t > < / v a l u e > < / i t e m > < i t e m > < k e y > < s t r i n g > g p s _ t i m e < / s t r i n g > < / k e y > < v a l u e > < i n t > 9 2 < / i n t > < / v a l u e > < / i t e m > < i t e m > < k e y > < s t r i n g > t y p _ o p r a w < / s t r i n g > < / k e y > < v a l u e > < i n t > 1 0 2 < / i n t > < / v a l u e > < / i t e m > < i t e m > < k e y > < s t r i n g > r o d z _ z r o d _ < / s t r i n g > < / k e y > < v a l u e > < i n t > 1 0 4 < / i n t > < / v a l u e > < / i t e m > < i t e m > < k e y > < s t r i n g > d l u g o s c _ w y < / s t r i n g > < / k e y > < v a l u e > < i n t > 1 0 8 < / i n t > < / v a l u e > < / i t e m > < i t e m > < k e y > < s t r i n g > n u m _ e k s p _ s < / s t r i n g > < / k e y > < v a l u e > < i n t > 1 1 3 < / i n t > < / v a l u e > < / i t e m > < i t e m > < k e y > < s t r i n g > s l u p _ t y p < / s t r i n g > < / k e y > < v a l u e > < i n t > 8 9 < / i n t > < / v a l u e > < / i t e m > < i t e m > < k e y > < s t r i n g > s l u p _ t y p 2 < / s t r i n g > < / k e y > < v a l u e > < i n t > 9 6 < / i n t > < / v a l u e > < / i t e m > < i t e m > < k e y > < s t r i n g > L x < / s t r i n g > < / k e y > < v a l u e > < i n t > 4 9 < / i n t > < / v a l u e > < / i t e m > < i t e m > < k e y > < s t r i n g > s l u p _ C A D < / s t r i n g > < / k e y > < v a l u e > < i n t > 9 5 < / i n t > < / v a l u e > < / i t e m > < i t e m > < k e y > < s t r i n g > i l o s c _ o p r < / s t r i n g > < / k e y > < v a l u e > < i n t > 9 2 < / i n t > < / v a l u e > < / i t e m > < i t e m > < k e y > < s t r i n g > i l o s c _ o p r _ p r o j < / s t r i n g > < / k e y > < v a l u e > < i n t > 1 2 4 < / i n t > < / v a l u e > < / i t e m > < i t e m > < k e y > < s t r i n g > b e z _ w y m i a n y < / s t r i n g > < / k e y > < v a l u e > < i n t > 1 2 1 < / i n t > < / v a l u e > < / i t e m > < i t e m > < k e y > < s t r i n g > d e m o n t a z < / s t r i n g > < / k e y > < v a l u e > < i n t > 9 8 < / i n t > < / v a l u e > < / i t e m > < i t e m > < k e y > < s t r i n g > w l a s n o s c 2 0 2 4 < / s t r i n g > < / k e y > < v a l u e > < i n t > 1 2 0 < / i n t > < / v a l u e > < / i t e m > < i t e m > < k e y > < s t r i n g > z a k r e s 2 0 2 4 < / s t r i n g > < / k e y > < v a l u e > < i n t > 1 0 3 < / i n t > < / v a l u e > < / i t e m > < i t e m > < k e y > < s t r i n g > n r _ p r o j < / s t r i n g > < / k e y > < v a l u e > < i n t > 8 1 < / i n t > < / v a l u e > < / i t e m > < i t e m > < k e y > < s t r i n g > w y s i e g n i k _ w y m < / s t r i n g > < / k e y > < v a l u e > < i n t > 1 3 5 < / i n t > < / v a l u e > < / i t e m > < i t e m > < k e y > < s t r i n g > m o c _ p r o j < / s t r i n g > < / k e y > < v a l u e > < i n t > 9 4 < / i n t > < / v a l u e > < / i t e m > < i t e m > < k e y > < s t r i n g > s t r u m i e n < / s t r i n g > < / k e y > < v a l u e > < i n t > 9 2 < / i n t > < / v a l u e > < / i t e m > < i t e m > < k e y > < s t r i n g > l i n i a _ t y p < / s t r i n g > < / k e y > < v a l u e > < i n t > 9 0 < / i n t > < / v a l u e > < / i t e m > < / C o l u m n W i d t h s > < C o l u m n D i s p l a y I n d e x > < i t e m > < k e y > < s t r i n g > O G R _ F I D < / s t r i n g > < / k e y > < v a l u e > < i n t > 0 < / i n t > < / v a l u e > < / i t e m > < i t e m > < k e y > < s t r i n g > S H A P E < / s t r i n g > < / k e y > < v a l u e > < i n t > 1 < / i n t > < / v a l u e > < / i t e m > < i t e m > < k e y > < s t r i n g > d f g h f g h f < / s t r i n g > < / k e y > < v a l u e > < i n t > 2 < / i n t > < / v a l u e > < / i t e m > < i t e m > < k e y > < s t r i n g > r b _ f s c < / s t r i n g > < / k e y > < v a l u e > < i n t > 3 < / i n t > < / v a l u e > < / i t e m > < i t e m > < k e y > < s t r i n g > n u m _ u n i k < / s t r i n g > < / k e y > < v a l u e > < i n t > 4 < / i n t > < / v a l u e > < / i t e m > < i t e m > < k e y > < s t r i n g > r b _ s t a t e < / s t r i n g > < / k e y > < v a l u e > < i n t > 5 < / i n t > < / v a l u e > < / i t e m > < i t e m > < k e y > < s t r i n g > g m i n a < / s t r i n g > < / k e y > < v a l u e > < i n t > 6 < / i n t > < / v a l u e > < / i t e m > < i t e m > < k e y > < s t r i n g > m i e j s c o w o s < / s t r i n g > < / k e y > < v a l u e > < i n t > 7 < / i n t > < / v a l u e > < / i t e m > < i t e m > < k e y > < s t r i n g > u l i c a < / s t r i n g > < / k e y > < v a l u e > < i n t > 8 < / i n t > < / v a l u e > < / i t e m > < i t e m > < k e y > < s t r i n g > n r _ b u d y n k u < / s t r i n g > < / k e y > < v a l u e > < i n t > 9 < / i n t > < / v a l u e > < / i t e m > < i t e m > < k e y > < s t r i n g > h i s t o r y c z n < / s t r i n g > < / k e y > < v a l u e > < i n t > 1 0 < / i n t > < / v a l u e > < / i t e m > < i t e m > < k e y > < s t r i n g > n u m _ s l u p < / s t r i n g > < / k e y > < v a l u e > < i n t > 1 1 < / i n t > < / v a l u e > < / i t e m > < i t e m > < k e y > < s t r i n g > c z y _ n r _ z _ t < / s t r i n g > < / k e y > < v a l u e > < i n t > 1 2 < / i n t > < / v a l u e > < / i t e m > < i t e m > < k e y > < s t r i n g > w l a s n o s c < / s t r i n g > < / k e y > < v a l u e > < i n t > 1 3 < / i n t > < / v a l u e > < / i t e m > < i t e m > < k e y > < s t r i n g > w l a s c i c i e l < / s t r i n g > < / k e y > < v a l u e > < i n t > 1 4 < / i n t > < / v a l u e > < / i t e m > < i t e m > < k e y > < s t r i n g > e k s p l o a t u j < / s t r i n g > < / k e y > < v a l u e > < i n t > 1 5 < / i n t > < / v a l u e > < / i t e m > < i t e m > < k e y > < s t r i n g > p l a t n i k < / s t r i n g > < / k e y > < v a l u e > < i n t > 1 6 < / i n t > < / v a l u e > < / i t e m > < i t e m > < k e y > < s t r i n g > r o k _ i n s t < / s t r i n g > < / k e y > < v a l u e > < i n t > 1 7 < / i n t > < / v a l u e > < / i t e m > < i t e m > < k e y > < s t r i n g > r o k _ p r o d < / s t r i n g > < / k e y > < v a l u e > < i n t > 1 8 < / i n t > < / v a l u e > < / i t e m > < i t e m > < k e y > < s t r i n g > d a t a _ o g l e d < / s t r i n g > < / k e y > < v a l u e > < i n t > 1 9 < / i n t > < / v a l u e > < / i t e m > < i t e m > < k e y > < s t r i n g > p r z e z n a c z e < / s t r i n g > < / k e y > < v a l u e > < i n t > 2 0 < / i n t > < / v a l u e > < / i t e m > < i t e m > < k e y > < s t r i n g > r o d z a j _ s l u < / s t r i n g > < / k e y > < v a l u e > < i n t > 2 1 < / i n t > < / v a l u e > < / i t e m > < i t e m > < k e y > < s t r i n g > t y p < / s t r i n g > < / k e y > < v a l u e > < i n t > 2 2 < / i n t > < / v a l u e > < / i t e m > < i t e m > < k e y > < s t r i n g > w y s o k o s c < / s t r i n g > < / k e y > < v a l u e > < i n t > 2 3 < / i n t > < / v a l u e > < / i t e m > < i t e m > < k e y > < s t r i n g > m a t _ z e r d z < / s t r i n g > < / k e y > < v a l u e > < i n t > 2 4 < / i n t > < / v a l u e > < / i t e m > < i t e m > < k e y > < s t r i n g > n u m _ i n w < / s t r i n g > < / k e y > < v a l u e > < i n t > 2 5 < / i n t > < / v a l u e > < / i t e m > < i t e m > < k e y > < s t r i n g > n u m _ s a t < / s t r i n g > < / k e y > < v a l u e > < i n t > 2 6 < / i n t > < / v a l u e > < / i t e m > < i t e m > < k e y > < s t r i n g > u w a g i < / s t r i n g > < / k e y > < v a l u e > < i n t > 2 7 < / i n t > < / v a l u e > < / i t e m > < i t e m > < k e y > < s t r i n g > o p i s _ z r o d _ < / s t r i n g > < / k e y > < v a l u e > < i n t > 2 8 < / i n t > < / v a l u e > < / i t e m > < i t e m > < k e y > < s t r i n g > z r o d _ d a n y c < / s t r i n g > < / k e y > < v a l u e > < i n t > 2 9 < / i n t > < / v a l u e > < / i t e m > < i t e m > < k e y > < s t r i n g > n u m _ u n i k _ z < / s t r i n g > < / k e y > < v a l u e > < i n t > 3 0 < / i n t > < / v a l u e > < / i t e m > < i t e m > < k e y > < s t r i n g > n a z w _ t a b _ z < / s t r i n g > < / k e y > < v a l u e > < i n t > 3 1 < / i n t > < / v a l u e > < / i t e m > < i t e m > < k e y > < s t r i n g > s t _ x < / s t r i n g > < / k e y > < v a l u e > < i n t > 3 2 < / i n t > < / v a l u e > < / i t e m > < i t e m > < k e y > < s t r i n g > s t _ y < / s t r i n g > < / k e y > < v a l u e > < i n t > 3 3 < / i n t > < / v a l u e > < / i t e m > < i t e m > < k e y > < s t r i n g > g l o b a l i d < / s t r i n g > < / k e y > < v a l u e > < i n t > 3 4 < / i n t > < / v a l u e > < / i t e m > < i t e m > < k e y > < s t r i n g > x < / s t r i n g > < / k e y > < v a l u e > < i n t > 3 5 < / i n t > < / v a l u e > < / i t e m > < i t e m > < k e y > < s t r i n g > y < / s t r i n g > < / k e y > < v a l u e > < i n t > 3 6 < / i n t > < / v a l u e > < / i t e m > < i t e m > < k e y > < s t r i n g > g p s _ t i m e < / s t r i n g > < / k e y > < v a l u e > < i n t > 3 7 < / i n t > < / v a l u e > < / i t e m > < i t e m > < k e y > < s t r i n g > t y p _ o p r a w < / s t r i n g > < / k e y > < v a l u e > < i n t > 3 8 < / i n t > < / v a l u e > < / i t e m > < i t e m > < k e y > < s t r i n g > r o d z _ z r o d _ < / s t r i n g > < / k e y > < v a l u e > < i n t > 3 9 < / i n t > < / v a l u e > < / i t e m > < i t e m > < k e y > < s t r i n g > d l u g o s c _ w y < / s t r i n g > < / k e y > < v a l u e > < i n t > 4 0 < / i n t > < / v a l u e > < / i t e m > < i t e m > < k e y > < s t r i n g > n u m _ e k s p _ s < / s t r i n g > < / k e y > < v a l u e > < i n t > 4 1 < / i n t > < / v a l u e > < / i t e m > < i t e m > < k e y > < s t r i n g > s l u p _ t y p < / s t r i n g > < / k e y > < v a l u e > < i n t > 4 2 < / i n t > < / v a l u e > < / i t e m > < i t e m > < k e y > < s t r i n g > s l u p _ t y p 2 < / s t r i n g > < / k e y > < v a l u e > < i n t > 4 3 < / i n t > < / v a l u e > < / i t e m > < i t e m > < k e y > < s t r i n g > L x < / s t r i n g > < / k e y > < v a l u e > < i n t > 4 4 < / i n t > < / v a l u e > < / i t e m > < i t e m > < k e y > < s t r i n g > s l u p _ C A D < / s t r i n g > < / k e y > < v a l u e > < i n t > 4 5 < / i n t > < / v a l u e > < / i t e m > < i t e m > < k e y > < s t r i n g > i l o s c _ o p r < / s t r i n g > < / k e y > < v a l u e > < i n t > 4 6 < / i n t > < / v a l u e > < / i t e m > < i t e m > < k e y > < s t r i n g > i l o s c _ o p r _ p r o j < / s t r i n g > < / k e y > < v a l u e > < i n t > 4 7 < / i n t > < / v a l u e > < / i t e m > < i t e m > < k e y > < s t r i n g > b e z _ w y m i a n y < / s t r i n g > < / k e y > < v a l u e > < i n t > 4 8 < / i n t > < / v a l u e > < / i t e m > < i t e m > < k e y > < s t r i n g > d e m o n t a z < / s t r i n g > < / k e y > < v a l u e > < i n t > 4 9 < / i n t > < / v a l u e > < / i t e m > < i t e m > < k e y > < s t r i n g > w l a s n o s c 2 0 2 4 < / s t r i n g > < / k e y > < v a l u e > < i n t > 5 0 < / i n t > < / v a l u e > < / i t e m > < i t e m > < k e y > < s t r i n g > z a k r e s 2 0 2 4 < / s t r i n g > < / k e y > < v a l u e > < i n t > 5 1 < / i n t > < / v a l u e > < / i t e m > < i t e m > < k e y > < s t r i n g > n r _ p r o j < / s t r i n g > < / k e y > < v a l u e > < i n t > 5 2 < / i n t > < / v a l u e > < / i t e m > < i t e m > < k e y > < s t r i n g > w y s i e g n i k _ w y m < / s t r i n g > < / k e y > < v a l u e > < i n t > 5 3 < / i n t > < / v a l u e > < / i t e m > < i t e m > < k e y > < s t r i n g > m o c _ p r o j < / s t r i n g > < / k e y > < v a l u e > < i n t > 5 4 < / i n t > < / v a l u e > < / i t e m > < i t e m > < k e y > < s t r i n g > s t r u m i e n < / s t r i n g > < / k e y > < v a l u e > < i n t > 5 5 < / i n t > < / v a l u e > < / i t e m > < i t e m > < k e y > < s t r i n g > l i n i a _ t y p < / s t r i n g > < / k e y > < v a l u e > < i n t > 5 6 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 s u c h a _ b e s k i d z k a   s l u p _ a 8 9 c 5 5 c 3 - 7 4 2 1 - 4 7 1 2 - a e 9 6 - 1 b 9 6 9 4 e d 5 5 6 7 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6 7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< ! [ C D A T A [ s u c h a _ b e s k i d z k a   s l u p _ a 8 9 c 5 5 c 3 - 7 4 2 1 - 4 7 1 2 - a e 9 6 - 1 b 9 6 9 4 e d 5 5 6 7 ] ] > < / C u s t o m C o n t e n t > < / G e m i n i > 
</file>

<file path=customXml/item1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3.xml>��< ? x m l   v e r s i o n = " 1 . 0 "   e n c o d i n g = " u t f - 1 6 " ? > < D a t a M a s h u p   s q m i d = " 5 2 3 c 0 6 e c - 6 e 6 4 - 4 9 c 2 - 9 4 7 3 - 0 1 8 0 8 2 f a 9 8 9 f "   x m l n s = " h t t p : / / s c h e m a s . m i c r o s o f t . c o m / D a t a M a s h u p " > A A A A A K w D A A B Q S w M E F A A C A A g A h 3 z G W D S n T G m l A A A A 9 g A A A B I A H A B D b 2 5 m a W c v U G F j a 2 F n Z S 5 4 b W w g o h g A K K A U A A A A A A A A A A A A A A A A A A A A A A A A A A A A h Y + x D o I w G I R f h X S n L T U m S n 7 K 4 A o J i Y l x b U q F R i i E F s u 7 O f h I v o I Y R d 0 c 7 + 6 7 5 O 5 + v U E 6 t U 1 w U Y P V n U l Q h C k K l J F d q U 2 V o N G d w g 1 K O R R C n k W l g h k 2 N p 6 s T l D t X B 8 T 4 r 3 H f o W 7 o S K M 0 o g c 8 2 w v a 9 W K U B v r h J E K f V r l / x b i c H i N 4 Q x H b I v Z m m E K Z D E h 1 + Y L s H n v M / 0 x Y T c 2 b h w U 7 5 u w y I A s E s j 7 A 3 8 A U E s D B B Q A A g A I A I d 8 x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H f M Z Y 4 M n 7 u a U A A A D 1 A A A A E w A c A E Z v c m 1 1 b G F z L 1 N l Y 3 R p b 2 4 x L m 0 g o h g A K K A U A A A A A A A A A A A A A A A A A A A A A A A A A A A A d Y 0 9 C 8 I w E I b 3 Q P 5 D i I t C K a 2 g K K W b i 6 C D Z i y l p O l h Q 9 t U 8 j G o + N 8 9 K S 6 K N 9 z B w 7 3 P 6 0 B 5 P R o m p p t m l F D i W m m h Y T O e J J z l r A d P C c M R Y 7 A K k B x v 4 n S I d 9 L L W j q Y 8 3 S 7 j N P 1 J s a 9 4 h H j L q h W V j W 4 T j f 3 T i I q z u C D N U K b S w + f Y O 5 t g H I R T f a v U O X 6 c M W u q f R R C N X C I P N f 9 9 7 D g B i / e f k s 3 u 6 S E m 3 + S 7 M X U E s B A i 0 A F A A C A A g A h 3 z G W D S n T G m l A A A A 9 g A A A B I A A A A A A A A A A A A A A A A A A A A A A E N v b m Z p Z y 9 Q Y W N r Y W d l L n h t b F B L A Q I t A B Q A A g A I A I d 8 x l g P y u m r p A A A A O k A A A A T A A A A A A A A A A A A A A A A A P E A A A B b Q 2 9 u d G V u d F 9 U e X B l c 1 0 u e G 1 s U E s B A i 0 A F A A C A A g A h 3 z G W O D J + 7 m l A A A A 9 Q A A A B M A A A A A A A A A A A A A A A A A 4 g E A A E Z v c m 1 1 b G F z L 1 N l Y 3 R p b 2 4 x L m 1 Q S w U G A A A A A A M A A w D C A A A A 1 A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U E A A A A A A A B v Q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M D A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i Y j I w M z B h N i 0 5 O D A 2 L T Q 4 N T U t O T Q 3 N i 0 y N W I y Z j g 4 O D A 1 M j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N v b H V t b k 5 h b W V z I i B W Y W x 1 Z T 0 i c 1 s m c X V v d D t P R 1 J f R k l E J n F 1 b 3 Q 7 L C Z x d W 9 0 O 1 N I Q V B F J n F 1 b 3 Q 7 L C Z x d W 9 0 O 2 R m Z 2 h m Z 2 h m J n F 1 b 3 Q 7 L C Z x d W 9 0 O 3 J i X 2 Z z Y y Z x d W 9 0 O y w m c X V v d D t u d W 1 f d W 5 p a y Z x d W 9 0 O y w m c X V v d D t y Y l 9 z d G F 0 Z S Z x d W 9 0 O y w m c X V v d D t n b W l u Y S Z x d W 9 0 O y w m c X V v d D t t a W V q c 2 N v d 2 9 z J n F 1 b 3 Q 7 L C Z x d W 9 0 O 3 V s a W N h J n F 1 b 3 Q 7 L C Z x d W 9 0 O 2 5 y X 2 J 1 Z H l u a 3 U m c X V v d D s s J n F 1 b 3 Q 7 a G l z d G 9 y e W N 6 b i Z x d W 9 0 O y w m c X V v d D t u d W 1 f c 2 x 1 c C Z x d W 9 0 O y w m c X V v d D t j e n l f b n J f e l 9 0 J n F 1 b 3 Q 7 L C Z x d W 9 0 O 3 d s Y X N u b 3 N j J n F 1 b 3 Q 7 L C Z x d W 9 0 O 3 d s Y X N j a W N p Z W w m c X V v d D s s J n F 1 b 3 Q 7 Z W t z c G x v Y X R 1 a i Z x d W 9 0 O y w m c X V v d D t w b G F 0 b m l r J n F 1 b 3 Q 7 L C Z x d W 9 0 O 3 J v a 1 9 p b n N 0 J n F 1 b 3 Q 7 L C Z x d W 9 0 O 3 J v a 1 9 w c m 9 k J n F 1 b 3 Q 7 L C Z x d W 9 0 O 2 R h d G F f b 2 d s Z W Q m c X V v d D s s J n F 1 b 3 Q 7 c H J 6 Z X p u Y W N 6 Z S Z x d W 9 0 O y w m c X V v d D t y b 2 R 6 Y W p f c 2 x 1 J n F 1 b 3 Q 7 L C Z x d W 9 0 O 3 R 5 c C Z x d W 9 0 O y w m c X V v d D t 3 e X N v a 2 9 z Y y Z x d W 9 0 O y w m c X V v d D t t Y X R f e m V y Z H o m c X V v d D s s J n F 1 b 3 Q 7 b n V t X 2 l u d y Z x d W 9 0 O y w m c X V v d D t u d W 1 f c 2 F 0 J n F 1 b 3 Q 7 L C Z x d W 9 0 O 3 V 3 Y W d p J n F 1 b 3 Q 7 L C Z x d W 9 0 O 2 9 w a X N f e n J v Z F 8 m c X V v d D s s J n F 1 b 3 Q 7 e n J v Z F 9 k Y W 5 5 Y y Z x d W 9 0 O y w m c X V v d D t u d W 1 f d W 5 p a 1 9 6 J n F 1 b 3 Q 7 L C Z x d W 9 0 O 2 5 h e n d f d G F i X 3 o m c X V v d D s s J n F 1 b 3 Q 7 c 3 R f e C Z x d W 9 0 O y w m c X V v d D t z d F 9 5 J n F 1 b 3 Q 7 L C Z x d W 9 0 O 2 d s b 2 J h b G l k J n F 1 b 3 Q 7 L C Z x d W 9 0 O 3 g m c X V v d D s s J n F 1 b 3 Q 7 e S Z x d W 9 0 O y w m c X V v d D t n c H N f d G l t Z S Z x d W 9 0 O y w m c X V v d D t 0 e X B f b 3 B y Y X c m c X V v d D s s J n F 1 b 3 Q 7 c m 9 k e l 9 6 c m 9 k X y Z x d W 9 0 O y w m c X V v d D t k b H V n b 3 N j X 3 d 5 J n F 1 b 3 Q 7 L C Z x d W 9 0 O 2 5 1 b V 9 l a 3 N w X 3 M m c X V v d D s s J n F 1 b 3 Q 7 c 2 x 1 c F 9 0 e X A m c X V v d D s s J n F 1 b 3 Q 7 c 2 x 1 c F 9 0 e X A y J n F 1 b 3 Q 7 L C Z x d W 9 0 O 0 x 4 J n F 1 b 3 Q 7 L C Z x d W 9 0 O 3 N s d X B f Q 0 F E J n F 1 b 3 Q 7 L C Z x d W 9 0 O 2 l s b 3 N j X 2 9 w c i Z x d W 9 0 O y w m c X V v d D t p b G 9 z Y 1 9 v c H J f c H J v a i Z x d W 9 0 O y w m c X V v d D t i Z X p f d 3 l t a W F u e S Z x d W 9 0 O y w m c X V v d D t k Z W 1 v b n R h e i Z x d W 9 0 O y w m c X V v d D t 3 b G F z b m 9 z Y z I w M j Q m c X V v d D s s J n F 1 b 3 Q 7 e m F r c m V z M j A y N C Z x d W 9 0 O y w m c X V v d D t u c l 9 w c m 9 q J n F 1 b 3 Q 7 L C Z x d W 9 0 O 3 d 5 c 2 l l Z 2 5 p a 1 9 3 e W 0 m c X V v d D s s J n F 1 b 3 Q 7 b W 9 j X 3 B y b 2 o m c X V v d D s s J n F 1 b 3 Q 7 c 3 R y d W 1 p Z W 4 m c X V v d D s s J n F 1 b 3 Q 7 b G l u a W F f d H l w J n F 1 b 3 Q 7 X S I g L z 4 8 R W 5 0 c n k g V H l w Z T 0 i R m l s b E N v b H V t b l R 5 c G V z I i B W Y W x 1 Z T 0 i c 0 F o Q V B C Z z h H Q m d Z R 0 J n W U d C Z 1 l H Q m d Z U E R 3 W U d C Z 1 l H Q m d Z R 0 J n W U d C Z 1 l H Q m d Z R k J R W U d C Z 1 l H Q m d Z Q 0 J n S U N B Z 0 l H Q W d J Q 0 R 3 W U c i I C 8 + P E V u d H J 5 I F R 5 c G U 9 I k Z p b G x M Y X N 0 V X B k Y X R l Z C I g V m F s d W U 9 I m Q y M D I 0 L T A 2 L T A 2 V D E z O j M 2 O j E 0 L j M x O D A 1 O T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T Y 1 I i A v P j x F b n R y e S B U e X B l P S J B Z G R l Z F R v R G F 0 Y U 1 v Z G V s I i B W Y W x 1 Z T 0 i b D E i I C 8 + P E V u d H J 5 I F R 5 c G U 9 I l J l Y 2 9 2 Z X J 5 V G F y Z 2 V 0 U m 9 3 I i B W Y W x 1 Z T 0 i b D I 0 I i A v P j x F b n R y e S B U e X B l P S J S Z W N v d m V y e V R h c m d l d E N v b H V t b i I g V m F s d W U 9 I m w 4 I i A v P j x F b n R y e S B U e X B l P S J S Z W N v d m V y e V R h c m d l d F N o Z W V 0 I i B W Y W x 1 Z T 0 i c 1 N o Z W V 0 M S I g L z 4 8 R W 5 0 c n k g V H l w Z T 0 i Q n V m Z m V y T m V 4 d F J l Z n J l c 2 g i I F Z h b H V l P S J s M S I g L z 4 8 R W 5 0 c n k g V H l w Z T 0 i U m V s Y X R p b 2 5 z a G l w S W 5 m b 0 N v b n R h a W 5 l c i I g V m F s d W U 9 I n N 7 J n F 1 b 3 Q 7 Y 2 9 s d W 1 u Q 2 9 1 b n Q m c X V v d D s 6 N T c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T X l T c W w v M T k y L j E 2 O C 4 y L j E 1 O 3 N 1 Y 2 h h X 2 J l c 2 t p Z H p r Y S 9 z d W N o Y V 9 i Z X N r a W R 6 a 2 E v c 3 V j a G F f Y m V z a 2 l k e m t h L n N s d X A u e 0 9 H U l 9 G S U Q s M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U 0 h B U E U s M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Z G Z n a G Z n a G Y s M n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m J f Z n N j L D N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5 1 b V 9 1 b m l r L D R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J i X 3 N 0 Y X R l L D V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d t a W 5 h L D Z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1 p Z W p z Y 2 9 3 b 3 M s N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d W x p Y 2 E s O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n J f Y n V k e W 5 r d S w 5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o a X N 0 b 3 J 5 Y 3 p u L D E w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u d W 1 f c 2 x 1 c C w x M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Y 3 p 5 X 2 5 y X 3 p f d C w x M n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d 2 x h c 2 5 v c 2 M s M T N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d s Y X N j a W N p Z W w s M T R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V r c 3 B s b 2 F 0 d W o s M T V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B s Y X R u a W s s M T Z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J v a 1 9 p b n N 0 L D E 3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y b 2 t f c H J v Z C w x O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Z G F 0 Y V 9 v Z 2 x l Z C w x O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H J 6 Z X p u Y W N 6 Z S w y M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m 9 k e m F q X 3 N s d S w y M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d H l w L D I y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3 e X N v a 2 9 z Y y w y M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W F 0 X 3 p l c m R 6 L D I 0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u d W 1 f a W 5 3 L D I 1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u d W 1 f c 2 F 0 L D I 2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1 d 2 F n a S w y N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3 B p c 1 9 6 c m 9 k X y w y O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e n J v Z F 9 k Y W 5 5 Y y w y O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n V t X 3 V u a W t f e i w z M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m F 6 d 1 9 0 Y W J f e i w z M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3 R f e C w z M n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3 R f e S w z M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Z 2 x v Y m F s a W Q s M z R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g s M z V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k s M z Z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d w c 1 9 0 a W 1 l L D M 3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0 e X B f b 3 B y Y X c s M z h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J v Z H p f e n J v Z F 8 s M z l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R s d W d v c 2 N f d 3 k s N D B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5 1 b V 9 l a 3 N w X 3 M s N D F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N s d X B f d H l w L D Q y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z b H V w X 3 R 5 c D I s N D N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0 x 4 L D Q 0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z b H V w X 0 N B R C w 0 N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a W x v c 2 N f b 3 B y L D Q 2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p b G 9 z Y 1 9 v c H J f c H J v a i w 0 N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Y m V 6 X 3 d 5 b W l h b n k s N D h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R l b W 9 u d G F 6 L D Q 5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3 b G F z b m 9 z Y z I w M j Q s N T B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p h a 3 J l c z I w M j Q s N T F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5 y X 3 B y b 2 o s N T J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d 5 c 2 l l Z 2 5 p a 1 9 3 e W 0 s N T N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1 v Y 1 9 w c m 9 q L D U 0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z d H J 1 b W l l b i w 1 N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G l u a W F f d H l w L D U 2 f S Z x d W 9 0 O 1 0 s J n F 1 b 3 Q 7 Q 2 9 s d W 1 u Q 2 9 1 b n Q m c X V v d D s 6 N T c s J n F 1 b 3 Q 7 S 2 V 5 Q 2 9 s d W 1 u T m F t Z X M m c X V v d D s 6 W 1 0 s J n F 1 b 3 Q 7 Q 2 9 s d W 1 u S W R l b n R p d G l l c y Z x d W 9 0 O z p b J n F 1 b 3 Q 7 U 2 V y d m V y L k R h d G F i Y X N l X F w v M i 9 N e V N x b C 8 x O T I u M T Y 4 L j I u M T U 7 c 3 V j a G F f Y m V z a 2 l k e m t h L 3 N 1 Y 2 h h X 2 J l c 2 t p Z H p r Y S 9 z d W N o Y V 9 i Z X N r a W R 6 a 2 E u c 2 x 1 c C 5 7 T 0 d S X 0 Z J R C w w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T S E F Q R S w x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k Z m d o Z m d o Z i w y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y Y l 9 m c 2 M s M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n V t X 3 V u a W s s N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m J f c 3 R h d G U s N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Z 2 1 p b m E s N n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W l l a n N j b 3 d v c y w 3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1 b G l j Y S w 4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u c l 9 i d W R 5 b m t 1 L D l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h p c 3 R v c n l j e m 4 s M T B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5 1 b V 9 z b H V w L D E x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j e n l f b n J f e l 9 0 L D E y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3 b G F z b m 9 z Y y w x M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d 2 x h c 2 N p Y 2 l l b C w x N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Z W t z c G x v Y X R 1 a i w x N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G x h d G 5 p a y w x N n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m 9 r X 2 l u c 3 Q s M T d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J v a 1 9 w c m 9 k L D E 4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k Y X R h X 2 9 n b G V k L D E 5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w c n p l e m 5 h Y 3 p l L D I w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y b 2 R 6 Y W p f c 2 x 1 L D I x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0 e X A s M j J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d 5 c 2 9 r b 3 N j L D I z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t Y X R f e m V y Z H o s M j R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5 1 b V 9 p b n c s M j V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5 1 b V 9 z Y X Q s M j Z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V 3 Y W d p L D I 3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v c G l z X 3 p y b 2 R f L D I 4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6 c m 9 k X 2 R h b n l j L D I 5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u d W 1 f d W 5 p a 1 9 6 L D M w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u Y X p 3 X 3 R h Y l 9 6 L D M x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z d F 9 4 L D M y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z d F 9 5 L D M z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n b G 9 i Y W x p Z C w z N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e C w z N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e S w z N n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Z 3 B z X 3 R p b W U s M z d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R 5 c F 9 v c H J h d y w z O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m 9 k e l 9 6 c m 9 k X y w z O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Z G x 1 Z 2 9 z Y 1 9 3 e S w 0 M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n V t X 2 V r c 3 B f c y w 0 M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c 2 x 1 c F 9 0 e X A s N D J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N s d X B f d H l w M i w 0 M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T H g s N D R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N s d X B f Q 0 F E L D Q 1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p b G 9 z Y 1 9 v c H I s N D Z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2 l s b 3 N j X 2 9 w c l 9 w c m 9 q L D Q 3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i Z X p f d 3 l t a W F u e S w 0 O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Z G V t b 2 5 0 Y X o s N D l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d s Y X N u b 3 N j M j A y N C w 1 M H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e m F r c m V z M j A y N C w 1 M X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n J f c H J v a i w 1 M n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d 3 l z a W V n b m l r X 3 d 5 b S w 1 M 3 0 m c X V v d D s s J n F 1 b 3 Q 7 U 2 V y d m V y L k R h d G F i Y X N l X F w v M i 9 N e V N x b C 8 x O T I u M T Y 4 L j I u M T U 7 c 3 V j a G F f Y m V z a 2 l k e m t h L 3 N 1 Y 2 h h X 2 J l c 2 t p Z H p r Y S 9 z d W N o Y V 9 i Z X N r a W R 6 a 2 E u c 2 x 1 c C 5 7 b W 9 j X 3 B y b 2 o s N T R 9 J n F 1 b 3 Q 7 L C Z x d W 9 0 O 1 N l c n Z l c i 5 E Y X R h Y m F z Z V x c L z I v T X l T c W w v M T k y L j E 2 O C 4 y L j E 1 O 3 N 1 Y 2 h h X 2 J l c 2 t p Z H p r Y S 9 z d W N o Y V 9 i Z X N r a W R 6 a 2 E v c 3 V j a G F f Y m V z a 2 l k e m t h L n N s d X A u e 3 N 0 c n V t a W V u L D U 1 f S Z x d W 9 0 O y w m c X V v d D t T Z X J 2 Z X I u R G F 0 Y W J h c 2 V c X C 8 y L 0 1 5 U 3 F s L z E 5 M i 4 x N j g u M i 4 x N T t z d W N o Y V 9 i Z X N r a W R 6 a 2 E v c 3 V j a G F f Y m V z a 2 l k e m t h L 3 N 1 Y 2 h h X 2 J l c 2 t p Z H p r Y S 5 z b H V w L n t s a W 5 p Y V 9 0 e X A s N T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w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C 9 z d W N o Y V 9 i Z X N r a W R 6 a 2 F f c 2 x 1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M Y o / y O p e X Q Z E u d y n u x c v l A A A A A A I A A A A A A B B m A A A A A Q A A I A A A A P 1 Z 0 o X d z l + M t q T R R s z M M + 7 1 B B f j i P k 1 J z q c C A d u C W V q A A A A A A 6 A A A A A A g A A I A A A A E m + 0 T E G Q H s Q J X S 7 n d k r r H s t h M + F Q v K q 2 L 4 + 5 T a O j Q D g U A A A A G l 8 0 C w / T 4 C P u b 4 P z x H i O 7 l k I a k M o C R c 6 F i 0 / O b D b b z j j i E V P i 6 U P G r + 4 h M U j 3 d b 4 7 y k x + r O d Q h f r o B Y R z o 0 h W K F G X 0 H y Z Q i J 3 q w g l c u y x h t Q A A A A H j 5 A b g P T / O L e A W P U R D 1 x e / G R 5 + X Z g x a r U X P t u D I a 4 8 w W k + 8 k G V R g 0 a C 6 x z C 3 n z z N G T w g M q 9 4 r r B F 0 C E 4 d N b e A k = < / D a t a M a s h u p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 s u c h a _ b e s k i d z k a   s l u p 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 s u c h a _ b e s k i d z k a   s l u p 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 C o l u m n s \ O G R _ F I D 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 C o l u m n s \ S H A P E 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 C o l u m n s \ d f g h f g h f 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 C o l u m n s \ r b _ f s c 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 C o l u m n s \ n u m _ u n i k 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 C o l u m n s \ r b _ s t a t e 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 C o l u m n s \ g m i n a 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 C o l u m n s \ m i e j s c o w o s 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 C o l u m n s \ u l i c a 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 C o l u m n s \ n r _ b u d y n k u 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 C o l u m n s \ h i s t o r y c z n 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 C o l u m n s \ n u m _ s l u p 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 C o l u m n s \ c z y _ n r _ z _ t 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 C o l u m n s \ w l a s n o s c 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 C o l u m n s \ w l a s c i c i e l 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 C o l u m n s \ e k s p l o a t u j 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 C o l u m n s \ p l a t n i k 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 C o l u m n s \ r o k _ i n s t 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 C o l u m n s \ r o k _ p r o d 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 C o l u m n s \ d a t a _ o g l e d 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 C o l u m n s \ p r z e z n a c z e 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 C o l u m n s \ r o d z a j _ s l u 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 C o l u m n s \ t y p 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 C o l u m n s \ w y s o k o s c 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 C o l u m n s \ m a t _ z e r d z 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 C o l u m n s \ n u m _ i n w 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 C o l u m n s \ n u m _ s a t 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 C o l u m n s \ u w a g i 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 C o l u m n s \ o p i s _ z r o d _ 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 C o l u m n s \ z r o d _ d a n y c 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 C o l u m n s \ n u m _ u n i k _ z 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 C o l u m n s \ n a z w _ t a b _ z 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 C o l u m n s \ s t _ x 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 C o l u m n s \ s t _ y 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 C o l u m n s \ g l o b a l i d 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 C o l u m n s \ g p s _ t i m e 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 C o l u m n s \ t y p _ o p r a w 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 C o l u m n s \ r o d z _ z r o d _ 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 C o l u m n s \ d l u g o s c _ w y 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 C o l u m n s \ n u m _ e k s p _ s 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 C o l u m n s \ s l u p _ t y p 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 C o l u m n s \ s l u p _ t y p 2 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 C o l u m n s \ s l u p _ C A D 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 C o l u m n s \ i l o s c _ o p r 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 C o l u m n s \ i l o s c _ o p r _ p r o j 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 C o l u m n s \ b e z _ w y m i a n y 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 C o l u m n s \ d e m o n t a z 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 C o l u m n s \ w l a s n o s c 2 0 2 4 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 C o l u m n s \ z a k r e s 2 0 2 4 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 C o l u m n s \ n r _ p r o j 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 C o l u m n s \ w y s i e g n i k _ w y m 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 C o l u m n s \ m o c _ p r o j 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 C o l u m n s \ s t r u m i e n 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 C o l u m n s \ l i n i a _ t y p 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 s u c h a _ b e s k i d z k a   s l u p 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 s u c h a _ b e s k i d z k a   s l u p 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 C o l u m n s \ O G R _ F I D < / K e y > < / D i a g r a m O b j e c t K e y > < D i a g r a m O b j e c t K e y > < K e y > C o l u m n s \ S H A P E < / K e y > < / D i a g r a m O b j e c t K e y > < D i a g r a m O b j e c t K e y > < K e y > C o l u m n s \ d f g h f g h f < / K e y > < / D i a g r a m O b j e c t K e y > < D i a g r a m O b j e c t K e y > < K e y > C o l u m n s \ r b _ f s c < / K e y > < / D i a g r a m O b j e c t K e y > < D i a g r a m O b j e c t K e y > < K e y > C o l u m n s \ n u m _ u n i k < / K e y > < / D i a g r a m O b j e c t K e y > < D i a g r a m O b j e c t K e y > < K e y > C o l u m n s \ r b _ s t a t e < / K e y > < / D i a g r a m O b j e c t K e y > < D i a g r a m O b j e c t K e y > < K e y > C o l u m n s \ g m i n a < / K e y > < / D i a g r a m O b j e c t K e y > < D i a g r a m O b j e c t K e y > < K e y > C o l u m n s \ m i e j s c o w o s < / K e y > < / D i a g r a m O b j e c t K e y > < D i a g r a m O b j e c t K e y > < K e y > C o l u m n s \ u l i c a < / K e y > < / D i a g r a m O b j e c t K e y > < D i a g r a m O b j e c t K e y > < K e y > C o l u m n s \ n r _ b u d y n k u < / K e y > < / D i a g r a m O b j e c t K e y > < D i a g r a m O b j e c t K e y > < K e y > C o l u m n s \ h i s t o r y c z n < / K e y > < / D i a g r a m O b j e c t K e y > < D i a g r a m O b j e c t K e y > < K e y > C o l u m n s \ n u m _ s l u p < / K e y > < / D i a g r a m O b j e c t K e y > < D i a g r a m O b j e c t K e y > < K e y > C o l u m n s \ c z y _ n r _ z _ t < / K e y > < / D i a g r a m O b j e c t K e y > < D i a g r a m O b j e c t K e y > < K e y > C o l u m n s \ w l a s n o s c < / K e y > < / D i a g r a m O b j e c t K e y > < D i a g r a m O b j e c t K e y > < K e y > C o l u m n s \ w l a s c i c i e l < / K e y > < / D i a g r a m O b j e c t K e y > < D i a g r a m O b j e c t K e y > < K e y > C o l u m n s \ e k s p l o a t u j < / K e y > < / D i a g r a m O b j e c t K e y > < D i a g r a m O b j e c t K e y > < K e y > C o l u m n s \ p l a t n i k < / K e y > < / D i a g r a m O b j e c t K e y > < D i a g r a m O b j e c t K e y > < K e y > C o l u m n s \ r o k _ i n s t < / K e y > < / D i a g r a m O b j e c t K e y > < D i a g r a m O b j e c t K e y > < K e y > C o l u m n s \ r o k _ p r o d < / K e y > < / D i a g r a m O b j e c t K e y > < D i a g r a m O b j e c t K e y > < K e y > C o l u m n s \ d a t a _ o g l e d < / K e y > < / D i a g r a m O b j e c t K e y > < D i a g r a m O b j e c t K e y > < K e y > C o l u m n s \ p r z e z n a c z e < / K e y > < / D i a g r a m O b j e c t K e y > < D i a g r a m O b j e c t K e y > < K e y > C o l u m n s \ r o d z a j _ s l u < / K e y > < / D i a g r a m O b j e c t K e y > < D i a g r a m O b j e c t K e y > < K e y > C o l u m n s \ t y p < / K e y > < / D i a g r a m O b j e c t K e y > < D i a g r a m O b j e c t K e y > < K e y > C o l u m n s \ w y s o k o s c < / K e y > < / D i a g r a m O b j e c t K e y > < D i a g r a m O b j e c t K e y > < K e y > C o l u m n s \ m a t _ z e r d z < / K e y > < / D i a g r a m O b j e c t K e y > < D i a g r a m O b j e c t K e y > < K e y > C o l u m n s \ n u m _ i n w < / K e y > < / D i a g r a m O b j e c t K e y > < D i a g r a m O b j e c t K e y > < K e y > C o l u m n s \ n u m _ s a t < / K e y > < / D i a g r a m O b j e c t K e y > < D i a g r a m O b j e c t K e y > < K e y > C o l u m n s \ u w a g i < / K e y > < / D i a g r a m O b j e c t K e y > < D i a g r a m O b j e c t K e y > < K e y > C o l u m n s \ o p i s _ z r o d _ < / K e y > < / D i a g r a m O b j e c t K e y > < D i a g r a m O b j e c t K e y > < K e y > C o l u m n s \ z r o d _ d a n y c < / K e y > < / D i a g r a m O b j e c t K e y > < D i a g r a m O b j e c t K e y > < K e y > C o l u m n s \ n u m _ u n i k _ z < / K e y > < / D i a g r a m O b j e c t K e y > < D i a g r a m O b j e c t K e y > < K e y > C o l u m n s \ n a z w _ t a b _ z < / K e y > < / D i a g r a m O b j e c t K e y > < D i a g r a m O b j e c t K e y > < K e y > C o l u m n s \ s t _ x < / K e y > < / D i a g r a m O b j e c t K e y > < D i a g r a m O b j e c t K e y > < K e y > C o l u m n s \ s t _ y < / K e y > < / D i a g r a m O b j e c t K e y > < D i a g r a m O b j e c t K e y > < K e y > C o l u m n s \ g l o b a l i d < / K e y > < / D i a g r a m O b j e c t K e y > < D i a g r a m O b j e c t K e y > < K e y > C o l u m n s \ x < / K e y > < / D i a g r a m O b j e c t K e y > < D i a g r a m O b j e c t K e y > < K e y > C o l u m n s \ y < / K e y > < / D i a g r a m O b j e c t K e y > < D i a g r a m O b j e c t K e y > < K e y > C o l u m n s \ g p s _ t i m e < / K e y > < / D i a g r a m O b j e c t K e y > < D i a g r a m O b j e c t K e y > < K e y > C o l u m n s \ t y p _ o p r a w < / K e y > < / D i a g r a m O b j e c t K e y > < D i a g r a m O b j e c t K e y > < K e y > C o l u m n s \ r o d z _ z r o d _ < / K e y > < / D i a g r a m O b j e c t K e y > < D i a g r a m O b j e c t K e y > < K e y > C o l u m n s \ d l u g o s c _ w y < / K e y > < / D i a g r a m O b j e c t K e y > < D i a g r a m O b j e c t K e y > < K e y > C o l u m n s \ n u m _ e k s p _ s < / K e y > < / D i a g r a m O b j e c t K e y > < D i a g r a m O b j e c t K e y > < K e y > C o l u m n s \ s l u p _ t y p < / K e y > < / D i a g r a m O b j e c t K e y > < D i a g r a m O b j e c t K e y > < K e y > C o l u m n s \ s l u p _ t y p 2 < / K e y > < / D i a g r a m O b j e c t K e y > < D i a g r a m O b j e c t K e y > < K e y > C o l u m n s \ L x < / K e y > < / D i a g r a m O b j e c t K e y > < D i a g r a m O b j e c t K e y > < K e y > C o l u m n s \ s l u p _ C A D < / K e y > < / D i a g r a m O b j e c t K e y > < D i a g r a m O b j e c t K e y > < K e y > C o l u m n s \ i l o s c _ o p r < / K e y > < / D i a g r a m O b j e c t K e y > < D i a g r a m O b j e c t K e y > < K e y > C o l u m n s \ i l o s c _ o p r _ p r o j < / K e y > < / D i a g r a m O b j e c t K e y > < D i a g r a m O b j e c t K e y > < K e y > C o l u m n s \ b e z _ w y m i a n y < / K e y > < / D i a g r a m O b j e c t K e y > < D i a g r a m O b j e c t K e y > < K e y > C o l u m n s \ d e m o n t a z < / K e y > < / D i a g r a m O b j e c t K e y > < D i a g r a m O b j e c t K e y > < K e y > C o l u m n s \ w l a s n o s c 2 0 2 4 < / K e y > < / D i a g r a m O b j e c t K e y > < D i a g r a m O b j e c t K e y > < K e y > C o l u m n s \ z a k r e s 2 0 2 4 < / K e y > < / D i a g r a m O b j e c t K e y > < D i a g r a m O b j e c t K e y > < K e y > C o l u m n s \ n r _ p r o j < / K e y > < / D i a g r a m O b j e c t K e y > < D i a g r a m O b j e c t K e y > < K e y > C o l u m n s \ w y s i e g n i k _ w y m < / K e y > < / D i a g r a m O b j e c t K e y > < D i a g r a m O b j e c t K e y > < K e y > C o l u m n s \ m o c _ p r o j < / K e y > < / D i a g r a m O b j e c t K e y > < D i a g r a m O b j e c t K e y > < K e y > C o l u m n s \ s t r u m i e n < / K e y > < / D i a g r a m O b j e c t K e y > < D i a g r a m O b j e c t K e y > < K e y > C o l u m n s \ l i n i a _ t y p 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 C o l u m n s \ O G R _ F I D 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 C o l u m n s \ S H A P E 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 C o l u m n s \ d f g h f g h f 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 C o l u m n s \ r b _ f s c 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 C o l u m n s \ n u m _ u n i k 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 C o l u m n s \ r b _ s t a t e 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 C o l u m n s \ g m i n a 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 C o l u m n s \ m i e j s c o w o s 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 C o l u m n s \ u l i c a 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 C o l u m n s \ n r _ b u d y n k u 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 C o l u m n s \ h i s t o r y c z n 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 C o l u m n s \ n u m _ s l u p 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 C o l u m n s \ c z y _ n r _ z _ t 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 C o l u m n s \ w l a s n o s c 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 C o l u m n s \ w l a s c i c i e l 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 C o l u m n s \ e k s p l o a t u j 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 C o l u m n s \ p l a t n i k 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 C o l u m n s \ r o k _ i n s t 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 C o l u m n s \ r o k _ p r o d 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 C o l u m n s \ d a t a _ o g l e d 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 C o l u m n s \ p r z e z n a c z e 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 C o l u m n s \ r o d z a j _ s l u 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 C o l u m n s \ t y p 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 C o l u m n s \ w y s o k o s c 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 C o l u m n s \ m a t _ z e r d z < / K e y > < / a : K e y > < a : V a l u e   i : t y p e = " M e a s u r e G r i d N o d e V i e w S t a t e " > < C o l u m n > 2 4 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 C o l u m n s \ n u m _ i n w < / K e y > < / a : K e y > < a : V a l u e   i : t y p e = " M e a s u r e G r i d N o d e V i e w S t a t e " > < C o l u m n > 2 5 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 C o l u m n s \ n u m _ s a t < / K e y > < / a : K e y > < a : V a l u e   i : t y p e = " M e a s u r e G r i d N o d e V i e w S t a t e " > < C o l u m n > 2 6 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 C o l u m n s \ u w a g i < / K e y > < / a : K e y > < a : V a l u e   i : t y p e = " M e a s u r e G r i d N o d e V i e w S t a t e " > < C o l u m n > 2 7 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 C o l u m n s \ o p i s _ z r o d _ < / K e y > < / a : K e y > < a : V a l u e   i : t y p e = " M e a s u r e G r i d N o d e V i e w S t a t e " > < C o l u m n > 2 8 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 C o l u m n s \ z r o d _ d a n y c < / K e y > < / a : K e y > < a : V a l u e   i : t y p e = " M e a s u r e G r i d N o d e V i e w S t a t e " > < C o l u m n > 2 9 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 C o l u m n s \ n u m _ u n i k _ z < / K e y > < / a : K e y > < a : V a l u e   i : t y p e = " M e a s u r e G r i d N o d e V i e w S t a t e " > < C o l u m n > 3 0 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 C o l u m n s \ n a z w _ t a b _ z < / K e y > < / a : K e y > < a : V a l u e   i : t y p e = " M e a s u r e G r i d N o d e V i e w S t a t e " > < C o l u m n > 3 1 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 C o l u m n s \ s t _ x < / K e y > < / a : K e y > < a : V a l u e   i : t y p e = " M e a s u r e G r i d N o d e V i e w S t a t e " > < C o l u m n > 3 2 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 C o l u m n s \ s t _ y < / K e y > < / a : K e y > < a : V a l u e   i : t y p e = " M e a s u r e G r i d N o d e V i e w S t a t e " > < C o l u m n > 3 3 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 C o l u m n s \ g l o b a l i d < / K e y > < / a : K e y > < a : V a l u e   i : t y p e = " M e a s u r e G r i d N o d e V i e w S t a t e " > < C o l u m n > 3 4 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 3 5 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< / K e y > < / a : K e y > < a : V a l u e   i : t y p e = " M e a s u r e G r i d N o d e V i e w S t a t e " > < C o l u m n > 3 6 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 C o l u m n s \ g p s _ t i m e < / K e y > < / a : K e y > < a : V a l u e   i : t y p e = " M e a s u r e G r i d N o d e V i e w S t a t e " > < C o l u m n > 3 7 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 C o l u m n s \ t y p _ o p r a w < / K e y > < / a : K e y > < a : V a l u e   i : t y p e = " M e a s u r e G r i d N o d e V i e w S t a t e " > < C o l u m n > 3 8 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 C o l u m n s \ r o d z _ z r o d _ < / K e y > < / a : K e y > < a : V a l u e   i : t y p e = " M e a s u r e G r i d N o d e V i e w S t a t e " > < C o l u m n > 3 9 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 C o l u m n s \ d l u g o s c _ w y < / K e y > < / a : K e y > < a : V a l u e   i : t y p e = " M e a s u r e G r i d N o d e V i e w S t a t e " > < C o l u m n > 4 0 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 C o l u m n s \ n u m _ e k s p _ s < / K e y > < / a : K e y > < a : V a l u e   i : t y p e = " M e a s u r e G r i d N o d e V i e w S t a t e " > < C o l u m n > 4 1 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 C o l u m n s \ s l u p _ t y p < / K e y > < / a : K e y > < a : V a l u e   i : t y p e = " M e a s u r e G r i d N o d e V i e w S t a t e " > < C o l u m n > 4 2 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 C o l u m n s \ s l u p _ t y p 2 < / K e y > < / a : K e y > < a : V a l u e   i : t y p e = " M e a s u r e G r i d N o d e V i e w S t a t e " > < C o l u m n > 4 3 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 C o l u m n s \ L x < / K e y > < / a : K e y > < a : V a l u e   i : t y p e = " M e a s u r e G r i d N o d e V i e w S t a t e " > < C o l u m n > 4 4 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 C o l u m n s \ s l u p _ C A D < / K e y > < / a : K e y > < a : V a l u e   i : t y p e = " M e a s u r e G r i d N o d e V i e w S t a t e " > < C o l u m n > 4 5 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 C o l u m n s \ i l o s c _ o p r < / K e y > < / a : K e y > < a : V a l u e   i : t y p e = " M e a s u r e G r i d N o d e V i e w S t a t e " > < C o l u m n > 4 6 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 C o l u m n s \ i l o s c _ o p r _ p r o j < / K e y > < / a : K e y > < a : V a l u e   i : t y p e = " M e a s u r e G r i d N o d e V i e w S t a t e " > < C o l u m n > 4 7 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 C o l u m n s \ b e z _ w y m i a n y < / K e y > < / a : K e y > < a : V a l u e   i : t y p e = " M e a s u r e G r i d N o d e V i e w S t a t e " > < C o l u m n > 4 8 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 C o l u m n s \ d e m o n t a z < / K e y > < / a : K e y > < a : V a l u e   i : t y p e = " M e a s u r e G r i d N o d e V i e w S t a t e " > < C o l u m n > 4 9 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 C o l u m n s \ w l a s n o s c 2 0 2 4 < / K e y > < / a : K e y > < a : V a l u e   i : t y p e = " M e a s u r e G r i d N o d e V i e w S t a t e " > < C o l u m n > 5 0 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 C o l u m n s \ z a k r e s 2 0 2 4 < / K e y > < / a : K e y > < a : V a l u e   i : t y p e = " M e a s u r e G r i d N o d e V i e w S t a t e " > < C o l u m n > 5 1 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 C o l u m n s \ n r _ p r o j < / K e y > < / a : K e y > < a : V a l u e   i : t y p e = " M e a s u r e G r i d N o d e V i e w S t a t e " > < C o l u m n > 5 2 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 C o l u m n s \ w y s i e g n i k _ w y m < / K e y > < / a : K e y > < a : V a l u e   i : t y p e = " M e a s u r e G r i d N o d e V i e w S t a t e " > < C o l u m n > 5 3 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 C o l u m n s \ m o c _ p r o j < / K e y > < / a : K e y > < a : V a l u e   i : t y p e = " M e a s u r e G r i d N o d e V i e w S t a t e " > < C o l u m n > 5 4 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 C o l u m n s \ s t r u m i e n < / K e y > < / a : K e y > < a : V a l u e   i : t y p e = " M e a s u r e G r i d N o d e V i e w S t a t e " > < C o l u m n > 5 5 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 C o l u m n s \ l i n i a _ t y p < / K e y > < / a : K e y > < a : V a l u e   i : t y p e = " M e a s u r e G r i d N o d e V i e w S t a t e " > < C o l u m n > 5 6 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 2 0 2 4 - 0 6 - 0 6 T 1 5 : 3 6 : 2 3 . 2 2 6 8 4 8 3 + 0 2 : 0 0 < / L a s t P r o c e s s e d T i m e > < / D a t a M o d e l i n g S a n d b o x . S e r i a l i z e d S a n d b o x E r r o r C a c h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72648A6A-6950-40A9-AAF2-4958990A6D40}">
  <ds:schemaRefs/>
</ds:datastoreItem>
</file>

<file path=customXml/itemProps10.xml><?xml version="1.0" encoding="utf-8"?>
<ds:datastoreItem xmlns:ds="http://schemas.openxmlformats.org/officeDocument/2006/customXml" ds:itemID="{EFABFCE8-6AA3-423D-B762-3D9E3499084E}">
  <ds:schemaRefs/>
</ds:datastoreItem>
</file>

<file path=customXml/itemProps11.xml><?xml version="1.0" encoding="utf-8"?>
<ds:datastoreItem xmlns:ds="http://schemas.openxmlformats.org/officeDocument/2006/customXml" ds:itemID="{04D2A9CD-9A44-43D8-8A7F-12FB6BED140C}">
  <ds:schemaRefs/>
</ds:datastoreItem>
</file>

<file path=customXml/itemProps12.xml><?xml version="1.0" encoding="utf-8"?>
<ds:datastoreItem xmlns:ds="http://schemas.openxmlformats.org/officeDocument/2006/customXml" ds:itemID="{0C311580-0C77-48AA-A382-83468A0E391F}">
  <ds:schemaRefs/>
</ds:datastoreItem>
</file>

<file path=customXml/itemProps13.xml><?xml version="1.0" encoding="utf-8"?>
<ds:datastoreItem xmlns:ds="http://schemas.openxmlformats.org/officeDocument/2006/customXml" ds:itemID="{3C2F88A5-CCFB-49A5-AE18-1625EFAD8CBF}">
  <ds:schemaRefs/>
</ds:datastoreItem>
</file>

<file path=customXml/itemProps14.xml><?xml version="1.0" encoding="utf-8"?>
<ds:datastoreItem xmlns:ds="http://schemas.openxmlformats.org/officeDocument/2006/customXml" ds:itemID="{69B0E1CD-B779-4E4D-800A-1438CF90738D}">
  <ds:schemaRefs/>
</ds:datastoreItem>
</file>

<file path=customXml/itemProps15.xml><?xml version="1.0" encoding="utf-8"?>
<ds:datastoreItem xmlns:ds="http://schemas.openxmlformats.org/officeDocument/2006/customXml" ds:itemID="{3029AA68-A3D0-4E1F-9CBA-6E3C0257A84B}">
  <ds:schemaRefs/>
</ds:datastoreItem>
</file>

<file path=customXml/itemProps16.xml><?xml version="1.0" encoding="utf-8"?>
<ds:datastoreItem xmlns:ds="http://schemas.openxmlformats.org/officeDocument/2006/customXml" ds:itemID="{DB7F7C39-FC88-4522-993A-10691421BFD4}">
  <ds:schemaRefs/>
</ds:datastoreItem>
</file>

<file path=customXml/itemProps17.xml><?xml version="1.0" encoding="utf-8"?>
<ds:datastoreItem xmlns:ds="http://schemas.openxmlformats.org/officeDocument/2006/customXml" ds:itemID="{5FCB15D6-2904-44CF-AA43-AC2D52301D2F}">
  <ds:schemaRefs/>
</ds:datastoreItem>
</file>

<file path=customXml/itemProps2.xml><?xml version="1.0" encoding="utf-8"?>
<ds:datastoreItem xmlns:ds="http://schemas.openxmlformats.org/officeDocument/2006/customXml" ds:itemID="{5599EC9C-CA65-4AA9-AB68-BC61FD5DE191}">
  <ds:schemaRefs/>
</ds:datastoreItem>
</file>

<file path=customXml/itemProps3.xml><?xml version="1.0" encoding="utf-8"?>
<ds:datastoreItem xmlns:ds="http://schemas.openxmlformats.org/officeDocument/2006/customXml" ds:itemID="{A1D4CCBD-1167-441E-BC8A-3A142F40E48A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EFC867A2-A420-41ED-A101-CCE9D81CE010}">
  <ds:schemaRefs/>
</ds:datastoreItem>
</file>

<file path=customXml/itemProps5.xml><?xml version="1.0" encoding="utf-8"?>
<ds:datastoreItem xmlns:ds="http://schemas.openxmlformats.org/officeDocument/2006/customXml" ds:itemID="{B88DEDF4-0458-46D0-8907-DC261550B9F9}">
  <ds:schemaRefs/>
</ds:datastoreItem>
</file>

<file path=customXml/itemProps6.xml><?xml version="1.0" encoding="utf-8"?>
<ds:datastoreItem xmlns:ds="http://schemas.openxmlformats.org/officeDocument/2006/customXml" ds:itemID="{9FE43824-5DEC-44F8-A152-E52C0DEA4A1A}">
  <ds:schemaRefs/>
</ds:datastoreItem>
</file>

<file path=customXml/itemProps7.xml><?xml version="1.0" encoding="utf-8"?>
<ds:datastoreItem xmlns:ds="http://schemas.openxmlformats.org/officeDocument/2006/customXml" ds:itemID="{FF1400F2-AFAC-4592-83AF-A559308BA4A9}">
  <ds:schemaRefs/>
</ds:datastoreItem>
</file>

<file path=customXml/itemProps8.xml><?xml version="1.0" encoding="utf-8"?>
<ds:datastoreItem xmlns:ds="http://schemas.openxmlformats.org/officeDocument/2006/customXml" ds:itemID="{1535DEBD-BCCD-4270-821A-C661852033AC}">
  <ds:schemaRefs/>
</ds:datastoreItem>
</file>

<file path=customXml/itemProps9.xml><?xml version="1.0" encoding="utf-8"?>
<ds:datastoreItem xmlns:ds="http://schemas.openxmlformats.org/officeDocument/2006/customXml" ds:itemID="{A08659C3-C09F-454D-8205-DB3882C25F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F</dc:creator>
  <cp:lastModifiedBy>JASNY</cp:lastModifiedBy>
  <cp:lastPrinted>2024-06-07T11:54:25Z</cp:lastPrinted>
  <dcterms:created xsi:type="dcterms:W3CDTF">2015-06-05T18:17:20Z</dcterms:created>
  <dcterms:modified xsi:type="dcterms:W3CDTF">2024-08-23T11:18:55Z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13c429b0-9962-4a0e-824d-ae9f99f288a9</vt:lpwstr>
  </property>
</Properties>
</file>