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AC" sheetId="2" r:id="rId1"/>
  </sheets>
  <definedNames>
    <definedName name="_xlnm._FilterDatabase" localSheetId="0" hidden="1">FAC!$K$3:$K$753</definedName>
  </definedNames>
  <calcPr calcId="152511"/>
</workbook>
</file>

<file path=xl/calcChain.xml><?xml version="1.0" encoding="utf-8"?>
<calcChain xmlns="http://schemas.openxmlformats.org/spreadsheetml/2006/main">
  <c r="P173" i="2" l="1"/>
  <c r="Q173" i="2" s="1"/>
  <c r="L173" i="2"/>
  <c r="M173" i="2" s="1"/>
  <c r="L77" i="2"/>
  <c r="M77" i="2" s="1"/>
  <c r="P748" i="2"/>
  <c r="Q748" i="2" s="1"/>
  <c r="P735" i="2"/>
  <c r="Q735" i="2" s="1"/>
  <c r="P734" i="2"/>
  <c r="Q734" i="2" s="1"/>
  <c r="P721" i="2"/>
  <c r="Q721" i="2" s="1"/>
  <c r="P708" i="2"/>
  <c r="Q708" i="2" s="1"/>
  <c r="P707" i="2"/>
  <c r="Q707" i="2" s="1"/>
  <c r="P694" i="2"/>
  <c r="Q694" i="2" s="1"/>
  <c r="P693" i="2"/>
  <c r="Q693" i="2" s="1"/>
  <c r="P682" i="2"/>
  <c r="Q682" i="2" s="1"/>
  <c r="P671" i="2"/>
  <c r="Q671" i="2" s="1"/>
  <c r="P661" i="2"/>
  <c r="Q661" i="2" s="1"/>
  <c r="P650" i="2"/>
  <c r="Q650" i="2" s="1"/>
  <c r="P637" i="2"/>
  <c r="Q637" i="2" s="1"/>
  <c r="P627" i="2"/>
  <c r="Q627" i="2" s="1"/>
  <c r="P616" i="2"/>
  <c r="Q616" i="2" s="1"/>
  <c r="P615" i="2"/>
  <c r="Q615" i="2" s="1"/>
  <c r="P614" i="2"/>
  <c r="Q614" i="2" s="1"/>
  <c r="P613" i="2"/>
  <c r="Q613" i="2" s="1"/>
  <c r="P612" i="2"/>
  <c r="Q612" i="2" s="1"/>
  <c r="P601" i="2"/>
  <c r="Q601" i="2" s="1"/>
  <c r="P588" i="2"/>
  <c r="Q588" i="2" s="1"/>
  <c r="P576" i="2"/>
  <c r="Q576" i="2" s="1"/>
  <c r="P575" i="2"/>
  <c r="Q575" i="2" s="1"/>
  <c r="P564" i="2"/>
  <c r="Q564" i="2" s="1"/>
  <c r="P563" i="2"/>
  <c r="Q563" i="2" s="1"/>
  <c r="P551" i="2"/>
  <c r="Q551" i="2" s="1"/>
  <c r="P550" i="2"/>
  <c r="Q550" i="2" s="1"/>
  <c r="P539" i="2"/>
  <c r="Q539" i="2" s="1"/>
  <c r="P538" i="2"/>
  <c r="Q538" i="2" s="1"/>
  <c r="P524" i="2"/>
  <c r="Q524" i="2" s="1"/>
  <c r="P510" i="2"/>
  <c r="Q510" i="2" s="1"/>
  <c r="P509" i="2"/>
  <c r="Q509" i="2" s="1"/>
  <c r="P497" i="2"/>
  <c r="Q497" i="2" s="1"/>
  <c r="P496" i="2"/>
  <c r="Q496" i="2" s="1"/>
  <c r="P495" i="2"/>
  <c r="Q495" i="2" s="1"/>
  <c r="P494" i="2"/>
  <c r="Q494" i="2" s="1"/>
  <c r="P493" i="2"/>
  <c r="Q493" i="2" s="1"/>
  <c r="P492" i="2"/>
  <c r="Q492" i="2" s="1"/>
  <c r="P491" i="2"/>
  <c r="Q491" i="2" s="1"/>
  <c r="P490" i="2"/>
  <c r="Q490" i="2" s="1"/>
  <c r="P489" i="2"/>
  <c r="Q489" i="2" s="1"/>
  <c r="P488" i="2"/>
  <c r="Q488" i="2" s="1"/>
  <c r="P487" i="2"/>
  <c r="Q487" i="2" s="1"/>
  <c r="P486" i="2"/>
  <c r="Q486" i="2" s="1"/>
  <c r="P485" i="2"/>
  <c r="Q485" i="2" s="1"/>
  <c r="P484" i="2"/>
  <c r="Q484" i="2" s="1"/>
  <c r="P483" i="2"/>
  <c r="Q483" i="2" s="1"/>
  <c r="P482" i="2"/>
  <c r="Q482" i="2" s="1"/>
  <c r="P481" i="2"/>
  <c r="Q481" i="2" s="1"/>
  <c r="P480" i="2"/>
  <c r="Q480" i="2" s="1"/>
  <c r="P470" i="2"/>
  <c r="Q470" i="2" s="1"/>
  <c r="P469" i="2"/>
  <c r="Q469" i="2" s="1"/>
  <c r="P468" i="2"/>
  <c r="Q468" i="2" s="1"/>
  <c r="P467" i="2"/>
  <c r="Q467" i="2" s="1"/>
  <c r="P466" i="2"/>
  <c r="Q466" i="2" s="1"/>
  <c r="P465" i="2"/>
  <c r="Q465" i="2" s="1"/>
  <c r="P464" i="2"/>
  <c r="Q464" i="2" s="1"/>
  <c r="P463" i="2"/>
  <c r="Q463" i="2" s="1"/>
  <c r="P462" i="2"/>
  <c r="Q462" i="2" s="1"/>
  <c r="P461" i="2"/>
  <c r="Q461" i="2" s="1"/>
  <c r="P460" i="2"/>
  <c r="Q460" i="2" s="1"/>
  <c r="P459" i="2"/>
  <c r="Q459" i="2" s="1"/>
  <c r="P458" i="2"/>
  <c r="Q458" i="2" s="1"/>
  <c r="P457" i="2"/>
  <c r="Q457" i="2" s="1"/>
  <c r="P456" i="2"/>
  <c r="Q456" i="2" s="1"/>
  <c r="P455" i="2"/>
  <c r="Q455" i="2" s="1"/>
  <c r="P454" i="2"/>
  <c r="Q454" i="2" s="1"/>
  <c r="P453" i="2"/>
  <c r="Q453" i="2" s="1"/>
  <c r="P452" i="2"/>
  <c r="Q452" i="2" s="1"/>
  <c r="P451" i="2"/>
  <c r="Q451" i="2" s="1"/>
  <c r="P450" i="2"/>
  <c r="Q450" i="2" s="1"/>
  <c r="P449" i="2"/>
  <c r="Q449" i="2" s="1"/>
  <c r="P448" i="2"/>
  <c r="Q448" i="2" s="1"/>
  <c r="P447" i="2"/>
  <c r="Q447" i="2" s="1"/>
  <c r="P446" i="2"/>
  <c r="Q446" i="2" s="1"/>
  <c r="P445" i="2"/>
  <c r="Q445" i="2" s="1"/>
  <c r="P444" i="2"/>
  <c r="Q444" i="2" s="1"/>
  <c r="P443" i="2"/>
  <c r="Q443" i="2" s="1"/>
  <c r="P442" i="2"/>
  <c r="Q442" i="2" s="1"/>
  <c r="P441" i="2"/>
  <c r="Q441" i="2" s="1"/>
  <c r="P440" i="2"/>
  <c r="Q440" i="2" s="1"/>
  <c r="P439" i="2"/>
  <c r="Q439" i="2" s="1"/>
  <c r="P438" i="2"/>
  <c r="Q438" i="2" s="1"/>
  <c r="P437" i="2"/>
  <c r="Q437" i="2" s="1"/>
  <c r="P436" i="2"/>
  <c r="Q436" i="2" s="1"/>
  <c r="P435" i="2"/>
  <c r="Q435" i="2" s="1"/>
  <c r="P434" i="2"/>
  <c r="Q434" i="2" s="1"/>
  <c r="P433" i="2"/>
  <c r="Q433" i="2" s="1"/>
  <c r="P432" i="2"/>
  <c r="Q432" i="2" s="1"/>
  <c r="P431" i="2"/>
  <c r="Q431" i="2" s="1"/>
  <c r="P430" i="2"/>
  <c r="Q430" i="2" s="1"/>
  <c r="P429" i="2"/>
  <c r="Q429" i="2" s="1"/>
  <c r="P428" i="2"/>
  <c r="Q428" i="2" s="1"/>
  <c r="P427" i="2"/>
  <c r="Q427" i="2" s="1"/>
  <c r="P426" i="2"/>
  <c r="Q426" i="2" s="1"/>
  <c r="P425" i="2"/>
  <c r="Q425" i="2" s="1"/>
  <c r="P424" i="2"/>
  <c r="Q424" i="2" s="1"/>
  <c r="P423" i="2"/>
  <c r="Q423" i="2" s="1"/>
  <c r="P422" i="2"/>
  <c r="Q422" i="2" s="1"/>
  <c r="P421" i="2"/>
  <c r="Q421" i="2" s="1"/>
  <c r="P420" i="2"/>
  <c r="Q420" i="2" s="1"/>
  <c r="P419" i="2"/>
  <c r="Q419" i="2" s="1"/>
  <c r="P418" i="2"/>
  <c r="Q418" i="2" s="1"/>
  <c r="P417" i="2"/>
  <c r="Q417" i="2" s="1"/>
  <c r="P416" i="2"/>
  <c r="Q416" i="2" s="1"/>
  <c r="P415" i="2"/>
  <c r="Q415" i="2" s="1"/>
  <c r="P414" i="2"/>
  <c r="Q414" i="2" s="1"/>
  <c r="P413" i="2"/>
  <c r="Q413" i="2" s="1"/>
  <c r="P412" i="2"/>
  <c r="Q412" i="2" s="1"/>
  <c r="P411" i="2"/>
  <c r="Q411" i="2" s="1"/>
  <c r="P410" i="2"/>
  <c r="Q410" i="2" s="1"/>
  <c r="P409" i="2"/>
  <c r="Q409" i="2" s="1"/>
  <c r="P408" i="2"/>
  <c r="Q408" i="2" s="1"/>
  <c r="P407" i="2"/>
  <c r="Q407" i="2" s="1"/>
  <c r="P406" i="2"/>
  <c r="Q406" i="2" s="1"/>
  <c r="P405" i="2"/>
  <c r="Q405" i="2" s="1"/>
  <c r="P404" i="2"/>
  <c r="Q404" i="2" s="1"/>
  <c r="P403" i="2"/>
  <c r="Q403" i="2" s="1"/>
  <c r="P402" i="2"/>
  <c r="Q402" i="2" s="1"/>
  <c r="P401" i="2"/>
  <c r="Q401" i="2" s="1"/>
  <c r="P400" i="2"/>
  <c r="Q400" i="2" s="1"/>
  <c r="P399" i="2"/>
  <c r="Q399" i="2" s="1"/>
  <c r="P398" i="2"/>
  <c r="Q398" i="2" s="1"/>
  <c r="P397" i="2"/>
  <c r="Q397" i="2" s="1"/>
  <c r="P396" i="2"/>
  <c r="Q396" i="2" s="1"/>
  <c r="P395" i="2"/>
  <c r="Q395" i="2" s="1"/>
  <c r="P394" i="2"/>
  <c r="Q394" i="2" s="1"/>
  <c r="P393" i="2"/>
  <c r="Q393" i="2" s="1"/>
  <c r="P392" i="2"/>
  <c r="Q392" i="2" s="1"/>
  <c r="P391" i="2"/>
  <c r="Q391" i="2" s="1"/>
  <c r="P390" i="2"/>
  <c r="Q390" i="2" s="1"/>
  <c r="P389" i="2"/>
  <c r="Q389" i="2" s="1"/>
  <c r="P388" i="2"/>
  <c r="Q388" i="2" s="1"/>
  <c r="P387" i="2"/>
  <c r="Q387" i="2" s="1"/>
  <c r="P386" i="2"/>
  <c r="Q386" i="2" s="1"/>
  <c r="P385" i="2"/>
  <c r="Q385" i="2" s="1"/>
  <c r="P384" i="2"/>
  <c r="Q384" i="2" s="1"/>
  <c r="P383" i="2"/>
  <c r="Q383" i="2" s="1"/>
  <c r="P382" i="2"/>
  <c r="Q382" i="2" s="1"/>
  <c r="P381" i="2"/>
  <c r="Q381" i="2" s="1"/>
  <c r="P380" i="2"/>
  <c r="Q380" i="2" s="1"/>
  <c r="P379" i="2"/>
  <c r="Q379" i="2" s="1"/>
  <c r="P378" i="2"/>
  <c r="Q378" i="2" s="1"/>
  <c r="P377" i="2"/>
  <c r="Q377" i="2" s="1"/>
  <c r="P376" i="2"/>
  <c r="Q376" i="2" s="1"/>
  <c r="P375" i="2"/>
  <c r="Q375" i="2" s="1"/>
  <c r="P374" i="2"/>
  <c r="Q374" i="2" s="1"/>
  <c r="P373" i="2"/>
  <c r="Q373" i="2" s="1"/>
  <c r="P372" i="2"/>
  <c r="Q372" i="2" s="1"/>
  <c r="P371" i="2"/>
  <c r="Q371" i="2" s="1"/>
  <c r="P370" i="2"/>
  <c r="Q370" i="2" s="1"/>
  <c r="P369" i="2"/>
  <c r="Q369" i="2" s="1"/>
  <c r="P368" i="2"/>
  <c r="Q368" i="2" s="1"/>
  <c r="P367" i="2"/>
  <c r="Q367" i="2" s="1"/>
  <c r="P366" i="2"/>
  <c r="Q366" i="2" s="1"/>
  <c r="P365" i="2"/>
  <c r="Q365" i="2" s="1"/>
  <c r="P364" i="2"/>
  <c r="Q364" i="2" s="1"/>
  <c r="P363" i="2"/>
  <c r="Q363" i="2" s="1"/>
  <c r="P362" i="2"/>
  <c r="Q362" i="2" s="1"/>
  <c r="P361" i="2"/>
  <c r="Q361" i="2" s="1"/>
  <c r="P360" i="2"/>
  <c r="Q360" i="2" s="1"/>
  <c r="P359" i="2"/>
  <c r="Q359" i="2" s="1"/>
  <c r="P358" i="2"/>
  <c r="Q358" i="2" s="1"/>
  <c r="P357" i="2"/>
  <c r="Q357" i="2" s="1"/>
  <c r="P356" i="2"/>
  <c r="Q356" i="2" s="1"/>
  <c r="P355" i="2"/>
  <c r="Q355" i="2" s="1"/>
  <c r="P354" i="2"/>
  <c r="Q354" i="2" s="1"/>
  <c r="P353" i="2"/>
  <c r="Q353" i="2" s="1"/>
  <c r="P352" i="2"/>
  <c r="Q352" i="2" s="1"/>
  <c r="P351" i="2"/>
  <c r="Q351" i="2" s="1"/>
  <c r="P350" i="2"/>
  <c r="Q350" i="2" s="1"/>
  <c r="P349" i="2"/>
  <c r="Q349" i="2" s="1"/>
  <c r="P348" i="2"/>
  <c r="Q348" i="2" s="1"/>
  <c r="P347" i="2"/>
  <c r="Q347" i="2" s="1"/>
  <c r="P346" i="2"/>
  <c r="Q346" i="2" s="1"/>
  <c r="P345" i="2"/>
  <c r="Q345" i="2" s="1"/>
  <c r="P344" i="2"/>
  <c r="Q344" i="2" s="1"/>
  <c r="P343" i="2"/>
  <c r="Q343" i="2" s="1"/>
  <c r="P342" i="2"/>
  <c r="Q342" i="2" s="1"/>
  <c r="P341" i="2"/>
  <c r="Q341" i="2" s="1"/>
  <c r="P340" i="2"/>
  <c r="Q340" i="2" s="1"/>
  <c r="P339" i="2"/>
  <c r="Q339" i="2" s="1"/>
  <c r="P338" i="2"/>
  <c r="Q338" i="2" s="1"/>
  <c r="P337" i="2"/>
  <c r="Q337" i="2" s="1"/>
  <c r="P336" i="2"/>
  <c r="Q336" i="2" s="1"/>
  <c r="P335" i="2"/>
  <c r="Q335" i="2" s="1"/>
  <c r="P334" i="2"/>
  <c r="Q334" i="2" s="1"/>
  <c r="P333" i="2"/>
  <c r="Q333" i="2" s="1"/>
  <c r="P332" i="2"/>
  <c r="Q332" i="2" s="1"/>
  <c r="P331" i="2"/>
  <c r="Q331" i="2" s="1"/>
  <c r="P330" i="2"/>
  <c r="Q330" i="2" s="1"/>
  <c r="P329" i="2"/>
  <c r="Q329" i="2" s="1"/>
  <c r="P328" i="2"/>
  <c r="Q328" i="2" s="1"/>
  <c r="P327" i="2"/>
  <c r="Q327" i="2" s="1"/>
  <c r="P326" i="2"/>
  <c r="Q326" i="2" s="1"/>
  <c r="P325" i="2"/>
  <c r="Q325" i="2" s="1"/>
  <c r="P324" i="2"/>
  <c r="Q324" i="2" s="1"/>
  <c r="P323" i="2"/>
  <c r="Q323" i="2" s="1"/>
  <c r="P322" i="2"/>
  <c r="Q322" i="2" s="1"/>
  <c r="P321" i="2"/>
  <c r="Q321" i="2" s="1"/>
  <c r="P320" i="2"/>
  <c r="Q320" i="2" s="1"/>
  <c r="P319" i="2"/>
  <c r="Q319" i="2" s="1"/>
  <c r="P318" i="2"/>
  <c r="Q318" i="2" s="1"/>
  <c r="P317" i="2"/>
  <c r="Q317" i="2" s="1"/>
  <c r="P316" i="2"/>
  <c r="Q316" i="2" s="1"/>
  <c r="P315" i="2"/>
  <c r="Q315" i="2" s="1"/>
  <c r="P314" i="2"/>
  <c r="Q314" i="2" s="1"/>
  <c r="P313" i="2"/>
  <c r="Q313" i="2" s="1"/>
  <c r="P312" i="2"/>
  <c r="Q312" i="2" s="1"/>
  <c r="P311" i="2"/>
  <c r="Q311" i="2" s="1"/>
  <c r="P310" i="2"/>
  <c r="Q310" i="2" s="1"/>
  <c r="P309" i="2"/>
  <c r="Q309" i="2" s="1"/>
  <c r="P308" i="2"/>
  <c r="Q308" i="2" s="1"/>
  <c r="P307" i="2"/>
  <c r="Q307" i="2" s="1"/>
  <c r="P306" i="2"/>
  <c r="Q306" i="2" s="1"/>
  <c r="P305" i="2"/>
  <c r="Q305" i="2" s="1"/>
  <c r="P304" i="2"/>
  <c r="Q304" i="2" s="1"/>
  <c r="P303" i="2"/>
  <c r="Q303" i="2" s="1"/>
  <c r="P302" i="2"/>
  <c r="Q302" i="2" s="1"/>
  <c r="P301" i="2"/>
  <c r="Q301" i="2" s="1"/>
  <c r="P300" i="2"/>
  <c r="Q300" i="2" s="1"/>
  <c r="P299" i="2"/>
  <c r="Q299" i="2" s="1"/>
  <c r="P298" i="2"/>
  <c r="Q298" i="2" s="1"/>
  <c r="P297" i="2"/>
  <c r="Q297" i="2" s="1"/>
  <c r="P296" i="2"/>
  <c r="Q296" i="2" s="1"/>
  <c r="P295" i="2"/>
  <c r="Q295" i="2" s="1"/>
  <c r="P294" i="2"/>
  <c r="Q294" i="2" s="1"/>
  <c r="P293" i="2"/>
  <c r="Q293" i="2" s="1"/>
  <c r="P292" i="2"/>
  <c r="Q292" i="2" s="1"/>
  <c r="P291" i="2"/>
  <c r="Q291" i="2" s="1"/>
  <c r="P290" i="2"/>
  <c r="Q290" i="2" s="1"/>
  <c r="P289" i="2"/>
  <c r="Q289" i="2" s="1"/>
  <c r="P288" i="2"/>
  <c r="Q288" i="2" s="1"/>
  <c r="P287" i="2"/>
  <c r="Q287" i="2" s="1"/>
  <c r="P286" i="2"/>
  <c r="Q286" i="2" s="1"/>
  <c r="P285" i="2"/>
  <c r="Q285" i="2" s="1"/>
  <c r="P284" i="2"/>
  <c r="Q284" i="2" s="1"/>
  <c r="P283" i="2"/>
  <c r="Q283" i="2" s="1"/>
  <c r="P282" i="2"/>
  <c r="Q282" i="2" s="1"/>
  <c r="P281" i="2"/>
  <c r="Q281" i="2" s="1"/>
  <c r="P280" i="2"/>
  <c r="Q280" i="2" s="1"/>
  <c r="P279" i="2"/>
  <c r="Q279" i="2" s="1"/>
  <c r="P278" i="2"/>
  <c r="Q278" i="2" s="1"/>
  <c r="P277" i="2"/>
  <c r="Q277" i="2" s="1"/>
  <c r="P276" i="2"/>
  <c r="Q276" i="2" s="1"/>
  <c r="P275" i="2"/>
  <c r="Q275" i="2" s="1"/>
  <c r="P274" i="2"/>
  <c r="Q274" i="2" s="1"/>
  <c r="P273" i="2"/>
  <c r="Q273" i="2" s="1"/>
  <c r="P272" i="2"/>
  <c r="Q272" i="2" s="1"/>
  <c r="P271" i="2"/>
  <c r="Q271" i="2" s="1"/>
  <c r="P270" i="2"/>
  <c r="Q270" i="2" s="1"/>
  <c r="P269" i="2"/>
  <c r="Q269" i="2" s="1"/>
  <c r="P268" i="2"/>
  <c r="Q268" i="2" s="1"/>
  <c r="P267" i="2"/>
  <c r="Q267" i="2" s="1"/>
  <c r="P266" i="2"/>
  <c r="Q266" i="2" s="1"/>
  <c r="P265" i="2"/>
  <c r="Q265" i="2" s="1"/>
  <c r="P264" i="2"/>
  <c r="Q264" i="2" s="1"/>
  <c r="P263" i="2"/>
  <c r="Q263" i="2" s="1"/>
  <c r="P262" i="2"/>
  <c r="Q262" i="2" s="1"/>
  <c r="P261" i="2"/>
  <c r="Q261" i="2" s="1"/>
  <c r="P260" i="2"/>
  <c r="Q260" i="2" s="1"/>
  <c r="P259" i="2"/>
  <c r="Q259" i="2" s="1"/>
  <c r="P258" i="2"/>
  <c r="Q258" i="2" s="1"/>
  <c r="P257" i="2"/>
  <c r="Q257" i="2" s="1"/>
  <c r="P256" i="2"/>
  <c r="Q256" i="2" s="1"/>
  <c r="P255" i="2"/>
  <c r="Q255" i="2" s="1"/>
  <c r="P254" i="2"/>
  <c r="Q254" i="2" s="1"/>
  <c r="P253" i="2"/>
  <c r="Q253" i="2" s="1"/>
  <c r="P252" i="2"/>
  <c r="Q252" i="2" s="1"/>
  <c r="P251" i="2"/>
  <c r="Q251" i="2" s="1"/>
  <c r="P250" i="2"/>
  <c r="Q250" i="2" s="1"/>
  <c r="P249" i="2"/>
  <c r="Q249" i="2" s="1"/>
  <c r="P248" i="2"/>
  <c r="Q248" i="2" s="1"/>
  <c r="P247" i="2"/>
  <c r="Q247" i="2" s="1"/>
  <c r="P246" i="2"/>
  <c r="Q246" i="2" s="1"/>
  <c r="P245" i="2"/>
  <c r="Q245" i="2" s="1"/>
  <c r="P244" i="2"/>
  <c r="Q244" i="2" s="1"/>
  <c r="P243" i="2"/>
  <c r="Q243" i="2" s="1"/>
  <c r="P242" i="2"/>
  <c r="Q242" i="2" s="1"/>
  <c r="P241" i="2"/>
  <c r="Q241" i="2" s="1"/>
  <c r="P240" i="2"/>
  <c r="Q240" i="2" s="1"/>
  <c r="P239" i="2"/>
  <c r="Q239" i="2" s="1"/>
  <c r="P238" i="2"/>
  <c r="Q238" i="2" s="1"/>
  <c r="P237" i="2"/>
  <c r="Q237" i="2" s="1"/>
  <c r="P236" i="2"/>
  <c r="Q236" i="2" s="1"/>
  <c r="P235" i="2"/>
  <c r="Q235" i="2" s="1"/>
  <c r="P234" i="2"/>
  <c r="Q234" i="2" s="1"/>
  <c r="P233" i="2"/>
  <c r="Q233" i="2" s="1"/>
  <c r="P232" i="2"/>
  <c r="Q232" i="2" s="1"/>
  <c r="P231" i="2"/>
  <c r="Q231" i="2" s="1"/>
  <c r="P230" i="2"/>
  <c r="Q230" i="2" s="1"/>
  <c r="P229" i="2"/>
  <c r="Q229" i="2" s="1"/>
  <c r="P228" i="2"/>
  <c r="Q228" i="2" s="1"/>
  <c r="P227" i="2"/>
  <c r="Q227" i="2" s="1"/>
  <c r="P226" i="2"/>
  <c r="Q226" i="2" s="1"/>
  <c r="P225" i="2"/>
  <c r="Q225" i="2" s="1"/>
  <c r="P224" i="2"/>
  <c r="Q224" i="2" s="1"/>
  <c r="P223" i="2"/>
  <c r="Q223" i="2" s="1"/>
  <c r="P222" i="2"/>
  <c r="Q222" i="2" s="1"/>
  <c r="P221" i="2"/>
  <c r="Q221" i="2" s="1"/>
  <c r="P220" i="2"/>
  <c r="Q220" i="2" s="1"/>
  <c r="P219" i="2"/>
  <c r="Q219" i="2" s="1"/>
  <c r="P218" i="2"/>
  <c r="Q218" i="2" s="1"/>
  <c r="P217" i="2"/>
  <c r="Q217" i="2" s="1"/>
  <c r="P216" i="2"/>
  <c r="Q216" i="2" s="1"/>
  <c r="P215" i="2"/>
  <c r="Q215" i="2" s="1"/>
  <c r="P214" i="2"/>
  <c r="Q214" i="2" s="1"/>
  <c r="P213" i="2"/>
  <c r="Q213" i="2" s="1"/>
  <c r="P212" i="2"/>
  <c r="Q212" i="2" s="1"/>
  <c r="P211" i="2"/>
  <c r="Q211" i="2" s="1"/>
  <c r="P210" i="2"/>
  <c r="Q210" i="2" s="1"/>
  <c r="P209" i="2"/>
  <c r="Q209" i="2" s="1"/>
  <c r="P208" i="2"/>
  <c r="Q208" i="2" s="1"/>
  <c r="P207" i="2"/>
  <c r="Q207" i="2" s="1"/>
  <c r="P206" i="2"/>
  <c r="Q206" i="2" s="1"/>
  <c r="P205" i="2"/>
  <c r="Q205" i="2" s="1"/>
  <c r="P204" i="2"/>
  <c r="Q204" i="2" s="1"/>
  <c r="P203" i="2"/>
  <c r="Q203" i="2" s="1"/>
  <c r="P202" i="2"/>
  <c r="Q202" i="2" s="1"/>
  <c r="P201" i="2"/>
  <c r="Q201" i="2" s="1"/>
  <c r="P200" i="2"/>
  <c r="Q200" i="2" s="1"/>
  <c r="P199" i="2"/>
  <c r="Q199" i="2" s="1"/>
  <c r="P198" i="2"/>
  <c r="Q198" i="2" s="1"/>
  <c r="P197" i="2"/>
  <c r="Q197" i="2" s="1"/>
  <c r="P196" i="2"/>
  <c r="Q196" i="2" s="1"/>
  <c r="P195" i="2"/>
  <c r="Q195" i="2" s="1"/>
  <c r="P194" i="2"/>
  <c r="Q194" i="2" s="1"/>
  <c r="P193" i="2"/>
  <c r="Q193" i="2" s="1"/>
  <c r="P192" i="2"/>
  <c r="Q192" i="2" s="1"/>
  <c r="P191" i="2"/>
  <c r="Q191" i="2" s="1"/>
  <c r="P190" i="2"/>
  <c r="Q190" i="2" s="1"/>
  <c r="P189" i="2"/>
  <c r="Q189" i="2" s="1"/>
  <c r="P188" i="2"/>
  <c r="Q188" i="2" s="1"/>
  <c r="P187" i="2"/>
  <c r="Q187" i="2" s="1"/>
  <c r="P186" i="2"/>
  <c r="Q186" i="2" s="1"/>
  <c r="P185" i="2"/>
  <c r="Q185" i="2" s="1"/>
  <c r="P184" i="2"/>
  <c r="Q184" i="2" s="1"/>
  <c r="P183" i="2"/>
  <c r="Q183" i="2" s="1"/>
  <c r="P182" i="2"/>
  <c r="Q182" i="2" s="1"/>
  <c r="P181" i="2"/>
  <c r="Q181" i="2" s="1"/>
  <c r="P180" i="2"/>
  <c r="Q180" i="2" s="1"/>
  <c r="P179" i="2"/>
  <c r="Q179" i="2" s="1"/>
  <c r="P178" i="2"/>
  <c r="Q178" i="2" s="1"/>
  <c r="P177" i="2"/>
  <c r="Q177" i="2" s="1"/>
  <c r="P176" i="2"/>
  <c r="Q176" i="2" s="1"/>
  <c r="P175" i="2"/>
  <c r="Q175" i="2" s="1"/>
  <c r="P174" i="2"/>
  <c r="Q174" i="2" s="1"/>
  <c r="P172" i="2"/>
  <c r="Q172" i="2" s="1"/>
  <c r="P171" i="2"/>
  <c r="Q171" i="2" s="1"/>
  <c r="P170" i="2"/>
  <c r="Q170" i="2" s="1"/>
  <c r="P169" i="2"/>
  <c r="Q169" i="2" s="1"/>
  <c r="P158" i="2"/>
  <c r="Q158" i="2" s="1"/>
  <c r="P145" i="2"/>
  <c r="Q145" i="2" s="1"/>
  <c r="P144" i="2"/>
  <c r="Q144" i="2" s="1"/>
  <c r="P143" i="2"/>
  <c r="Q143" i="2" s="1"/>
  <c r="P131" i="2"/>
  <c r="Q131" i="2" s="1"/>
  <c r="P130" i="2"/>
  <c r="Q130" i="2" s="1"/>
  <c r="P120" i="2"/>
  <c r="Q120" i="2" s="1"/>
  <c r="P119" i="2"/>
  <c r="Q119" i="2" s="1"/>
  <c r="P109" i="2"/>
  <c r="Q109" i="2" s="1"/>
  <c r="P108" i="2"/>
  <c r="Q108" i="2" s="1"/>
  <c r="P107" i="2"/>
  <c r="Q107" i="2" s="1"/>
  <c r="P106" i="2"/>
  <c r="Q106" i="2" s="1"/>
  <c r="P93" i="2"/>
  <c r="Q93" i="2" s="1"/>
  <c r="P92" i="2"/>
  <c r="Q92" i="2" s="1"/>
  <c r="P91" i="2"/>
  <c r="Q91" i="2" s="1"/>
  <c r="P90" i="2"/>
  <c r="Q90" i="2" s="1"/>
  <c r="P78" i="2"/>
  <c r="Q78" i="2" s="1"/>
  <c r="P77" i="2"/>
  <c r="Q77" i="2" s="1"/>
  <c r="P65" i="2"/>
  <c r="Q65" i="2" s="1"/>
  <c r="P64" i="2"/>
  <c r="Q64" i="2" s="1"/>
  <c r="P53" i="2"/>
  <c r="Q53" i="2" s="1"/>
  <c r="P52" i="2"/>
  <c r="Q52" i="2" s="1"/>
  <c r="P51" i="2"/>
  <c r="Q51" i="2" s="1"/>
  <c r="P50" i="2"/>
  <c r="Q50" i="2" s="1"/>
  <c r="P49" i="2"/>
  <c r="Q49" i="2" s="1"/>
  <c r="P48" i="2"/>
  <c r="Q48" i="2" s="1"/>
  <c r="P47" i="2"/>
  <c r="Q47" i="2" s="1"/>
  <c r="P46" i="2"/>
  <c r="Q46" i="2" s="1"/>
  <c r="P45" i="2"/>
  <c r="Q45" i="2" s="1"/>
  <c r="P44" i="2"/>
  <c r="Q44" i="2" s="1"/>
  <c r="P43" i="2"/>
  <c r="Q43" i="2" s="1"/>
  <c r="P42" i="2"/>
  <c r="Q42" i="2" s="1"/>
  <c r="P41" i="2"/>
  <c r="Q41" i="2" s="1"/>
  <c r="P31" i="2"/>
  <c r="Q31" i="2" s="1"/>
  <c r="P30" i="2"/>
  <c r="Q30" i="2" s="1"/>
  <c r="P29" i="2"/>
  <c r="Q29" i="2" s="1"/>
  <c r="P28" i="2"/>
  <c r="Q28" i="2" s="1"/>
  <c r="P27" i="2"/>
  <c r="Q27" i="2" s="1"/>
  <c r="P26" i="2"/>
  <c r="Q26" i="2" s="1"/>
  <c r="P25" i="2"/>
  <c r="Q25" i="2" s="1"/>
  <c r="P24" i="2"/>
  <c r="Q24" i="2" s="1"/>
  <c r="L748" i="2"/>
  <c r="M748" i="2" s="1"/>
  <c r="L735" i="2"/>
  <c r="M735" i="2" s="1"/>
  <c r="L734" i="2"/>
  <c r="M734" i="2" s="1"/>
  <c r="L721" i="2"/>
  <c r="M721" i="2" s="1"/>
  <c r="L708" i="2"/>
  <c r="M708" i="2" s="1"/>
  <c r="L707" i="2"/>
  <c r="M707" i="2" s="1"/>
  <c r="L694" i="2"/>
  <c r="M694" i="2" s="1"/>
  <c r="L693" i="2"/>
  <c r="M693" i="2" s="1"/>
  <c r="L682" i="2"/>
  <c r="M682" i="2" s="1"/>
  <c r="L671" i="2"/>
  <c r="M671" i="2" s="1"/>
  <c r="L661" i="2"/>
  <c r="M661" i="2" s="1"/>
  <c r="L650" i="2"/>
  <c r="M650" i="2" s="1"/>
  <c r="L637" i="2"/>
  <c r="M637" i="2" s="1"/>
  <c r="L627" i="2"/>
  <c r="M627" i="2" s="1"/>
  <c r="L616" i="2"/>
  <c r="M616" i="2" s="1"/>
  <c r="L615" i="2"/>
  <c r="M615" i="2" s="1"/>
  <c r="L614" i="2"/>
  <c r="M614" i="2" s="1"/>
  <c r="L613" i="2"/>
  <c r="M613" i="2" s="1"/>
  <c r="L612" i="2"/>
  <c r="M612" i="2" s="1"/>
  <c r="L601" i="2"/>
  <c r="M601" i="2" s="1"/>
  <c r="L588" i="2"/>
  <c r="M588" i="2" s="1"/>
  <c r="L576" i="2"/>
  <c r="M576" i="2" s="1"/>
  <c r="L575" i="2"/>
  <c r="M575" i="2" s="1"/>
  <c r="L564" i="2"/>
  <c r="M564" i="2" s="1"/>
  <c r="L563" i="2"/>
  <c r="M563" i="2" s="1"/>
  <c r="L551" i="2"/>
  <c r="M551" i="2" s="1"/>
  <c r="L550" i="2"/>
  <c r="M550" i="2" s="1"/>
  <c r="L539" i="2"/>
  <c r="M539" i="2" s="1"/>
  <c r="L538" i="2"/>
  <c r="M538" i="2" s="1"/>
  <c r="L524" i="2"/>
  <c r="M524" i="2" s="1"/>
  <c r="L510" i="2"/>
  <c r="M510" i="2" s="1"/>
  <c r="L509" i="2"/>
  <c r="M509" i="2" s="1"/>
  <c r="L497" i="2"/>
  <c r="M497" i="2" s="1"/>
  <c r="L496" i="2"/>
  <c r="M496" i="2" s="1"/>
  <c r="L495" i="2"/>
  <c r="M495" i="2" s="1"/>
  <c r="L494" i="2"/>
  <c r="M494" i="2" s="1"/>
  <c r="L493" i="2"/>
  <c r="M493" i="2" s="1"/>
  <c r="L492" i="2"/>
  <c r="M492" i="2" s="1"/>
  <c r="L491" i="2"/>
  <c r="M491" i="2" s="1"/>
  <c r="L490" i="2"/>
  <c r="M490" i="2" s="1"/>
  <c r="L489" i="2"/>
  <c r="M489" i="2" s="1"/>
  <c r="L488" i="2"/>
  <c r="M488" i="2" s="1"/>
  <c r="L487" i="2"/>
  <c r="M487" i="2" s="1"/>
  <c r="L486" i="2"/>
  <c r="M486" i="2" s="1"/>
  <c r="L485" i="2"/>
  <c r="M485" i="2" s="1"/>
  <c r="L484" i="2"/>
  <c r="M484" i="2" s="1"/>
  <c r="L483" i="2"/>
  <c r="M483" i="2" s="1"/>
  <c r="L482" i="2"/>
  <c r="M482" i="2" s="1"/>
  <c r="L481" i="2"/>
  <c r="M481" i="2" s="1"/>
  <c r="L480" i="2"/>
  <c r="M480" i="2" s="1"/>
  <c r="L470" i="2"/>
  <c r="M470" i="2" s="1"/>
  <c r="L469" i="2"/>
  <c r="M469" i="2" s="1"/>
  <c r="L468" i="2"/>
  <c r="M468" i="2" s="1"/>
  <c r="L467" i="2"/>
  <c r="M467" i="2" s="1"/>
  <c r="L466" i="2"/>
  <c r="M466" i="2" s="1"/>
  <c r="L465" i="2"/>
  <c r="M465" i="2" s="1"/>
  <c r="L464" i="2"/>
  <c r="M464" i="2" s="1"/>
  <c r="L463" i="2"/>
  <c r="M463" i="2" s="1"/>
  <c r="L462" i="2"/>
  <c r="M462" i="2" s="1"/>
  <c r="L461" i="2"/>
  <c r="M461" i="2" s="1"/>
  <c r="L460" i="2"/>
  <c r="M460" i="2" s="1"/>
  <c r="L459" i="2"/>
  <c r="M459" i="2" s="1"/>
  <c r="L458" i="2"/>
  <c r="M458" i="2" s="1"/>
  <c r="L457" i="2"/>
  <c r="M457" i="2" s="1"/>
  <c r="L456" i="2"/>
  <c r="M456" i="2" s="1"/>
  <c r="L455" i="2"/>
  <c r="M455" i="2" s="1"/>
  <c r="L454" i="2"/>
  <c r="M454" i="2" s="1"/>
  <c r="L453" i="2"/>
  <c r="M453" i="2" s="1"/>
  <c r="L452" i="2"/>
  <c r="M452" i="2" s="1"/>
  <c r="L451" i="2"/>
  <c r="M451" i="2" s="1"/>
  <c r="L450" i="2"/>
  <c r="M450" i="2" s="1"/>
  <c r="L449" i="2"/>
  <c r="M449" i="2" s="1"/>
  <c r="L448" i="2"/>
  <c r="M448" i="2" s="1"/>
  <c r="L447" i="2"/>
  <c r="M447" i="2" s="1"/>
  <c r="L446" i="2"/>
  <c r="M446" i="2" s="1"/>
  <c r="L445" i="2"/>
  <c r="M445" i="2" s="1"/>
  <c r="L444" i="2"/>
  <c r="M444" i="2" s="1"/>
  <c r="L443" i="2"/>
  <c r="M443" i="2" s="1"/>
  <c r="L442" i="2"/>
  <c r="M442" i="2" s="1"/>
  <c r="L441" i="2"/>
  <c r="M441" i="2" s="1"/>
  <c r="L440" i="2"/>
  <c r="M440" i="2" s="1"/>
  <c r="L439" i="2"/>
  <c r="M439" i="2" s="1"/>
  <c r="L438" i="2"/>
  <c r="M438" i="2" s="1"/>
  <c r="L437" i="2"/>
  <c r="M437" i="2" s="1"/>
  <c r="L436" i="2"/>
  <c r="M436" i="2" s="1"/>
  <c r="L435" i="2"/>
  <c r="M435" i="2" s="1"/>
  <c r="L434" i="2"/>
  <c r="M434" i="2" s="1"/>
  <c r="L433" i="2"/>
  <c r="M433" i="2" s="1"/>
  <c r="L432" i="2"/>
  <c r="M432" i="2" s="1"/>
  <c r="L431" i="2"/>
  <c r="M431" i="2" s="1"/>
  <c r="L430" i="2"/>
  <c r="M430" i="2" s="1"/>
  <c r="L429" i="2"/>
  <c r="M429" i="2" s="1"/>
  <c r="L428" i="2"/>
  <c r="M428" i="2" s="1"/>
  <c r="L427" i="2"/>
  <c r="M427" i="2" s="1"/>
  <c r="L426" i="2"/>
  <c r="M426" i="2" s="1"/>
  <c r="L425" i="2"/>
  <c r="M425" i="2" s="1"/>
  <c r="L424" i="2"/>
  <c r="M424" i="2" s="1"/>
  <c r="L423" i="2"/>
  <c r="M423" i="2" s="1"/>
  <c r="L422" i="2"/>
  <c r="M422" i="2" s="1"/>
  <c r="L421" i="2"/>
  <c r="M421" i="2" s="1"/>
  <c r="L420" i="2"/>
  <c r="M420" i="2" s="1"/>
  <c r="L419" i="2"/>
  <c r="M419" i="2" s="1"/>
  <c r="L418" i="2"/>
  <c r="M418" i="2" s="1"/>
  <c r="L417" i="2"/>
  <c r="M417" i="2" s="1"/>
  <c r="L416" i="2"/>
  <c r="M416" i="2" s="1"/>
  <c r="L415" i="2"/>
  <c r="M415" i="2" s="1"/>
  <c r="L414" i="2"/>
  <c r="M414" i="2" s="1"/>
  <c r="L413" i="2"/>
  <c r="M413" i="2" s="1"/>
  <c r="L412" i="2"/>
  <c r="M412" i="2" s="1"/>
  <c r="L411" i="2"/>
  <c r="M411" i="2" s="1"/>
  <c r="L410" i="2"/>
  <c r="M410" i="2" s="1"/>
  <c r="L409" i="2"/>
  <c r="M409" i="2" s="1"/>
  <c r="L408" i="2"/>
  <c r="M408" i="2" s="1"/>
  <c r="L407" i="2"/>
  <c r="M407" i="2" s="1"/>
  <c r="L406" i="2"/>
  <c r="M406" i="2" s="1"/>
  <c r="L405" i="2"/>
  <c r="M405" i="2" s="1"/>
  <c r="L404" i="2"/>
  <c r="M404" i="2" s="1"/>
  <c r="L403" i="2"/>
  <c r="M403" i="2" s="1"/>
  <c r="L402" i="2"/>
  <c r="M402" i="2" s="1"/>
  <c r="L401" i="2"/>
  <c r="M401" i="2" s="1"/>
  <c r="L400" i="2"/>
  <c r="M400" i="2" s="1"/>
  <c r="L399" i="2"/>
  <c r="M399" i="2" s="1"/>
  <c r="L398" i="2"/>
  <c r="M398" i="2" s="1"/>
  <c r="L397" i="2"/>
  <c r="M397" i="2" s="1"/>
  <c r="L396" i="2"/>
  <c r="M396" i="2" s="1"/>
  <c r="L395" i="2"/>
  <c r="M395" i="2" s="1"/>
  <c r="L394" i="2"/>
  <c r="M394" i="2" s="1"/>
  <c r="L393" i="2"/>
  <c r="M393" i="2" s="1"/>
  <c r="L392" i="2"/>
  <c r="M392" i="2" s="1"/>
  <c r="L391" i="2"/>
  <c r="M391" i="2" s="1"/>
  <c r="L390" i="2"/>
  <c r="M390" i="2" s="1"/>
  <c r="L389" i="2"/>
  <c r="M389" i="2" s="1"/>
  <c r="L388" i="2"/>
  <c r="M388" i="2" s="1"/>
  <c r="L387" i="2"/>
  <c r="M387" i="2" s="1"/>
  <c r="L386" i="2"/>
  <c r="M386" i="2" s="1"/>
  <c r="L385" i="2"/>
  <c r="M385" i="2" s="1"/>
  <c r="L384" i="2"/>
  <c r="M384" i="2" s="1"/>
  <c r="L383" i="2"/>
  <c r="M383" i="2" s="1"/>
  <c r="L382" i="2"/>
  <c r="M382" i="2" s="1"/>
  <c r="L381" i="2"/>
  <c r="M381" i="2" s="1"/>
  <c r="L380" i="2"/>
  <c r="M380" i="2" s="1"/>
  <c r="L379" i="2"/>
  <c r="M379" i="2" s="1"/>
  <c r="L378" i="2"/>
  <c r="M378" i="2" s="1"/>
  <c r="L377" i="2"/>
  <c r="M377" i="2" s="1"/>
  <c r="L376" i="2"/>
  <c r="M376" i="2" s="1"/>
  <c r="L375" i="2"/>
  <c r="M375" i="2" s="1"/>
  <c r="L374" i="2"/>
  <c r="M374" i="2" s="1"/>
  <c r="L373" i="2"/>
  <c r="M373" i="2" s="1"/>
  <c r="L372" i="2"/>
  <c r="M372" i="2" s="1"/>
  <c r="L371" i="2"/>
  <c r="M371" i="2" s="1"/>
  <c r="L370" i="2"/>
  <c r="M370" i="2" s="1"/>
  <c r="L369" i="2"/>
  <c r="M369" i="2" s="1"/>
  <c r="L368" i="2"/>
  <c r="M368" i="2" s="1"/>
  <c r="L367" i="2"/>
  <c r="M367" i="2" s="1"/>
  <c r="L366" i="2"/>
  <c r="M366" i="2" s="1"/>
  <c r="L365" i="2"/>
  <c r="M365" i="2" s="1"/>
  <c r="L364" i="2"/>
  <c r="M364" i="2" s="1"/>
  <c r="L363" i="2"/>
  <c r="M363" i="2" s="1"/>
  <c r="L362" i="2"/>
  <c r="M362" i="2" s="1"/>
  <c r="L361" i="2"/>
  <c r="M361" i="2" s="1"/>
  <c r="L360" i="2"/>
  <c r="M360" i="2" s="1"/>
  <c r="L359" i="2"/>
  <c r="M359" i="2" s="1"/>
  <c r="L358" i="2"/>
  <c r="M358" i="2" s="1"/>
  <c r="L357" i="2"/>
  <c r="M357" i="2" s="1"/>
  <c r="L356" i="2"/>
  <c r="M356" i="2" s="1"/>
  <c r="L355" i="2"/>
  <c r="M355" i="2" s="1"/>
  <c r="L354" i="2"/>
  <c r="M354" i="2" s="1"/>
  <c r="L353" i="2"/>
  <c r="M353" i="2" s="1"/>
  <c r="L352" i="2"/>
  <c r="M352" i="2" s="1"/>
  <c r="L351" i="2"/>
  <c r="M351" i="2" s="1"/>
  <c r="L350" i="2"/>
  <c r="M350" i="2" s="1"/>
  <c r="L349" i="2"/>
  <c r="M349" i="2" s="1"/>
  <c r="L348" i="2"/>
  <c r="M348" i="2" s="1"/>
  <c r="L347" i="2"/>
  <c r="M347" i="2" s="1"/>
  <c r="L346" i="2"/>
  <c r="M346" i="2" s="1"/>
  <c r="L345" i="2"/>
  <c r="M345" i="2" s="1"/>
  <c r="L344" i="2"/>
  <c r="M344" i="2" s="1"/>
  <c r="L343" i="2"/>
  <c r="M343" i="2" s="1"/>
  <c r="L342" i="2"/>
  <c r="M342" i="2" s="1"/>
  <c r="L341" i="2"/>
  <c r="M341" i="2" s="1"/>
  <c r="L340" i="2"/>
  <c r="M340" i="2" s="1"/>
  <c r="L339" i="2"/>
  <c r="M339" i="2" s="1"/>
  <c r="L338" i="2"/>
  <c r="M338" i="2" s="1"/>
  <c r="L337" i="2"/>
  <c r="M337" i="2" s="1"/>
  <c r="L336" i="2"/>
  <c r="M336" i="2" s="1"/>
  <c r="L335" i="2"/>
  <c r="M335" i="2" s="1"/>
  <c r="L334" i="2"/>
  <c r="M334" i="2" s="1"/>
  <c r="L333" i="2"/>
  <c r="M333" i="2" s="1"/>
  <c r="L332" i="2"/>
  <c r="M332" i="2" s="1"/>
  <c r="L331" i="2"/>
  <c r="M331" i="2" s="1"/>
  <c r="L330" i="2"/>
  <c r="M330" i="2" s="1"/>
  <c r="L329" i="2"/>
  <c r="M329" i="2" s="1"/>
  <c r="L328" i="2"/>
  <c r="M328" i="2" s="1"/>
  <c r="L327" i="2"/>
  <c r="M327" i="2" s="1"/>
  <c r="L326" i="2"/>
  <c r="M326" i="2" s="1"/>
  <c r="L325" i="2"/>
  <c r="M325" i="2" s="1"/>
  <c r="L324" i="2"/>
  <c r="M324" i="2" s="1"/>
  <c r="L323" i="2"/>
  <c r="M323" i="2" s="1"/>
  <c r="L322" i="2"/>
  <c r="M322" i="2" s="1"/>
  <c r="L321" i="2"/>
  <c r="M321" i="2" s="1"/>
  <c r="L320" i="2"/>
  <c r="M320" i="2" s="1"/>
  <c r="L319" i="2"/>
  <c r="M319" i="2" s="1"/>
  <c r="L318" i="2"/>
  <c r="M318" i="2" s="1"/>
  <c r="L317" i="2"/>
  <c r="M317" i="2" s="1"/>
  <c r="L316" i="2"/>
  <c r="M316" i="2" s="1"/>
  <c r="L315" i="2"/>
  <c r="M315" i="2" s="1"/>
  <c r="L314" i="2"/>
  <c r="M314" i="2" s="1"/>
  <c r="L313" i="2"/>
  <c r="M313" i="2" s="1"/>
  <c r="L312" i="2"/>
  <c r="M312" i="2" s="1"/>
  <c r="L311" i="2"/>
  <c r="M311" i="2" s="1"/>
  <c r="L310" i="2"/>
  <c r="M310" i="2" s="1"/>
  <c r="L309" i="2"/>
  <c r="M309" i="2" s="1"/>
  <c r="L308" i="2"/>
  <c r="M308" i="2" s="1"/>
  <c r="L307" i="2"/>
  <c r="M307" i="2" s="1"/>
  <c r="L306" i="2"/>
  <c r="M306" i="2" s="1"/>
  <c r="L305" i="2"/>
  <c r="M305" i="2" s="1"/>
  <c r="L304" i="2"/>
  <c r="M304" i="2" s="1"/>
  <c r="L303" i="2"/>
  <c r="M303" i="2" s="1"/>
  <c r="L302" i="2"/>
  <c r="M302" i="2" s="1"/>
  <c r="L301" i="2"/>
  <c r="M301" i="2" s="1"/>
  <c r="L300" i="2"/>
  <c r="M300" i="2" s="1"/>
  <c r="L299" i="2"/>
  <c r="M299" i="2" s="1"/>
  <c r="L298" i="2"/>
  <c r="M298" i="2" s="1"/>
  <c r="L297" i="2"/>
  <c r="M297" i="2" s="1"/>
  <c r="L296" i="2"/>
  <c r="M296" i="2" s="1"/>
  <c r="L295" i="2"/>
  <c r="M295" i="2" s="1"/>
  <c r="L294" i="2"/>
  <c r="M294" i="2" s="1"/>
  <c r="L293" i="2"/>
  <c r="M293" i="2" s="1"/>
  <c r="L292" i="2"/>
  <c r="M292" i="2" s="1"/>
  <c r="L291" i="2"/>
  <c r="M291" i="2" s="1"/>
  <c r="L290" i="2"/>
  <c r="M290" i="2" s="1"/>
  <c r="L289" i="2"/>
  <c r="M289" i="2" s="1"/>
  <c r="L288" i="2"/>
  <c r="M288" i="2" s="1"/>
  <c r="L287" i="2"/>
  <c r="M287" i="2" s="1"/>
  <c r="L286" i="2"/>
  <c r="M286" i="2" s="1"/>
  <c r="L285" i="2"/>
  <c r="M285" i="2" s="1"/>
  <c r="L284" i="2"/>
  <c r="M284" i="2" s="1"/>
  <c r="L283" i="2"/>
  <c r="M283" i="2" s="1"/>
  <c r="L282" i="2"/>
  <c r="M282" i="2" s="1"/>
  <c r="L281" i="2"/>
  <c r="M281" i="2" s="1"/>
  <c r="L280" i="2"/>
  <c r="M280" i="2" s="1"/>
  <c r="L279" i="2"/>
  <c r="M279" i="2" s="1"/>
  <c r="L278" i="2"/>
  <c r="M278" i="2" s="1"/>
  <c r="L277" i="2"/>
  <c r="M277" i="2" s="1"/>
  <c r="L276" i="2"/>
  <c r="M276" i="2" s="1"/>
  <c r="L275" i="2"/>
  <c r="M275" i="2" s="1"/>
  <c r="L274" i="2"/>
  <c r="M274" i="2" s="1"/>
  <c r="L273" i="2"/>
  <c r="M273" i="2" s="1"/>
  <c r="L272" i="2"/>
  <c r="M272" i="2" s="1"/>
  <c r="L271" i="2"/>
  <c r="M271" i="2" s="1"/>
  <c r="L270" i="2"/>
  <c r="M270" i="2" s="1"/>
  <c r="L269" i="2"/>
  <c r="M269" i="2" s="1"/>
  <c r="L268" i="2"/>
  <c r="M268" i="2" s="1"/>
  <c r="L267" i="2"/>
  <c r="M267" i="2" s="1"/>
  <c r="L266" i="2"/>
  <c r="M266" i="2" s="1"/>
  <c r="L265" i="2"/>
  <c r="M265" i="2" s="1"/>
  <c r="L264" i="2"/>
  <c r="M264" i="2" s="1"/>
  <c r="L263" i="2"/>
  <c r="M263" i="2" s="1"/>
  <c r="L262" i="2"/>
  <c r="M262" i="2" s="1"/>
  <c r="L261" i="2"/>
  <c r="M261" i="2" s="1"/>
  <c r="L260" i="2"/>
  <c r="M260" i="2" s="1"/>
  <c r="L259" i="2"/>
  <c r="M259" i="2" s="1"/>
  <c r="L258" i="2"/>
  <c r="M258" i="2" s="1"/>
  <c r="L257" i="2"/>
  <c r="M257" i="2" s="1"/>
  <c r="L256" i="2"/>
  <c r="M256" i="2" s="1"/>
  <c r="L255" i="2"/>
  <c r="M255" i="2" s="1"/>
  <c r="L254" i="2"/>
  <c r="M254" i="2" s="1"/>
  <c r="L253" i="2"/>
  <c r="M253" i="2" s="1"/>
  <c r="L252" i="2"/>
  <c r="M252" i="2" s="1"/>
  <c r="L251" i="2"/>
  <c r="M251" i="2" s="1"/>
  <c r="L250" i="2"/>
  <c r="M250" i="2" s="1"/>
  <c r="L249" i="2"/>
  <c r="M249" i="2" s="1"/>
  <c r="L248" i="2"/>
  <c r="M248" i="2" s="1"/>
  <c r="L247" i="2"/>
  <c r="M247" i="2" s="1"/>
  <c r="L246" i="2"/>
  <c r="M246" i="2" s="1"/>
  <c r="L245" i="2"/>
  <c r="M245" i="2" s="1"/>
  <c r="L244" i="2"/>
  <c r="M244" i="2" s="1"/>
  <c r="L243" i="2"/>
  <c r="M243" i="2" s="1"/>
  <c r="L242" i="2"/>
  <c r="M242" i="2" s="1"/>
  <c r="L241" i="2"/>
  <c r="M241" i="2" s="1"/>
  <c r="L240" i="2"/>
  <c r="M240" i="2" s="1"/>
  <c r="L239" i="2"/>
  <c r="M239" i="2" s="1"/>
  <c r="L238" i="2"/>
  <c r="M238" i="2" s="1"/>
  <c r="L237" i="2"/>
  <c r="M237" i="2" s="1"/>
  <c r="L236" i="2"/>
  <c r="M236" i="2" s="1"/>
  <c r="L235" i="2"/>
  <c r="M235" i="2" s="1"/>
  <c r="L234" i="2"/>
  <c r="M234" i="2" s="1"/>
  <c r="L233" i="2"/>
  <c r="M233" i="2" s="1"/>
  <c r="L232" i="2"/>
  <c r="M232" i="2" s="1"/>
  <c r="L231" i="2"/>
  <c r="M231" i="2" s="1"/>
  <c r="L230" i="2"/>
  <c r="M230" i="2" s="1"/>
  <c r="L229" i="2"/>
  <c r="M229" i="2" s="1"/>
  <c r="L228" i="2"/>
  <c r="M228" i="2" s="1"/>
  <c r="L227" i="2"/>
  <c r="M227" i="2" s="1"/>
  <c r="L226" i="2"/>
  <c r="M226" i="2" s="1"/>
  <c r="L225" i="2"/>
  <c r="M225" i="2" s="1"/>
  <c r="L224" i="2"/>
  <c r="M224" i="2" s="1"/>
  <c r="L223" i="2"/>
  <c r="M223" i="2" s="1"/>
  <c r="L222" i="2"/>
  <c r="M222" i="2" s="1"/>
  <c r="L221" i="2"/>
  <c r="M221" i="2" s="1"/>
  <c r="L220" i="2"/>
  <c r="M220" i="2" s="1"/>
  <c r="L219" i="2"/>
  <c r="M219" i="2" s="1"/>
  <c r="L218" i="2"/>
  <c r="M218" i="2" s="1"/>
  <c r="L217" i="2"/>
  <c r="M217" i="2" s="1"/>
  <c r="L216" i="2"/>
  <c r="M216" i="2" s="1"/>
  <c r="L215" i="2"/>
  <c r="M215" i="2" s="1"/>
  <c r="L214" i="2"/>
  <c r="M214" i="2" s="1"/>
  <c r="L213" i="2"/>
  <c r="M213" i="2" s="1"/>
  <c r="L212" i="2"/>
  <c r="M212" i="2" s="1"/>
  <c r="L211" i="2"/>
  <c r="M211" i="2" s="1"/>
  <c r="L210" i="2"/>
  <c r="M210" i="2" s="1"/>
  <c r="L209" i="2"/>
  <c r="M209" i="2" s="1"/>
  <c r="L208" i="2"/>
  <c r="M208" i="2" s="1"/>
  <c r="L207" i="2"/>
  <c r="M207" i="2" s="1"/>
  <c r="L206" i="2"/>
  <c r="M206" i="2" s="1"/>
  <c r="L205" i="2"/>
  <c r="M205" i="2" s="1"/>
  <c r="L204" i="2"/>
  <c r="M204" i="2" s="1"/>
  <c r="L203" i="2"/>
  <c r="M203" i="2" s="1"/>
  <c r="L202" i="2"/>
  <c r="M202" i="2" s="1"/>
  <c r="L201" i="2"/>
  <c r="M201" i="2" s="1"/>
  <c r="L200" i="2"/>
  <c r="M200" i="2" s="1"/>
  <c r="L199" i="2"/>
  <c r="M199" i="2" s="1"/>
  <c r="L198" i="2"/>
  <c r="M198" i="2" s="1"/>
  <c r="L197" i="2"/>
  <c r="M197" i="2" s="1"/>
  <c r="L196" i="2"/>
  <c r="M196" i="2" s="1"/>
  <c r="L195" i="2"/>
  <c r="M195" i="2" s="1"/>
  <c r="L194" i="2"/>
  <c r="M194" i="2" s="1"/>
  <c r="L193" i="2"/>
  <c r="M193" i="2" s="1"/>
  <c r="L192" i="2"/>
  <c r="M192" i="2" s="1"/>
  <c r="L191" i="2"/>
  <c r="M191" i="2" s="1"/>
  <c r="L190" i="2"/>
  <c r="M190" i="2" s="1"/>
  <c r="L189" i="2"/>
  <c r="M189" i="2" s="1"/>
  <c r="L188" i="2"/>
  <c r="M188" i="2" s="1"/>
  <c r="L187" i="2"/>
  <c r="M187" i="2" s="1"/>
  <c r="L186" i="2"/>
  <c r="M186" i="2" s="1"/>
  <c r="L185" i="2"/>
  <c r="M185" i="2" s="1"/>
  <c r="L184" i="2"/>
  <c r="M184" i="2" s="1"/>
  <c r="L183" i="2"/>
  <c r="M183" i="2" s="1"/>
  <c r="L182" i="2"/>
  <c r="M182" i="2" s="1"/>
  <c r="L181" i="2"/>
  <c r="M181" i="2" s="1"/>
  <c r="L180" i="2"/>
  <c r="M180" i="2" s="1"/>
  <c r="L179" i="2"/>
  <c r="M179" i="2" s="1"/>
  <c r="L178" i="2"/>
  <c r="M178" i="2" s="1"/>
  <c r="L177" i="2"/>
  <c r="M177" i="2" s="1"/>
  <c r="L176" i="2"/>
  <c r="M176" i="2" s="1"/>
  <c r="L175" i="2"/>
  <c r="M175" i="2" s="1"/>
  <c r="L174" i="2"/>
  <c r="M174" i="2" s="1"/>
  <c r="L172" i="2"/>
  <c r="M172" i="2" s="1"/>
  <c r="L171" i="2"/>
  <c r="M171" i="2" s="1"/>
  <c r="L170" i="2"/>
  <c r="M170" i="2" s="1"/>
  <c r="L169" i="2"/>
  <c r="M169" i="2" s="1"/>
  <c r="L158" i="2"/>
  <c r="M158" i="2" s="1"/>
  <c r="L145" i="2"/>
  <c r="M145" i="2" s="1"/>
  <c r="L144" i="2"/>
  <c r="M144" i="2" s="1"/>
  <c r="L143" i="2"/>
  <c r="M143" i="2" s="1"/>
  <c r="L131" i="2"/>
  <c r="M131" i="2" s="1"/>
  <c r="L130" i="2"/>
  <c r="M130" i="2" s="1"/>
  <c r="L120" i="2"/>
  <c r="M120" i="2" s="1"/>
  <c r="L119" i="2"/>
  <c r="M119" i="2" s="1"/>
  <c r="L109" i="2"/>
  <c r="M109" i="2" s="1"/>
  <c r="L108" i="2"/>
  <c r="M108" i="2" s="1"/>
  <c r="L107" i="2"/>
  <c r="M107" i="2" s="1"/>
  <c r="L106" i="2"/>
  <c r="M106" i="2" s="1"/>
  <c r="L93" i="2"/>
  <c r="M93" i="2" s="1"/>
  <c r="L92" i="2"/>
  <c r="M92" i="2" s="1"/>
  <c r="L91" i="2"/>
  <c r="M91" i="2" s="1"/>
  <c r="L90" i="2"/>
  <c r="M90" i="2" s="1"/>
  <c r="L78" i="2"/>
  <c r="M78" i="2" s="1"/>
  <c r="L65" i="2"/>
  <c r="M65" i="2" s="1"/>
  <c r="L64" i="2"/>
  <c r="M64" i="2" s="1"/>
  <c r="L53" i="2"/>
  <c r="M53" i="2" s="1"/>
  <c r="L52" i="2"/>
  <c r="M52" i="2" s="1"/>
  <c r="L51" i="2"/>
  <c r="M51" i="2" s="1"/>
  <c r="L50" i="2"/>
  <c r="M50" i="2" s="1"/>
  <c r="L49" i="2"/>
  <c r="M49" i="2" s="1"/>
  <c r="L48" i="2"/>
  <c r="M48" i="2" s="1"/>
  <c r="L47" i="2"/>
  <c r="M47" i="2" s="1"/>
  <c r="L46" i="2"/>
  <c r="M46" i="2" s="1"/>
  <c r="L45" i="2"/>
  <c r="M45" i="2" s="1"/>
  <c r="L44" i="2"/>
  <c r="M44" i="2" s="1"/>
  <c r="L43" i="2"/>
  <c r="M43" i="2" s="1"/>
  <c r="L42" i="2"/>
  <c r="M42" i="2" s="1"/>
  <c r="L41" i="2"/>
  <c r="M41" i="2" s="1"/>
  <c r="L31" i="2"/>
  <c r="M31" i="2" s="1"/>
  <c r="L30" i="2"/>
  <c r="M30" i="2" s="1"/>
  <c r="L29" i="2"/>
  <c r="M29" i="2" s="1"/>
  <c r="L28" i="2"/>
  <c r="M28" i="2" s="1"/>
  <c r="L27" i="2"/>
  <c r="M27" i="2" s="1"/>
  <c r="L26" i="2"/>
  <c r="M26" i="2" s="1"/>
  <c r="L25" i="2"/>
  <c r="M25" i="2" s="1"/>
  <c r="L24" i="2"/>
  <c r="M24" i="2" s="1"/>
  <c r="P7" i="2"/>
  <c r="Q7" i="2" s="1"/>
  <c r="P8" i="2"/>
  <c r="Q8" i="2" s="1"/>
  <c r="P9" i="2"/>
  <c r="Q9" i="2" s="1"/>
  <c r="P10" i="2"/>
  <c r="Q10" i="2" s="1"/>
  <c r="P11" i="2"/>
  <c r="Q11" i="2" s="1"/>
  <c r="P12" i="2"/>
  <c r="Q12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P6" i="2"/>
  <c r="L6" i="2"/>
  <c r="M6" i="2" s="1"/>
  <c r="Q749" i="2" l="1"/>
  <c r="N753" i="2" s="1"/>
  <c r="P736" i="2"/>
  <c r="M740" i="2" s="1"/>
  <c r="M736" i="2"/>
  <c r="L740" i="2" s="1"/>
  <c r="L722" i="2"/>
  <c r="K726" i="2" s="1"/>
  <c r="Q722" i="2"/>
  <c r="N726" i="2" s="1"/>
  <c r="M722" i="2"/>
  <c r="L726" i="2" s="1"/>
  <c r="L695" i="2"/>
  <c r="K699" i="2" s="1"/>
  <c r="Q683" i="2"/>
  <c r="N687" i="2" s="1"/>
  <c r="P683" i="2"/>
  <c r="M687" i="2" s="1"/>
  <c r="M683" i="2"/>
  <c r="L687" i="2" s="1"/>
  <c r="L672" i="2"/>
  <c r="K676" i="2" s="1"/>
  <c r="Q672" i="2"/>
  <c r="N676" i="2" s="1"/>
  <c r="M672" i="2"/>
  <c r="L676" i="2" s="1"/>
  <c r="Q662" i="2"/>
  <c r="N666" i="2" s="1"/>
  <c r="M662" i="2"/>
  <c r="L666" i="2" s="1"/>
  <c r="L651" i="2"/>
  <c r="K655" i="2" s="1"/>
  <c r="Q651" i="2"/>
  <c r="N655" i="2" s="1"/>
  <c r="M651" i="2"/>
  <c r="L655" i="2" s="1"/>
  <c r="Q638" i="2"/>
  <c r="N642" i="2" s="1"/>
  <c r="M638" i="2"/>
  <c r="L642" i="2" s="1"/>
  <c r="L628" i="2"/>
  <c r="K632" i="2" s="1"/>
  <c r="Q628" i="2"/>
  <c r="N632" i="2" s="1"/>
  <c r="M628" i="2"/>
  <c r="L632" i="2" s="1"/>
  <c r="Q617" i="2"/>
  <c r="N621" i="2" s="1"/>
  <c r="L602" i="2"/>
  <c r="K606" i="2" s="1"/>
  <c r="Q602" i="2"/>
  <c r="N606" i="2" s="1"/>
  <c r="M602" i="2"/>
  <c r="L606" i="2" s="1"/>
  <c r="Q589" i="2"/>
  <c r="N593" i="2" s="1"/>
  <c r="M589" i="2"/>
  <c r="L593" i="2" s="1"/>
  <c r="P565" i="2"/>
  <c r="M569" i="2" s="1"/>
  <c r="Q565" i="2"/>
  <c r="N569" i="2" s="1"/>
  <c r="L552" i="2"/>
  <c r="K556" i="2" s="1"/>
  <c r="Q552" i="2"/>
  <c r="N556" i="2" s="1"/>
  <c r="M552" i="2"/>
  <c r="L556" i="2" s="1"/>
  <c r="L540" i="2"/>
  <c r="K544" i="2" s="1"/>
  <c r="P525" i="2"/>
  <c r="M529" i="2" s="1"/>
  <c r="Q525" i="2"/>
  <c r="N529" i="2" s="1"/>
  <c r="Q498" i="2"/>
  <c r="N502" i="2" s="1"/>
  <c r="P498" i="2"/>
  <c r="M502" i="2" s="1"/>
  <c r="Q159" i="2"/>
  <c r="N163" i="2" s="1"/>
  <c r="M159" i="2"/>
  <c r="L163" i="2" s="1"/>
  <c r="L159" i="2"/>
  <c r="K163" i="2" s="1"/>
  <c r="Q146" i="2"/>
  <c r="N150" i="2" s="1"/>
  <c r="P146" i="2"/>
  <c r="M150" i="2" s="1"/>
  <c r="M132" i="2"/>
  <c r="L136" i="2" s="1"/>
  <c r="L132" i="2"/>
  <c r="K136" i="2" s="1"/>
  <c r="Q121" i="2"/>
  <c r="N125" i="2" s="1"/>
  <c r="P121" i="2"/>
  <c r="M125" i="2" s="1"/>
  <c r="D120" i="2"/>
  <c r="L121" i="2"/>
  <c r="K125" i="2" s="1"/>
  <c r="P110" i="2"/>
  <c r="M114" i="2" s="1"/>
  <c r="D107" i="2"/>
  <c r="L110" i="2"/>
  <c r="K114" i="2" s="1"/>
  <c r="D106" i="2"/>
  <c r="P94" i="2"/>
  <c r="M98" i="2" s="1"/>
  <c r="M94" i="2"/>
  <c r="L98" i="2" s="1"/>
  <c r="L94" i="2"/>
  <c r="K98" i="2" s="1"/>
  <c r="Q79" i="2"/>
  <c r="N83" i="2" s="1"/>
  <c r="P79" i="2"/>
  <c r="M83" i="2" s="1"/>
  <c r="L79" i="2"/>
  <c r="K83" i="2" s="1"/>
  <c r="Q66" i="2"/>
  <c r="N70" i="2" s="1"/>
  <c r="M66" i="2"/>
  <c r="L70" i="2" s="1"/>
  <c r="L66" i="2"/>
  <c r="K70" i="2" s="1"/>
  <c r="Q54" i="2"/>
  <c r="N58" i="2" s="1"/>
  <c r="P54" i="2"/>
  <c r="M58" i="2" s="1"/>
  <c r="L54" i="2"/>
  <c r="K58" i="2" s="1"/>
  <c r="M32" i="2"/>
  <c r="L36" i="2" s="1"/>
  <c r="L32" i="2"/>
  <c r="K36" i="2" s="1"/>
  <c r="Q6" i="2"/>
  <c r="Q13" i="2" s="1"/>
  <c r="N17" i="2" s="1"/>
  <c r="P13" i="2"/>
  <c r="M17" i="2" s="1"/>
  <c r="L13" i="2"/>
  <c r="K17" i="2" s="1"/>
  <c r="P556" i="2" l="1"/>
  <c r="P726" i="2"/>
  <c r="P687" i="2"/>
  <c r="P676" i="2"/>
  <c r="P655" i="2"/>
  <c r="P632" i="2"/>
  <c r="P606" i="2"/>
  <c r="O58" i="2"/>
  <c r="O98" i="2"/>
  <c r="Q32" i="2"/>
  <c r="N36" i="2" s="1"/>
  <c r="P36" i="2" s="1"/>
  <c r="O83" i="2"/>
  <c r="O114" i="2"/>
  <c r="O125" i="2"/>
  <c r="Q132" i="2"/>
  <c r="N136" i="2" s="1"/>
  <c r="P136" i="2" s="1"/>
  <c r="M146" i="2"/>
  <c r="L150" i="2" s="1"/>
  <c r="P150" i="2" s="1"/>
  <c r="O17" i="2"/>
  <c r="P70" i="2"/>
  <c r="P163" i="2"/>
  <c r="P66" i="2"/>
  <c r="M70" i="2" s="1"/>
  <c r="O70" i="2" s="1"/>
  <c r="P471" i="2"/>
  <c r="M475" i="2" s="1"/>
  <c r="P32" i="2"/>
  <c r="M36" i="2" s="1"/>
  <c r="O36" i="2" s="1"/>
  <c r="Q471" i="2"/>
  <c r="N475" i="2" s="1"/>
  <c r="M13" i="2"/>
  <c r="L17" i="2" s="1"/>
  <c r="P17" i="2" s="1"/>
  <c r="M54" i="2"/>
  <c r="L58" i="2" s="1"/>
  <c r="P58" i="2" s="1"/>
  <c r="M79" i="2"/>
  <c r="L83" i="2" s="1"/>
  <c r="P83" i="2" s="1"/>
  <c r="Q94" i="2"/>
  <c r="N98" i="2" s="1"/>
  <c r="P98" i="2" s="1"/>
  <c r="Q110" i="2"/>
  <c r="N114" i="2" s="1"/>
  <c r="M121" i="2"/>
  <c r="L125" i="2" s="1"/>
  <c r="P125" i="2" s="1"/>
  <c r="P132" i="2"/>
  <c r="M136" i="2" s="1"/>
  <c r="O136" i="2" s="1"/>
  <c r="L146" i="2"/>
  <c r="K150" i="2" s="1"/>
  <c r="O150" i="2" s="1"/>
  <c r="P159" i="2"/>
  <c r="M163" i="2" s="1"/>
  <c r="O163" i="2" s="1"/>
  <c r="L471" i="2"/>
  <c r="K475" i="2" s="1"/>
  <c r="L577" i="2"/>
  <c r="K581" i="2" s="1"/>
  <c r="M577" i="2"/>
  <c r="L581" i="2" s="1"/>
  <c r="M110" i="2"/>
  <c r="L114" i="2" s="1"/>
  <c r="M471" i="2"/>
  <c r="L475" i="2" s="1"/>
  <c r="M525" i="2"/>
  <c r="L529" i="2" s="1"/>
  <c r="P529" i="2" s="1"/>
  <c r="L525" i="2"/>
  <c r="K529" i="2" s="1"/>
  <c r="O529" i="2" s="1"/>
  <c r="P511" i="2"/>
  <c r="M515" i="2" s="1"/>
  <c r="Q511" i="2"/>
  <c r="N515" i="2" s="1"/>
  <c r="P642" i="2"/>
  <c r="P666" i="2"/>
  <c r="M498" i="2"/>
  <c r="L502" i="2" s="1"/>
  <c r="P502" i="2" s="1"/>
  <c r="P540" i="2"/>
  <c r="M544" i="2" s="1"/>
  <c r="O544" i="2" s="1"/>
  <c r="Q540" i="2"/>
  <c r="N544" i="2" s="1"/>
  <c r="P593" i="2"/>
  <c r="M617" i="2"/>
  <c r="L621" i="2" s="1"/>
  <c r="P621" i="2" s="1"/>
  <c r="P709" i="2"/>
  <c r="M713" i="2" s="1"/>
  <c r="Q709" i="2"/>
  <c r="N713" i="2" s="1"/>
  <c r="Q736" i="2"/>
  <c r="N740" i="2" s="1"/>
  <c r="M749" i="2"/>
  <c r="L753" i="2" s="1"/>
  <c r="P753" i="2" s="1"/>
  <c r="L749" i="2"/>
  <c r="K753" i="2" s="1"/>
  <c r="M511" i="2"/>
  <c r="L515" i="2" s="1"/>
  <c r="M540" i="2"/>
  <c r="L544" i="2" s="1"/>
  <c r="P589" i="2"/>
  <c r="M593" i="2" s="1"/>
  <c r="P617" i="2"/>
  <c r="M621" i="2" s="1"/>
  <c r="P638" i="2"/>
  <c r="M642" i="2" s="1"/>
  <c r="P662" i="2"/>
  <c r="M666" i="2" s="1"/>
  <c r="M695" i="2"/>
  <c r="L699" i="2" s="1"/>
  <c r="M709" i="2"/>
  <c r="L713" i="2" s="1"/>
  <c r="L498" i="2"/>
  <c r="K502" i="2" s="1"/>
  <c r="O502" i="2" s="1"/>
  <c r="L511" i="2"/>
  <c r="K515" i="2" s="1"/>
  <c r="Q695" i="2"/>
  <c r="N699" i="2" s="1"/>
  <c r="M565" i="2"/>
  <c r="L569" i="2" s="1"/>
  <c r="P569" i="2" s="1"/>
  <c r="Q577" i="2"/>
  <c r="N581" i="2" s="1"/>
  <c r="P740" i="2"/>
  <c r="P552" i="2"/>
  <c r="M556" i="2" s="1"/>
  <c r="O556" i="2" s="1"/>
  <c r="L565" i="2"/>
  <c r="K569" i="2" s="1"/>
  <c r="O569" i="2" s="1"/>
  <c r="P577" i="2"/>
  <c r="M581" i="2" s="1"/>
  <c r="L589" i="2"/>
  <c r="K593" i="2" s="1"/>
  <c r="P602" i="2"/>
  <c r="M606" i="2" s="1"/>
  <c r="O606" i="2" s="1"/>
  <c r="L617" i="2"/>
  <c r="K621" i="2" s="1"/>
  <c r="P628" i="2"/>
  <c r="M632" i="2" s="1"/>
  <c r="O632" i="2" s="1"/>
  <c r="L638" i="2"/>
  <c r="K642" i="2" s="1"/>
  <c r="P651" i="2"/>
  <c r="M655" i="2" s="1"/>
  <c r="O655" i="2" s="1"/>
  <c r="L662" i="2"/>
  <c r="K666" i="2" s="1"/>
  <c r="P672" i="2"/>
  <c r="M676" i="2" s="1"/>
  <c r="O676" i="2" s="1"/>
  <c r="L683" i="2"/>
  <c r="K687" i="2" s="1"/>
  <c r="O687" i="2" s="1"/>
  <c r="P695" i="2"/>
  <c r="M699" i="2" s="1"/>
  <c r="L709" i="2"/>
  <c r="K713" i="2" s="1"/>
  <c r="P722" i="2"/>
  <c r="M726" i="2" s="1"/>
  <c r="O726" i="2" s="1"/>
  <c r="L736" i="2"/>
  <c r="K740" i="2" s="1"/>
  <c r="O740" i="2" s="1"/>
  <c r="P749" i="2"/>
  <c r="M753" i="2" s="1"/>
  <c r="O593" i="2" l="1"/>
  <c r="P581" i="2"/>
  <c r="P713" i="2"/>
  <c r="P699" i="2"/>
  <c r="P515" i="2"/>
  <c r="P475" i="2"/>
  <c r="O753" i="2"/>
  <c r="O642" i="2"/>
  <c r="O581" i="2"/>
  <c r="O515" i="2"/>
  <c r="O621" i="2"/>
  <c r="O713" i="2"/>
  <c r="O666" i="2"/>
  <c r="P544" i="2"/>
  <c r="P114" i="2"/>
  <c r="O699" i="2"/>
  <c r="O475" i="2"/>
</calcChain>
</file>

<file path=xl/sharedStrings.xml><?xml version="1.0" encoding="utf-8"?>
<sst xmlns="http://schemas.openxmlformats.org/spreadsheetml/2006/main" count="2229" uniqueCount="808">
  <si>
    <t>Lp.</t>
  </si>
  <si>
    <t>Asortyment</t>
  </si>
  <si>
    <t>j. m.</t>
  </si>
  <si>
    <t>Min. wykorzy-stanie</t>
  </si>
  <si>
    <t>Nazwa producenta</t>
  </si>
  <si>
    <t>Nazwa handlowa</t>
  </si>
  <si>
    <t>Stawka VAT (%)</t>
  </si>
  <si>
    <t>Wartość netto (zł)</t>
  </si>
  <si>
    <t>Wartość brutto (zł)</t>
  </si>
  <si>
    <t>Prawo opcji</t>
  </si>
  <si>
    <t>Wartość prawa opcji netto (zł)</t>
  </si>
  <si>
    <t>Wartość prawa opcji brutto (zł)</t>
  </si>
  <si>
    <t>Pakiet 7</t>
  </si>
  <si>
    <t>1.</t>
  </si>
  <si>
    <t>szt.</t>
  </si>
  <si>
    <t>RAZEM:</t>
  </si>
  <si>
    <t>PAKIET 7</t>
  </si>
  <si>
    <t xml:space="preserve">Wartość podstawowa netto (zł) </t>
  </si>
  <si>
    <t>Wartość podstawowa  brutto (zł)</t>
  </si>
  <si>
    <t>Wartość całkowita zamówienia netto (zł)</t>
  </si>
  <si>
    <t>Wartość całkowita zamówienia brutto (zł)</t>
  </si>
  <si>
    <t>2</t>
  </si>
  <si>
    <t>3</t>
  </si>
  <si>
    <t>Aqua pro injectione opakowanie butelka  z dwoma portami 1 szt=500ml</t>
  </si>
  <si>
    <t>Glucosum 10%  roztwór do infuzji, opakowanie butelka z dwoma portami; 1szt=500ml</t>
  </si>
  <si>
    <t>Glucosum 5% roztwór do infuzji, opakowanie butelka z dwoma portami; 1szt=250ml</t>
  </si>
  <si>
    <t>Glucosum 5% roztwór do infuzji, opakowanie butelka z dwoma portami; 1szt=500ml</t>
  </si>
  <si>
    <t>Natrii chloridum 0,9% roztwór do infuzji, opakowanie butelka  z dwoma portami, 1szt=500ml</t>
  </si>
  <si>
    <t>Natrii chloridum 0,9% roztwór do infuzji, opakowanie  butelka z dwoma portami, 1szt=100ml</t>
  </si>
  <si>
    <t>Natrii chloridum 0,9% roztwór do infuzji, opakowanie butelka  z dwoma portami, 1szt=250ml</t>
  </si>
  <si>
    <t>4</t>
  </si>
  <si>
    <t>5</t>
  </si>
  <si>
    <t>7</t>
  </si>
  <si>
    <t>Pakiet 1</t>
  </si>
  <si>
    <t>Pakiet 2</t>
  </si>
  <si>
    <t>Pakiet 3</t>
  </si>
  <si>
    <t>Glucosum 5%  et  Natrii chloridum 0,9% 1:1 -roztwór do infuzji,  opakowanie z dwoma portami; 1szt=500ml</t>
  </si>
  <si>
    <t xml:space="preserve"> Glukoza 5% opakowanie z dwoma portami; 1 szt.=100ml</t>
  </si>
  <si>
    <t>Glucosum  20% opakowanie z dwoma  portami; 1szt=250ml</t>
  </si>
  <si>
    <t>Glucosum  20% opakowanie z dwoma  portami; 1szt=500ml</t>
  </si>
  <si>
    <t>Płyn fizjologiczny wieloelektrolitowy izotoniczny roztwór do infuzji, opakowanie z  dwoma portami zawierający jony Na+ 141mmol/l, Cl-109mmol/l, K+5mmol/lCa2+ 2mmol/l, octany, cytryniany, osmolarnośc 295mOsml/l. 1 szt= 500ml</t>
  </si>
  <si>
    <t>Roztwór do infuzji; 100 mg/ml (100 ml zawiera: 10 g dekstranu, 900 mg chlorku sodu);  40 000 10% 1szt=250ml</t>
  </si>
  <si>
    <t>6</t>
  </si>
  <si>
    <t>8</t>
  </si>
  <si>
    <t>EAN 13</t>
  </si>
  <si>
    <t>Roztwór do infuzji Hydroksyetyloskrobia 10% w izotonicznym roztworze chlorku sodu; ; 1szt=500ml x 10 szt</t>
  </si>
  <si>
    <t>op</t>
  </si>
  <si>
    <t>Roztwór do infuzji Hydroksyetyloskrobia 6% w izotonicznym roztworze elektrolitów; 1szt.=500ml x 20 szt</t>
  </si>
  <si>
    <t>1</t>
  </si>
  <si>
    <t>9</t>
  </si>
  <si>
    <t>10</t>
  </si>
  <si>
    <t>11</t>
  </si>
  <si>
    <t>12</t>
  </si>
  <si>
    <t>13</t>
  </si>
  <si>
    <t>Mannitolum 15%  roztwór do infuzji  1szt =250ml</t>
  </si>
  <si>
    <t>Mannitolum 15%  roztwór do infuzji 1szt=100ml</t>
  </si>
  <si>
    <t>Aqua pro injectione opakowanie z dwoma portami 1 szt=500ml worek</t>
  </si>
  <si>
    <t>Aqua pro injectione opakowanie z dwoma portami 1szt.= 100 ml worek</t>
  </si>
  <si>
    <t>Glucosum 10%  roztwór do infuzji, opakowanie  z dwoma portami; 1szt=500ml worek</t>
  </si>
  <si>
    <t>Glucosum 5% roztwór do infuzji, opakowanie z dwoma portami; 1szt=250ml worek</t>
  </si>
  <si>
    <t>Glucosum 5% roztwór do infuzji, opakowanie z dwoma portami; 1szt=500ml worek</t>
  </si>
  <si>
    <t>Natrii chloridum 0,9% roztwór do infuzji, opakowanie  z dwoma portami, 1szt=500ml worek</t>
  </si>
  <si>
    <t>Natrii chloridum 0,9% roztwór do infuzji, opakowanie  z dwoma portami, 1szt=100ml worek</t>
  </si>
  <si>
    <t>Natrii chloridum 0,9% roztwór do infuzji, opakowanie  z dwoma portami, 1szt=250ml worek</t>
  </si>
  <si>
    <t>NaCl 0,9% roztwór do infuzji, opakowanie  z dwoma portami; 1szt.=1000ml worek</t>
  </si>
  <si>
    <t>Płyn zamierający w swoim składize: Glukoza 50g, NaCl 1g, sodu octna trójwodny 3,13g , potasu chlorek 1,5g,  Magnezu siarczan sześciowodny 0,3g. Osmolarność 402 mOsml/l , pH 4,5-6,5 Op worek a  1000 ml op a 10 szt</t>
  </si>
  <si>
    <t>Natrii Chloridum 0,9% do przepłukiwania; opakowanie- butelka  z nakrętką; 1szt.=500ml</t>
  </si>
  <si>
    <t xml:space="preserve">Roztwór do inf. zawiera: 8,6 g chlorku sodu, 0,3 g chlorku potasu, 0,33 g dwuwodnego chlorku wapnia, 147,2 mmol Na+, 4,0 mmol K+, 2,25 mmol Ca2+, 155,7 Cl- / 1000 ml;   opakowanie z dwoma portami. ; 1 szt=500ml  </t>
  </si>
  <si>
    <t>Roztwór do infuzji; 100 ml zawiera: 600 mg chlorku sodu, 40 mg chlorku potasu, 27 mg chlorku wapnia, 320 mg mleczanu sodu;mleczan Ringera ; 1szt.=500ml</t>
  </si>
  <si>
    <t>NaCl 0,9% płyn do  irygacji; worek 1szt=3000ml</t>
  </si>
  <si>
    <t>Pakiet 4</t>
  </si>
  <si>
    <t>Pakiet 5</t>
  </si>
  <si>
    <t>środek kontrastowy do badań RM zawieracjący gadobutrol 1,0 a 15 ml [604,72 MG/ML] x 1 Fiol</t>
  </si>
  <si>
    <t>środek kontrastowy do badań USG a 3ml Perflutren [0,66 mg/ 3ml] x 5 fiol</t>
  </si>
  <si>
    <t>środek kontrastowy do badań RM zawierający Acidum gadotericum 279,3mg/ml, lepkość 2,1mPa*s w 37stopni C , a 15 ml[7,5mmol/15ml] x 10 fiol.</t>
  </si>
  <si>
    <t>środek kontrastowy do badań RM zawierający  kwas gadobenowy (7,5 mmol) w postaci soli dimegluminy  a 15ml [7,5mmol/15ml] x 1 fiol.</t>
  </si>
  <si>
    <t>środek kontrastowy do badań RM zawierający gadoteridol a 15ml [7,5mmol/15ml] x 1 fiol</t>
  </si>
  <si>
    <t>Pakiet 6</t>
  </si>
  <si>
    <t>Pakiet 8</t>
  </si>
  <si>
    <t>szt</t>
  </si>
  <si>
    <t>Kalium chloratum 0,3% + natrium chloratum 0,9% roztwór do infuzji op a 500 ml op a 10 szt</t>
  </si>
  <si>
    <t>Kalium chloratum 0,3% +5 % glukaza  roztwór do infuzji op a 500 ml op a 10 szt</t>
  </si>
  <si>
    <t>Kalium chloratum 0,15% + 5% glukoza roztwór do infuzji op a 500 ml op a 10 szt</t>
  </si>
  <si>
    <t>ml</t>
  </si>
  <si>
    <t>środek kontrastowy do badań TK i angiograficznych zawierający jopromid 370  [równoważnik 370mg Jodu/ ml]. Wszystkie dostępne opakowania i wielkości butelek na rynku</t>
  </si>
  <si>
    <t>środek kontrastowy do badań TK i angiograficznych zawierający jopromid 300  [równoważnik 300mg Jodu/ ml] Wszystkie dostępne opakowania i wielkości butelek na rynku</t>
  </si>
  <si>
    <t>`</t>
  </si>
  <si>
    <t>doustny i doodbytniczy środek kontrastowy zawierający amidotrizonian megluminy + amidotrizeosan sodu[370mg jodu/ml]Wszystkie dostępne opakowania i wielkości butelek na rynku</t>
  </si>
  <si>
    <t>środek kontrastowy  niejonowy, trójjodowy do badań TK i angiograficznych zawierający iohexol 350 [równoważnik 350mg jodu /ml] Wszystkie dostępne opakowania i wielkości butelek na rynku</t>
  </si>
  <si>
    <t>środek kontrastowy niejonowy, szcześciojodowy do badań TK i angiograficznych zawierający iodixanol 320  [równoważnik  320mgjodu /ml]  Wszystkie dostępne opakowania i wielkości butelek na rynku</t>
  </si>
  <si>
    <t>środek kontrastowy do badań TK i angiograficznych zawierający jomeprol 350  [równoważnik  350mgjodu /ml] Wszystkie dostępne opakowania i wielkości butelek na rynku</t>
  </si>
  <si>
    <t>środek kontrastowy do badań TK i angiograficznych zawierający jomeprol 400 [równoważnik  400mg jodu /ml] x 1butelka Wszystkie dostępne opakowania i wielkości butelek na rynku</t>
  </si>
  <si>
    <t>Pakiet 9</t>
  </si>
  <si>
    <t>Pakiet 10</t>
  </si>
  <si>
    <t>Pakiet 11</t>
  </si>
  <si>
    <t>ANIDULAFUNGIN [0,1 G] X 1 FIOL. + ROZP. 30 ML</t>
  </si>
  <si>
    <t>Pakiet 12</t>
  </si>
  <si>
    <t>0,01 G PIKOSIARCZANU SODU, 3,50 G TLENKU MAGNEZU, 10,97 G KWASU CYTRYNOWEGO; LEK ZAWIERA POTAS - 5 MMOL (195 MG)/ SASZ; 1 OP X 50 SASZ.</t>
  </si>
  <si>
    <t>100 CZ. PARAFINY PŁYNNEJ I 0,125 CZ. OLEJKU Z MIĘTY PIEPRZOWEJ; PŁYN DOUSTNY 125 G</t>
  </si>
  <si>
    <t>100 MG CHLOROWODORKU TIAMINY, 100 MG CHLOROWODORKU PIRYDOKSYNY, 1 MG CYJANOKOBALAMINY I 20 MG CHLOROWODORKU LIDOKAINY / 2 ML; ROZTW. DO WSTRZ. 1 OP X 5 AMP. 2 ML</t>
  </si>
  <si>
    <t>18 G WYCIĄGU PŁYNNEGO ZŁOŻONEGO Z OWOCÓW GŁOGU ORAZ KORZENIA KOZŁKA LEKARSKIEGO / 100G; SYROP 150 G</t>
  </si>
  <si>
    <t>20 G TLENKU CYNKU, 3 G WYCIĄGU PŁYNNEGO Z PIĘCIORNIKA, 2 G ICHTAMOLU I 1 G BORAKSU / 100G; MAŚĆ X 20 G</t>
  </si>
  <si>
    <t>40 MG OCTANU MEGESTROLU W FORMIE ZMIKRONIZOWANEJ (ORAZ 300 ML PŁYNNEGO MALTITOLU) / 1 ML; ZAW. DOUSTNA; 240 ML</t>
  </si>
  <si>
    <t>6,43 MG DIPROPIONIANU BETAMETAZONU (CO ODPOWIADA 5 MG BETAMETAZONU), 2,63 MG SOLI SODOWEJ FOSFORANU BETAMETAZONU / 1 ML; ZAW. DO WSTRZ. X 5 AMP. 1 ML;</t>
  </si>
  <si>
    <t>782 MG JONÓW POTASU W POSTACI CYTRYNIANU I WODOROWĘGLANU / 3G; GRANULAT MUSUJĄCY; PREPARAT BEZCUKROWY; 1 OP X 20 TOREBEK</t>
  </si>
  <si>
    <t>ACARBOSE [0,05 G] X 30 TABL.</t>
  </si>
  <si>
    <t>ACETYLSALICYLIC ACID [0,032 G]; TBL. DOZĘBODOŁOWE X 50 TABL.</t>
  </si>
  <si>
    <t>ACICLOVIR [0,2 G] X 30 TABL.</t>
  </si>
  <si>
    <t>ACICLOVIR [0,4 G] X 30 TABL.</t>
  </si>
  <si>
    <t>ACICLOVIR [0,8 G] X 30 TABL.</t>
  </si>
  <si>
    <t>ACITRETIN [0,01 G] X 100 KAPS.</t>
  </si>
  <si>
    <t>ACITRETIN [0,025 G] X 100 KAPS.</t>
  </si>
  <si>
    <t>ALFACALCIDOL [0,001 MG] X 100 KAPS.</t>
  </si>
  <si>
    <t>ALFACALCIDOL [0,25 MCG] X 100 KAPS.</t>
  </si>
  <si>
    <t>ALFA-ESCYNA 20 MG X 30 TABL.</t>
  </si>
  <si>
    <t>ALUMINIUM PHOSPHATE [4,5%] X 250 G</t>
  </si>
  <si>
    <t>AMITRIPTYLINE [0,01 G] X 60 TABL.</t>
  </si>
  <si>
    <t>AMITRIPTYLINE [0,025 G] X 60 TABL.</t>
  </si>
  <si>
    <t>AMLODYPINA / WALSARTAN 10 MG/160 MG X 28 TABL.</t>
  </si>
  <si>
    <t>ARIPIPRAZOL [0,015 G] X 28 TABL.</t>
  </si>
  <si>
    <t>ATROPINE [0,25 MG] X 20 TABL.</t>
  </si>
  <si>
    <t>AZATHIOPRINE [0,05 G] X 50 TABL.</t>
  </si>
  <si>
    <t>AZITHROMYCIN [0,5 G] X 3 TABL.</t>
  </si>
  <si>
    <t>BENFOTHIAMINA 50 MG OP A 50 TABL</t>
  </si>
  <si>
    <t>BENZATHINI BENZYLPENICILINUM 1200000 J.M.</t>
  </si>
  <si>
    <t>BENZYL BENZOATE [30%] X 120 ML</t>
  </si>
  <si>
    <t>BETAHISTINE [0,008 G] X 30 TABL.</t>
  </si>
  <si>
    <t>BIPERIDEN [0,002 G] X 50 TABL.</t>
  </si>
  <si>
    <t>BISACODYL [0,005 G] X 30 TABL.</t>
  </si>
  <si>
    <t>BROMHEXINE [0,004 G/5 ML] X 120 ML</t>
  </si>
  <si>
    <t>BROMHEXINE [0,008 G] X 40 TABL.</t>
  </si>
  <si>
    <t>BURSZTYNIAN SOLIFENACYNY 5 MG; 1 OP X 30 TABL.</t>
  </si>
  <si>
    <t>CABERGOLINE [0,5 MG] X 8 TABL.</t>
  </si>
  <si>
    <t>CALCIUM CARBONATE [1 G = 0,4 G WAPNIA] X 100 KAPS. POJEMNIK</t>
  </si>
  <si>
    <t>CALCIUM DOBESILATE [0,25 G] X 30 TABL. POJEMNIK</t>
  </si>
  <si>
    <t>CALCIUM LACTOGLUCONATE [1,373 G = 0,177 G WAPNIA] X 12 TABL.</t>
  </si>
  <si>
    <t>CANDESARTAN 16 MG X 28 TABL.</t>
  </si>
  <si>
    <t>CANDESARTAN 8 MG X 28 TABL.</t>
  </si>
  <si>
    <t>CAPTOPRIL [0,0125 G] X 30 TABL.</t>
  </si>
  <si>
    <t>CAPTOPRIL [0,025 G] X 40 TABL.</t>
  </si>
  <si>
    <t>CARBAMAZEPINE [0,2 G] X 50 TABL.</t>
  </si>
  <si>
    <t xml:space="preserve">CELEKOKSYB 100 MG OP A 30 TABL </t>
  </si>
  <si>
    <t>CHLOROWODOREK CHLOROPROMAZYNY 40MG/G X 10 G ; KROPLE DOUSTNE</t>
  </si>
  <si>
    <t>CHLORPROTHIXENE [0,015 G] X 50 TABL.</t>
  </si>
  <si>
    <t>CHLORPROTHIXENE [0,05 G] X 50 TABL.</t>
  </si>
  <si>
    <t>CHLORTALIDONE [0,05 G] X 20 TABL.</t>
  </si>
  <si>
    <t>CHOLEKALCYFEROL KROPLE DOUSTNE, ROZTWÓR; 0,5 MG/ML (20 000 J.M./ML) (1 ML ZAWIERA 0,5 MG (20 000 J.M.) CHOLEKALCYFEROLU; 1 KROPLA ZAWIERA OK. 0,015 MG (590 J.M.) CHOLEKALCYFEROLU);  10 ML = 1OP.</t>
  </si>
  <si>
    <t>CILAZAPRIL [0,001 G] X 30 TABL.</t>
  </si>
  <si>
    <t>CILAZAPRIL [0,5 MG] X 30 TABL.</t>
  </si>
  <si>
    <t>CINNARIZINE [0,025 G] X 50 TABL.</t>
  </si>
  <si>
    <t>CIPROFLOXACIN [0,5 G] X 10 TABL.PPP</t>
  </si>
  <si>
    <t>CISAPRIDE [0,005 G] X 30 TABL. BLISTRY</t>
  </si>
  <si>
    <t>CITALOPRAM [0,02 G] X 28 TABL.</t>
  </si>
  <si>
    <t>CITICOLINE  1 G/10 ML X 10 TOREBEK</t>
  </si>
  <si>
    <t>CLEMASTINE [0,001 G] X 30 TABL.</t>
  </si>
  <si>
    <t xml:space="preserve">CLOBAZAM 10 MG X 20 TABL </t>
  </si>
  <si>
    <t>CLOMETHIAZOLE [0,3 G] X 100 KAPS.</t>
  </si>
  <si>
    <t>CLONIDINE [0,075 MG] X 50 TABL.</t>
  </si>
  <si>
    <t>CYCLOPHOSPHAMIDE [0,05 G] X 50 TABL. DRAŻOWANYCH</t>
  </si>
  <si>
    <t>CYPROHEPTADINE [0,004 G] X 20 TABL.</t>
  </si>
  <si>
    <t>DESLORATADYNA 5 MG OP A 30 TABL</t>
  </si>
  <si>
    <t>DEXTROMETHORPHAN [300MG] SYROP</t>
  </si>
  <si>
    <t>DIGOXIN [0,1 MG] X 30 TABL.</t>
  </si>
  <si>
    <t>DIHYDROERGOTAMINE [0,002 G/1 ML] X 15 G</t>
  </si>
  <si>
    <t>DIHYDROXYALUMINIUM SODIUM CARBONATE [0,34 G/5 ML] X 250 ML</t>
  </si>
  <si>
    <t>DIHYDROXYALUMINIUM SODIUM CARBONATE [0,34 G] X 40 TABL.</t>
  </si>
  <si>
    <t>DILTIAZEM [0,06 G] X 60 TABL.</t>
  </si>
  <si>
    <t>DILTIAZEM [0,12 G] X 30 TABL.</t>
  </si>
  <si>
    <t>DIMENHYDRINATE [0,05 G] X 5 TABL.</t>
  </si>
  <si>
    <t>DIOSMECTITE [3 G] X 30 TOREBEK 3,76 G</t>
  </si>
  <si>
    <t>DIOSMINA [0,5 G] X 60 TABL.;  PRODUKT ZAREJESTROWANY JAKO LEK</t>
  </si>
  <si>
    <t xml:space="preserve">DISODU FOSFORAN DWUNASTOWODNY W PRZELICZENIU NA SUBSTANCJĘ BEZWODNĄ 32,2 MG I SODU DIWODOROFOSFORAN JEDNOWODNY W PRZELICZENIU NA SUBSTANCJĘ BEZWODNĄ 139 MG / ML; ROZTWÓR DOODBYTNICZY; 150 ML. OP ZBIORCZE A 50 SZT </t>
  </si>
  <si>
    <t>DISTIGMINE BROMIDE [0,005 G] X 20 TABL.</t>
  </si>
  <si>
    <t>DONEPEZILUM 5 MG X 28 TABL.</t>
  </si>
  <si>
    <t>DOXEPIN [0,01 G] X 30 KAPS.</t>
  </si>
  <si>
    <t>DOXEPIN [0,025 G] X 30 KAPS.</t>
  </si>
  <si>
    <t>DROTAVERINE [0,04 G] X 20 TABL.</t>
  </si>
  <si>
    <t>DROTAVERINE [0,08 G] X 20 TABL.</t>
  </si>
  <si>
    <t>ERYTHROMYCIN CYCLOCARBONATE [0,25 G] X 16 TABL.</t>
  </si>
  <si>
    <t xml:space="preserve">ETHAMBUTOL 250 MG X 250 KAPS </t>
  </si>
  <si>
    <t>ETILEFRINE [0,0075 G/1 ML] X 15 G</t>
  </si>
  <si>
    <t>EZETYMIB 10 MG OP A 28 TABL</t>
  </si>
  <si>
    <t>FAMOTIDINE [0,02 G] X 5 FIOL. + ROZP. 5 ML</t>
  </si>
  <si>
    <t>FENOFIBRATE [0,2 G] X 30 KAPS. = 3 BLISTRY</t>
  </si>
  <si>
    <t xml:space="preserve">FINASTERID 5 MG X 28 TABL </t>
  </si>
  <si>
    <t>FLUCONAZOLE [0,05 G] X 14 KAPS.</t>
  </si>
  <si>
    <t>FLUCONAZOLE [0,1 G] X 28 KAPS.</t>
  </si>
  <si>
    <t>FLUDROCORTISONE [0,1 MG] X 20 TABL.</t>
  </si>
  <si>
    <t>FLUOXETINE [0,02 G] X 30 TABL.</t>
  </si>
  <si>
    <t>FLUTAMID 250 MG X  30 TABL.</t>
  </si>
  <si>
    <t>FLUTICASONE [0,25 MG] X 60 DAWEK</t>
  </si>
  <si>
    <t>FOLIC ACID [0,015 G] X 30 TABL.</t>
  </si>
  <si>
    <t>FOSFOMYCYNA X 1 TOREBKA 3 G</t>
  </si>
  <si>
    <t>FOSFORAN CHLOROCHINY 250 MG X 30 TABL.</t>
  </si>
  <si>
    <t>FUROSEMIDE [0,04 G] X 30 TABL.</t>
  </si>
  <si>
    <t>GABAPENTIN [0,1 G] X 100 KAPS.</t>
  </si>
  <si>
    <t>GABAPENTIN 300  X 100 SZTUK</t>
  </si>
  <si>
    <t>GABAPENTIN 600 X 100 SZTUK</t>
  </si>
  <si>
    <t xml:space="preserve">GABAPENTIN 800 X 100 SZTUL </t>
  </si>
  <si>
    <t>GALANTAMINE [0,0025 G/1 ML] X 10 AMP.</t>
  </si>
  <si>
    <t>GALANTAMINE [0,005 G/1 ML] X 10 AMP.</t>
  </si>
  <si>
    <t>GENTAMYCIN 40MG/2ML X 10 AMP.</t>
  </si>
  <si>
    <t>GLIMEPIRIDE [0,001 G] X 30 TABL.</t>
  </si>
  <si>
    <t>GLIMEPIRIDE [0,002 G] X 30 TABL.</t>
  </si>
  <si>
    <t>GLIMEPIRIDE [0,003 G] X 30 TABL.</t>
  </si>
  <si>
    <t>GLIMEPIRIDE [0,004 G] X 30 TABL.</t>
  </si>
  <si>
    <t>GLUCAGON [0,001 G] X 1 FIOL. + ROZP. 1 ML W STRZYKAWCE</t>
  </si>
  <si>
    <t>GLUCOZUM 75 G PROSZEK. OP. A'1 SASZETKA</t>
  </si>
  <si>
    <t>GLYCERYL TRINITRATE [0,01 G/10 ML] X 10 AMP.</t>
  </si>
  <si>
    <t>GLYCERYL TRINITRATE [0,4 MG W DAWCE]X 200 DAWEK = 11 G</t>
  </si>
  <si>
    <t>HYDROCORTISONE [20 MG] X 20 TABL</t>
  </si>
  <si>
    <t>HYDROKSYCHLOROCHINA 200 MG OP. A'30 TABL</t>
  </si>
  <si>
    <t>HYDROXYCARBAMID 500MG X 100 KAPS</t>
  </si>
  <si>
    <t>SILDENAFIL 0,02G X 90 TABL</t>
  </si>
  <si>
    <t>HYDROXYZINE [0,01 G/5 ML] X 250 G</t>
  </si>
  <si>
    <t xml:space="preserve">IBUPROFEN 200MG X 60 TABL. </t>
  </si>
  <si>
    <t>IBUPROFEN ZAWIESINA DOUSTNA 200MG/5 ML OP A 100 ML</t>
  </si>
  <si>
    <t>INDOMETACYNA TABLETKI O PRZEDŁUŻONYM UWALNIANIU; 75 MG; 1 OP. = 25 TABL</t>
  </si>
  <si>
    <t>IPRATROPIUM BROMIDE [0,02 MG] X 200 DAWEK = 10 ML</t>
  </si>
  <si>
    <t>ISOTRETINOIN [0,01] X 60 TABL.</t>
  </si>
  <si>
    <t>ITOPIRYD 50 MG X 40 TABL</t>
  </si>
  <si>
    <t>ENTECAVIR 0,5MG X 30 TABL</t>
  </si>
  <si>
    <t>KARBAMAZEPINA TABL O PRZEDŁ UWALNIANIU 300 MG, OP. A'50 TABL</t>
  </si>
  <si>
    <t>KLOZAPOL 25 MG X 50 TABL</t>
  </si>
  <si>
    <t>KOTRIMOKSAZOL 480 MG (400 MG SULFAMETOKSAZOLU I 80 MG TRIMETOPRIMU) X 20 TABL.</t>
  </si>
  <si>
    <t>KOTRIMOKSAZOL 960 MG (800 MG SULFAMETOKSAZOLU I 160 MG TRIMETOPRIMU) X 10 TABL.</t>
  </si>
  <si>
    <t>KWETIAPINA [0,1 G] X 60 TABL.</t>
  </si>
  <si>
    <t>LACIDIPINE [0,002 G] X 28 TABL.</t>
  </si>
  <si>
    <t>LAMOTRIGINE [0,1 G] X 30 TABL.</t>
  </si>
  <si>
    <t>LEVODROPROPIZYNA SYROP X 120 ML</t>
  </si>
  <si>
    <t>LEVOFLOXACIN [0,5 G] X 10 TABL.</t>
  </si>
  <si>
    <t>LEWODOPA 100 MG, BENZERAZYD 25 MG HBS; 1 OP X 100 KAPS.</t>
  </si>
  <si>
    <t>LEWODOPA 100 MG, BENZERAZYD 25 MG;  1 OP X 100 KAPS.</t>
  </si>
  <si>
    <t>LEWODOPA 50 MG, BENZERAZYD 12,5 MG;  1 OP X 100 KAPS.</t>
  </si>
  <si>
    <t>LINCOMYCIN [0,6 G/2 ML] X 1 AMP.</t>
  </si>
  <si>
    <t>LITHIUM CARBONATE [0,25 G] X 60 TABL.</t>
  </si>
  <si>
    <t>LOSARTAN [0,05 G] X 30 TABL.</t>
  </si>
  <si>
    <t>MANNITOL 20% OP A 100 ML</t>
  </si>
  <si>
    <t>MELOKSYKAM 15 MG, OP. A'30 TABL</t>
  </si>
  <si>
    <t>MONTELUKAST [0,01 G] X 28 TABL.</t>
  </si>
  <si>
    <t>NAPROXEN [0,25 G] X 50 TABL.</t>
  </si>
  <si>
    <t>NICERGOLINE 0,01 G X 50 DRAŻ.</t>
  </si>
  <si>
    <t>NICOTINAMIDE [0,2 G] X 20 TABL.</t>
  </si>
  <si>
    <t>NIFUROXAZIDE [0,1 G] X 24 TABL.</t>
  </si>
  <si>
    <t>NIFUROXAZIDE [0,22 G/5 ML] X 90 ML ZAWIESINA</t>
  </si>
  <si>
    <t>NORFLOXACIN [0,4 G] X 20 TABL. BLISTRY</t>
  </si>
  <si>
    <t>NYSTATIN [100000 J.M.] X 10 TABL. DOPOCH.</t>
  </si>
  <si>
    <t>NYSTATIN [500000 J.M.] X 16 DRAŻ.</t>
  </si>
  <si>
    <t>OCTREOTIDE [0,1 MG/1 ML] X 5 AMP.</t>
  </si>
  <si>
    <t>OSELTAMIVIR [0,075 G] X 10 KAPS.</t>
  </si>
  <si>
    <t>OXCARBAZEPINE [0,3 G] X 50 TABL.</t>
  </si>
  <si>
    <t>PARACETAMOL [0,5 G] X 500 TABL. = 50 BLISTRÓW</t>
  </si>
  <si>
    <t>PAROXETINE [0,02 G] X 30 TABL. BLISTRY</t>
  </si>
  <si>
    <t>PHENOXYMETHYLPENICILLIN [1,5 MLN J.M.] X 12 TABL.</t>
  </si>
  <si>
    <t>PHENYTOIN [0,25 G/5 ML] X 5 AMP.</t>
  </si>
  <si>
    <t>PHOSPHLIPIDS 300 MG X50 KAPS.; PREPARAT ZAREJESTROWANY JAKO LEK</t>
  </si>
  <si>
    <t>PIOGLITAZONE [0,015 G] X 28 TABL.</t>
  </si>
  <si>
    <t>POTASSIUM PERMANGANATE [0,1 G] X 30 TABL.</t>
  </si>
  <si>
    <t>PRIDINOL [0,005 G] X 50 TABL.</t>
  </si>
  <si>
    <t>PRIMIDONE [0,25 G] X 60 TABL.</t>
  </si>
  <si>
    <t>PROMAZINE [0,025 G] X 60 TABL.</t>
  </si>
  <si>
    <t>PROMAZINE [0,05 G] X 60 TABL.</t>
  </si>
  <si>
    <t>PROMETHAZINE [0,01 G] X 20 TABL. DRAŻOWANYCH</t>
  </si>
  <si>
    <t>PROMETHAZINE [0,025 G] X 20 TABL. DRAŻOWANYCH</t>
  </si>
  <si>
    <t>PROMETHAZINE [0,1%] X 150 ML</t>
  </si>
  <si>
    <t>PROPAFENONE [0,07 G/20 ML] X 5 AMP.</t>
  </si>
  <si>
    <t>PROPAFENONE [0,3 G] X 20 TABL.</t>
  </si>
  <si>
    <t>PROPYLTHIOURACIL [0,05 G] X 90 TABL.</t>
  </si>
  <si>
    <t>PYRAZYNAMID 500 MG X 250 TABL</t>
  </si>
  <si>
    <t>PYRIDOSTIGMINE BROMIDE [0,06 G] X 150 DRAŻ.</t>
  </si>
  <si>
    <t>PYRIDOXINE [0,05 G] X 50 TABL.</t>
  </si>
  <si>
    <t>QUINAPRIL [0,005 G] X 30 TABL.</t>
  </si>
  <si>
    <t>QUINAPRIL [0,01 G] X 30 TABL.</t>
  </si>
  <si>
    <t>RADIX RHEI [513,5 MG ] X 10 TABL.</t>
  </si>
  <si>
    <t>RETINOL [50000 J.M./1 ML] X 10 ML</t>
  </si>
  <si>
    <t>RIVASTIGMINE [0,0046 G/24 H] X 30 PLASTRÓW</t>
  </si>
  <si>
    <t>RIVASTIGMINE [0,0095 G/ 24H] X 30 PLASTRÓW</t>
  </si>
  <si>
    <t>ROZTWÓR DO INFUZJI; 1 FIOLKA (50 ML) ZAWIERA 1167,7 MG KWASU TIOKTYNOWEGO Z MEGLUMINĄ, CO ODPOWIADA 600 MG KWASU TIOKTYNOWEGO; OP X 10 FIOL.</t>
  </si>
  <si>
    <t>ROZTWÓR DO WSTRZYKIWAŃ; 100 MG/ML (1 ML ZAWIERA 100 MG ENANTANU TESTOSTERONU);1OP.= 5 AMP. PO 1 ML</t>
  </si>
  <si>
    <t>RYLUZOL 50 MG; 1 OP X 56 TABL.</t>
  </si>
  <si>
    <t>SALMETEROL [0,025 MG W DAWCE] X 120 DAWEK</t>
  </si>
  <si>
    <t>SIMVASTATIN [0,02 G] X 28 TABL.</t>
  </si>
  <si>
    <t>SIMVASTATIN [0,04 G] X 28 TABL.</t>
  </si>
  <si>
    <t>SOLUTIO PYOCTANINI AQUOSA 1% 20G</t>
  </si>
  <si>
    <t>SOTALOL HCL 40MG X 60 TABL.</t>
  </si>
  <si>
    <t>SOTALOL HCL 80MG X 30 TABL.</t>
  </si>
  <si>
    <t>SULFASALAZINE [0,5 G] X 50 TABL.</t>
  </si>
  <si>
    <t>SULODEXIDE [250 J. LS] X 50 KAPS.</t>
  </si>
  <si>
    <t>SULODEXIDE [600 J. LS/2 ML] X 10 AMP.</t>
  </si>
  <si>
    <t>SULPIRIDE [0,05 G] X 24 KAPS.</t>
  </si>
  <si>
    <t>TAMSULOSIN [0,4 MG] X 30 KAPS.</t>
  </si>
  <si>
    <t>TELMISARTAN [0,04 G] X 28 TABL.</t>
  </si>
  <si>
    <t>TELMISARTAN [0,08 G] X 28 TABL.</t>
  </si>
  <si>
    <t>TETANUS VACCINE [40 J.M./0,5 ML] X 1 AMP.</t>
  </si>
  <si>
    <t>THEOPHYLLINE [0,15 G] X 50 TABL.</t>
  </si>
  <si>
    <t>THEOPHYLLINE [0,3 G] X 50 TABL.</t>
  </si>
  <si>
    <t>THIAMAZOLE [0,005 G] X 50 TABL.</t>
  </si>
  <si>
    <t>THIAMAZOLE [0,02 G] X 50 TABL.</t>
  </si>
  <si>
    <t>THIAMINY CHLOROWODOREK 100 MG + PIRYDOKSYNY CHLOROWODOREK 200 MG + CYJANOKOBALAMINA OP A 100 TABL</t>
  </si>
  <si>
    <t>THIETHYLPERAZINE [0,0065 G/1 ML] X 5 AMP.</t>
  </si>
  <si>
    <t>THIETHYLPERAZINE [0,0065 G] X 50 TABL.</t>
  </si>
  <si>
    <t>THIOCTIC ACID [0,6 G] X 30 TABL.</t>
  </si>
  <si>
    <t>THROMBIN [400 J.M.] X 5 AMP. + ROZP. 2 ML</t>
  </si>
  <si>
    <t xml:space="preserve">TIAGABINA 10 MG OP A 50 TABL </t>
  </si>
  <si>
    <t>TIAGABINA 5 MG OP A 50 TABL</t>
  </si>
  <si>
    <t>TIAPRIDE [0,1 G] X 20 TABL.</t>
  </si>
  <si>
    <t>TICLOPIDINE [0,25 G] X 20 TABL. BLISTRY</t>
  </si>
  <si>
    <t xml:space="preserve">CEFADROKSYL 500MG X 12 KAPS. </t>
  </si>
  <si>
    <t>TIMONACIC [0,1 G] X 30 TABL.</t>
  </si>
  <si>
    <t>TOCOPHEROL [0,3 G/1 ML] X 10 ML</t>
  </si>
  <si>
    <t>TOLPERISONE [0,05 G] X 30 TABL.</t>
  </si>
  <si>
    <t>TOLPERISONE [0,15 G] X 30 TABL.</t>
  </si>
  <si>
    <t>TRAMADOL [37,5 MG], PARACETAMOL [325 MG] X 30 TABL.</t>
  </si>
  <si>
    <t>TRANDOLAPRIL [0,002 G] X 28 KAPS.</t>
  </si>
  <si>
    <t>TRANDOLAPRIL [0,5 MG] X 28 KAPS.</t>
  </si>
  <si>
    <t>TRANEXAMIC ACID [0,5 G] X 20 TABL.</t>
  </si>
  <si>
    <t>TRAZODONE [0,075 G] X 30 TABL. O PRZEDŁUŻONYM UWALNIANIU</t>
  </si>
  <si>
    <t>TRAZODONE [0,15 G] X 30 TABL. O PRZEDŁUŻONYM UWALNIANIU</t>
  </si>
  <si>
    <t>TRIAMCINOLONE [0,004 G] X 20 TABL.</t>
  </si>
  <si>
    <t xml:space="preserve">TRIBENOZYD 400 MG + 40MG CHLORKU LIDOKAINY CZOPKI DOODBYTNICZE OP A 10SZT </t>
  </si>
  <si>
    <t>TROXERUTIN [0,2 G] X 64 KAPS.</t>
  </si>
  <si>
    <t>URSODEOXYCHOLIC ACID [0,25 G] X 10 KAPS.</t>
  </si>
  <si>
    <t>VERAPAMIL [0,04 G] X 20 TABL.</t>
  </si>
  <si>
    <t>VERAPAMIL [0,08 G] X 20 TABL.</t>
  </si>
  <si>
    <t>VERAPAMIL [0,12 G] X 20 TABL.</t>
  </si>
  <si>
    <t>VERAPAMIL [0,24 G] X 20 TABL.</t>
  </si>
  <si>
    <t>VINPOCETINE [0,005 G] X 100 TABL.</t>
  </si>
  <si>
    <t>WĘGIEL AKTYWOWANY 200MG X 20 KAPS.</t>
  </si>
  <si>
    <t xml:space="preserve">WODA UTLENIONA 3% OP A 1 L </t>
  </si>
  <si>
    <t>ZUCLOPENTIXOL 0,2GX1ML X 1 AMP</t>
  </si>
  <si>
    <t>ZUKLOPENTYKSOL 10 MG X 100 DRAŻ</t>
  </si>
  <si>
    <t>SPIRONOLACTONE [0,025 G] X 100 TABL.</t>
  </si>
  <si>
    <t>SPIRONOLACTONE [0,1 G] X 20 TABL. BLISTRY</t>
  </si>
  <si>
    <t>MEBEVERINE [0,2 G] X 30 KAPS.</t>
  </si>
  <si>
    <t>METHOXSALEN [0,01 G] X 50 KAPS. MIĘKKICH</t>
  </si>
  <si>
    <t>METHYLDOPA [0,25 G] X 50 TABL.</t>
  </si>
  <si>
    <t>MIRTAZAPINE [0,03 G] X 30 TABL.</t>
  </si>
  <si>
    <t>MOXONIDINE [0,2 MG] X 28 TABL. = 1 BLISTER</t>
  </si>
  <si>
    <t>NABUMETONE [0,5 G] X 20 TABL.</t>
  </si>
  <si>
    <t>ACIDUM FOLICUM 5MG X 30 TABL</t>
  </si>
  <si>
    <t>HYDROXYZINE [0,01 G] X 30 TABL.</t>
  </si>
  <si>
    <t>HYDROXYZINE [0,025 G] X 30 TABL.</t>
  </si>
  <si>
    <t xml:space="preserve">RYWASTIGMIN 1,5MG OP A 28 TABL </t>
  </si>
  <si>
    <t>PREDNISONE [0,005 G] X 100 TABL.</t>
  </si>
  <si>
    <t>PREDNISONE [0,02 G] X 20 TABL. FIOLKA</t>
  </si>
  <si>
    <t>MIANSERIN [0,01 G] X 30 TABL.</t>
  </si>
  <si>
    <t>MIANSERIN [0,03 G] X 30 TABL. = 1 BLISTER</t>
  </si>
  <si>
    <t>IPRATROPIUM + SALBUTAMOL (0,5 + 2,5) /ML ROZTWÓR DO NEBULIZACJI. OPAKOWANIE A 20 AMP</t>
  </si>
  <si>
    <t>VALSARTAN [0,08 G] X 28 TABL.</t>
  </si>
  <si>
    <t>VALSARTAN [0,16 G] X 28 TABL.</t>
  </si>
  <si>
    <t>ISOSORBIDE MONONITRATE [0,01 G] X 60 TABL.</t>
  </si>
  <si>
    <t>ISOSORBIDE MONONITRATE [0,02 G] X 60 TABL.</t>
  </si>
  <si>
    <t>ISOSORBIDE MONONITRATE [0,04 G] X 30 TABL.</t>
  </si>
  <si>
    <t>ISOSORBIDE MONONITRATE [0,06 G] X 30 TABL.</t>
  </si>
  <si>
    <t>ISOSORBIDE MONONITRATE [0,1 G] X 30 TABL.</t>
  </si>
  <si>
    <t>PERAZIN 100 MG X 30 TABL</t>
  </si>
  <si>
    <t>PERAZIN 50 MG X 30 TABL</t>
  </si>
  <si>
    <t>MEMANTINE [0,01 G] X 28 TABL.</t>
  </si>
  <si>
    <t>VENLAFAXINUM  37,5  MG X 28 TABL.</t>
  </si>
  <si>
    <t>VENLAFAXINUM  75 MG X 28 TABL.</t>
  </si>
  <si>
    <t>QUETIAPINE [0,025 G] X 30 TABL.</t>
  </si>
  <si>
    <t>ETAMSYLATE [0,25 G/2 ML] X 50 AMP.</t>
  </si>
  <si>
    <t>ETAMSYLATE [0,25 G] X 30 TABL.</t>
  </si>
  <si>
    <t>LACTULOSE [10 G/15 ML] X 200 ML</t>
  </si>
  <si>
    <t>MESALAZINE [0,25 G] X 30 CZOPKÓW</t>
  </si>
  <si>
    <t>MESALAZINE [0,5 G] X 100 TABL.</t>
  </si>
  <si>
    <t xml:space="preserve">GENTAMICINUM GĄBKA 10 × 10 × 0,5 CM;  ZAWIERA 130 MG GENTAMYCYNY W POSTACI SIARCZANU GENTAMYCYNY (200 MG). </t>
  </si>
  <si>
    <t>RIVAROXABAN [0,01 G] X 30 TABL.</t>
  </si>
  <si>
    <t>RIVAROXABAN [0,015 G] X 100 TABL.</t>
  </si>
  <si>
    <t>RIVAROXABAN [0,02 G] X 100 TABL.</t>
  </si>
  <si>
    <t>TICAGRELOR [0,09 G] X 56 TABL.</t>
  </si>
  <si>
    <t xml:space="preserve">SAKUBITRYL 24 MG + WALSARTAN 26MG TABL POWL OP A 28 SZT </t>
  </si>
  <si>
    <t xml:space="preserve">SAKUBITRYL 49 MG + WALSARTAN 51MG TABL POWL OP A 56 SZT </t>
  </si>
  <si>
    <t>VITAMINUM B1 [0,1G/2ML] X 100 AMP.</t>
  </si>
  <si>
    <t>ESMOLOL [0,1 G/10 ML] X 5 FIOL.</t>
  </si>
  <si>
    <t>1 ZESTAW: SASZETKA A ZAWIERA: 100 G MAKROGOLU 3350, 7,500 G BEZWODNEGO SIARCZANU SODU, 2,691 G CHLORKU SODU, 1,015 G CHLORKU POTASU;  SASZETKA B ZAWIERA: 4,700 G KWASU ASKORBOWEGO, 5,900 G ASKORBINIANU SODU; PROSZEK DO SPORZ. ROZTW. DOUSTNEGO.</t>
  </si>
  <si>
    <t>SPIRAMYCIN [1,5 MLN J.M.] X 16 TABL.</t>
  </si>
  <si>
    <t>SPIRAMYCIN [3 MLN J.M.] X 10 TABL.</t>
  </si>
  <si>
    <t>op.</t>
  </si>
  <si>
    <t>fiol.</t>
  </si>
  <si>
    <t>15000 J.M. STREPTOKINAZY I 1250 J.M. STREPTODORNAZY / 2G; CZOPKI; OP X 10 CZOPKÓW</t>
  </si>
  <si>
    <t>75 MG SOLI SODOWEJ DIKLOFENAKU, 20 MG CHLOROWODORKU LIDOKAINY / 2ML. OP X 5 AMP X 2 ML</t>
  </si>
  <si>
    <t>BETAHISTINE [0,024 G] X 50 TABL.</t>
  </si>
  <si>
    <t>BETAXOLOL [0,02 G] X 30 TABL.</t>
  </si>
  <si>
    <t>BISACODYL [0,01 G] X 10 CZOPKÓW</t>
  </si>
  <si>
    <t>CILAZAPRIL [0,0025 G] X 30 TABL.</t>
  </si>
  <si>
    <t>CILAZAPRIL [0,005 G] X 30 TABL.</t>
  </si>
  <si>
    <t>COLCHICINE [0,5 MG] X 30 DRAŻ.</t>
  </si>
  <si>
    <t>DEXAMETHASONE [0,001 G] X 40 TABL.</t>
  </si>
  <si>
    <t>ETEROKOKSYB 30 MG OP A 28 TABL</t>
  </si>
  <si>
    <t>SILDENAFIL 0,05G X 4 TABL</t>
  </si>
  <si>
    <t>LEFLUNOMID 0,01G X 30 TABL</t>
  </si>
  <si>
    <t>THIOPENTAL [0,5 G] X 10 FIOL.</t>
  </si>
  <si>
    <t>TOPIRAMATE [0,025 G] X 30 TAB</t>
  </si>
  <si>
    <t>TRAZODONE [0,15 G] X 30 TABL. Powlekane o przedłuzonym  ULWANIANIU</t>
  </si>
  <si>
    <t>MELOXICAM [0,015 G/1,5 ML] X 5 AMP.</t>
  </si>
  <si>
    <t xml:space="preserve">RYWASTIGMIN 3MG OP A 56 TABL </t>
  </si>
  <si>
    <t xml:space="preserve">RYWASTIGMIN 4,5MG OP A 56 TABL </t>
  </si>
  <si>
    <t xml:space="preserve">RYWASTIGMIN 6 MG OP A 56TABL </t>
  </si>
  <si>
    <t>PERAZINE [0,025 G] X 50 TABL.</t>
  </si>
  <si>
    <t>MEMANTINE [0,02G] X 56 TABL.</t>
  </si>
  <si>
    <t xml:space="preserve">METFORMIN TABLETKI O PRZEDŁUZONYM UWALNIANIU 1000MG X 30 TABL </t>
  </si>
  <si>
    <t xml:space="preserve">METFORMIN TABLETKI O PRZEDŁUZONYM UWALNIANIU 500MG X 30 TABL </t>
  </si>
  <si>
    <t xml:space="preserve">METFORMIN TABLETKI O PRZEDŁUZONYM UWALNIANIU 750MG X 30 TABL </t>
  </si>
  <si>
    <t>ROPINIROLE [0,002 G] X 21 TABL.</t>
  </si>
  <si>
    <t>CYCLEZONID 160 MCG X 120 DAWEK</t>
  </si>
  <si>
    <t>CYCLEZONID 80MCG X 120 DAWEK</t>
  </si>
  <si>
    <t>CALCIUM GLUCONATE [1000 MG/10ML] X 5 AMP</t>
  </si>
  <si>
    <t>SIARCZAN PROTAMINY 50MG/5ML 10 AMP.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</si>
  <si>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</si>
  <si>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</si>
  <si>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</si>
  <si>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</si>
  <si>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</si>
  <si>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</si>
  <si>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</si>
  <si>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</si>
  <si>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</si>
  <si>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</si>
  <si>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</si>
  <si>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</si>
  <si>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</si>
  <si>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</si>
  <si>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</si>
  <si>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</si>
  <si>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</si>
  <si>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</si>
  <si>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</si>
  <si>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</si>
  <si>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</si>
  <si>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</si>
  <si>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</si>
  <si>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</si>
  <si>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</si>
  <si>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</si>
  <si>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</si>
  <si>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</si>
  <si>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</si>
  <si>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</si>
  <si>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</si>
  <si>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</si>
  <si>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</si>
  <si>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</si>
  <si>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</si>
  <si>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</si>
  <si>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</si>
  <si>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</si>
  <si>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</si>
  <si>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</si>
  <si>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</si>
  <si>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</si>
  <si>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</si>
  <si>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</si>
  <si>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</si>
  <si>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</si>
  <si>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</si>
  <si>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</si>
  <si>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</si>
  <si>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</si>
  <si>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</si>
  <si>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</si>
  <si>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</si>
  <si>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</si>
  <si>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</si>
  <si>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</si>
  <si>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</si>
  <si>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</si>
  <si>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</si>
  <si>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</si>
  <si>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</si>
  <si>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</si>
  <si>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</si>
  <si>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</si>
  <si>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</si>
  <si>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</si>
  <si>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</si>
  <si>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</si>
  <si>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</si>
  <si>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</si>
  <si>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</si>
  <si>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</si>
  <si>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</si>
  <si>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</si>
  <si>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</si>
  <si>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</si>
  <si>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</si>
  <si>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</si>
  <si>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</si>
  <si>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</si>
  <si>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</si>
  <si>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</si>
  <si>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</si>
  <si>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</si>
  <si>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</si>
  <si>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</si>
  <si>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</si>
  <si>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</si>
  <si>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</si>
  <si>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</si>
  <si>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</si>
  <si>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</si>
  <si>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</si>
  <si>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</si>
  <si>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</si>
  <si>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</si>
  <si>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</si>
  <si>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</si>
  <si>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</si>
  <si>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</si>
  <si>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</si>
  <si>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</si>
  <si>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</si>
  <si>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</si>
  <si>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</si>
  <si>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</si>
  <si>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</si>
  <si>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</si>
  <si>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</si>
  <si>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</si>
  <si>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</si>
  <si>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</si>
  <si>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</si>
  <si>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</si>
  <si>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</si>
  <si>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</si>
  <si>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</si>
  <si>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</si>
  <si>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</si>
  <si>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</si>
  <si>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</si>
  <si>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</si>
  <si>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</si>
  <si>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</si>
  <si>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</si>
  <si>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</si>
  <si>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</si>
  <si>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</si>
  <si>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</si>
  <si>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</si>
  <si>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</si>
  <si>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</si>
  <si>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</si>
  <si>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</si>
  <si>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</si>
  <si>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</si>
  <si>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</si>
  <si>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</si>
  <si>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</si>
  <si>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</si>
  <si>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</si>
  <si>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</si>
  <si>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</si>
  <si>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</si>
  <si>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</si>
  <si>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</si>
  <si>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</si>
  <si>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</si>
  <si>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</si>
  <si>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</si>
  <si>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</si>
  <si>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</si>
  <si>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</si>
  <si>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</si>
  <si>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</si>
  <si>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</si>
  <si>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</si>
  <si>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</si>
  <si>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</si>
  <si>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</si>
  <si>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</si>
  <si>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</si>
  <si>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</si>
  <si>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</si>
  <si>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</si>
  <si>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</si>
  <si>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</si>
  <si>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</si>
  <si>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</si>
  <si>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</si>
  <si>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</si>
  <si>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</si>
  <si>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</si>
  <si>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</si>
  <si>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</si>
  <si>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</si>
  <si>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</si>
  <si>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</si>
  <si>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</si>
  <si>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</si>
  <si>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</si>
  <si>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</si>
  <si>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</si>
  <si>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</si>
  <si>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</si>
  <si>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</si>
  <si>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</si>
  <si>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</si>
  <si>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</si>
  <si>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</si>
  <si>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</si>
  <si>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</si>
  <si>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</si>
  <si>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</si>
  <si>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</si>
  <si>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</si>
  <si>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</si>
  <si>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</si>
  <si>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</si>
  <si>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</si>
  <si>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</si>
  <si>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</si>
  <si>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</si>
  <si>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</si>
  <si>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</si>
  <si>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</si>
  <si>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</si>
  <si>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</si>
  <si>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</si>
  <si>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</si>
  <si>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</si>
  <si>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</si>
  <si>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</si>
  <si>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</si>
  <si>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</si>
  <si>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</si>
  <si>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</si>
  <si>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</si>
  <si>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</si>
  <si>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</si>
  <si>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</si>
  <si>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</si>
  <si>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</si>
  <si>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</si>
  <si>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</si>
  <si>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</si>
  <si>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</si>
  <si>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</si>
  <si>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</si>
  <si>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</si>
  <si>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</si>
  <si>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</si>
  <si>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</si>
  <si>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</si>
  <si>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</si>
  <si>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</si>
  <si>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</si>
  <si>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</si>
  <si>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</si>
  <si>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</si>
  <si>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</si>
  <si>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</si>
  <si>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</si>
  <si>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</si>
  <si>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</si>
  <si>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</si>
  <si>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</si>
  <si>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</si>
  <si>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</si>
  <si>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</si>
  <si>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</si>
  <si>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</si>
  <si>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</si>
  <si>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</si>
  <si>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</si>
  <si>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</si>
  <si>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</si>
  <si>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</si>
  <si>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</si>
  <si>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</si>
  <si>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</si>
  <si>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</si>
  <si>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</si>
  <si>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</si>
  <si>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</si>
  <si>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</si>
  <si>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</si>
  <si>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</si>
  <si>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</si>
  <si>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</si>
  <si>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</si>
  <si>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</si>
  <si>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</si>
  <si>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</si>
  <si>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</si>
  <si>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</si>
  <si>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</si>
  <si>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</si>
  <si>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</si>
  <si>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</si>
  <si>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</si>
  <si>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</si>
  <si>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</si>
  <si>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</si>
  <si>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</si>
  <si>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</si>
  <si>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</si>
  <si>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</si>
  <si>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</si>
  <si>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</si>
  <si>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250 MG LIOFILIZOWANYCH DROŻDŻAKÓW SACCHAROMYCES BOULARDII CNCM I-745 / 1 SASZ; PROSZEK DO SPORZ. ZAW. DOUSTNEJ; OP X 10 TOREBEK; REJESTRACJA JAKO LEK</t>
  </si>
  <si>
    <t>LACTOBACILLUS RHAMNOSUS  10 mld PRODUKT ZAREJESTROWANY JAKO LEK; x 10 szt ( zamawiający wyraza zgodę na zmianę wielkości opakowania do opakowania max 30 szt)</t>
  </si>
  <si>
    <t>FIDAKSOMYCYNA 200 X 20 TABL</t>
  </si>
  <si>
    <t>NIMODIPINE [0,01 G/50 ML] X 1 FIOL.</t>
  </si>
  <si>
    <t>NIMODIPINE [0,03 G] X 100 TABL.</t>
  </si>
  <si>
    <t>POTASSIUM CANRENOTE [0,2 G/ 10ML] X 10 AMP.</t>
  </si>
  <si>
    <t>FLUORESCEINE [10%/5 ML] X 10 AMP.</t>
  </si>
  <si>
    <t>GANCICLOVIR [0,5 G] X 1 FIOL.</t>
  </si>
  <si>
    <t>VINPOCETINE [0,01 G/2 ML] X 10 AMP.</t>
  </si>
  <si>
    <t>EPTIFIBATIDE [0,02 G/10 ML] X 1 FIOL.</t>
  </si>
  <si>
    <t>EPTIFIBATIDE [0,075 G/100 ML] X 1 FIOL.</t>
  </si>
  <si>
    <t>ARGIPRESSINUM    40 IU/2ML PO 5 AMP.    1OP.=5AMP.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</si>
  <si>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</si>
  <si>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</si>
  <si>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</si>
  <si>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</si>
  <si>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</si>
  <si>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</si>
  <si>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</si>
  <si>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</si>
  <si>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</si>
  <si>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Chlormetyna 160 mikrogramów żel op a 160g</t>
  </si>
  <si>
    <t>ZUKLOPENTYKSOL 200 MG X 1 FIOL</t>
  </si>
  <si>
    <t>Wirus wściekliznya, szczep Wistar Rabies PM/WI38 1503-3M (inaktywowany) 3,25 j.m.b. Szczepiona x 1 fiolka</t>
  </si>
  <si>
    <t>Wortiokestyna 5 mg x 28 tabl</t>
  </si>
  <si>
    <t>Wortiokestyna 10 mg x 28 tabl</t>
  </si>
  <si>
    <t>Pakiet 22</t>
  </si>
  <si>
    <t>Pakiet 23</t>
  </si>
  <si>
    <t>Abciximab 10mg/5ml fiolka</t>
  </si>
  <si>
    <t>Magnesii citras  48 mg Mg2+ + Prydoxini hydrochloridi 5mg x 60 tabl (rejestracja jako lek)</t>
  </si>
  <si>
    <t>Vit d3 2000j.m  (rejestracja jako lek) x 60 tabl</t>
  </si>
  <si>
    <t>Pakiet 24</t>
  </si>
  <si>
    <t>Nirmatrelwir 150mg + rytonawir 100 mg op a 30 tabl</t>
  </si>
  <si>
    <t>Pakiet 25</t>
  </si>
  <si>
    <t>Alkohol 95% inj. 10 amp  a 20 ml</t>
  </si>
  <si>
    <t>Pakiet 26</t>
  </si>
  <si>
    <t>INN-5-aminolaevulinic acid</t>
  </si>
  <si>
    <t>Metronidazol 1%, maść; a 5g.</t>
  </si>
  <si>
    <t>Roztw. do wstrz; 1 ml roztworu zawiera 30 mg chlorowodorku mepiwakainy. 1 op x 50 amp.-strzyk.a 1,8 ml</t>
  </si>
  <si>
    <t>Roztw. do wstrz.; 1 ml roztworu zawiera 40 mg chlorowodorku artykainy oraz 10 µg adrenaliny w postaci winianu (1 wkład 1,8 ml zawiera 72 mg chlorowodorku artykainy i 18 µg adrenaliny). 1 op x 50 amp.a 1,8 ml</t>
  </si>
  <si>
    <t>Roztw. do wstrz.;1 ml roztworu zawiera 40 mg chlorowodorku artykainy oraz 5 µg adrenaliny w postaci winianu (1 wkład 1,8 ml zawiera 72 mg chlorowodorku artykainy i 9 µg adrenaliny). 1 op x 50 amp.a1,8 ml</t>
  </si>
  <si>
    <t xml:space="preserve">buprenorphina inj 0,3mg/1ml x 5 amp </t>
  </si>
  <si>
    <t>buprenorphina 0,2mg x 60 tabl</t>
  </si>
  <si>
    <t>PAKIET 1</t>
  </si>
  <si>
    <t>PAKIET 2</t>
  </si>
  <si>
    <t>PAKIET 3</t>
  </si>
  <si>
    <t>PAKIET 4</t>
  </si>
  <si>
    <t>PAKIET 5</t>
  </si>
  <si>
    <t>PAKIET 6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</si>
  <si>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</si>
  <si>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</si>
  <si>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</si>
  <si>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</si>
  <si>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</si>
  <si>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</si>
  <si>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</si>
  <si>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</si>
  <si>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</si>
  <si>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</si>
  <si>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</si>
  <si>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</si>
  <si>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</si>
  <si>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</si>
  <si>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</si>
  <si>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</si>
  <si>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</si>
  <si>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</si>
  <si>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</si>
  <si>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SEVOFLURANE [250 ML] X 6FLAKON (Z UŻYCZENIEM DO 25 PAROWNIKÓW) PŁYN DO ZNIECZULEŃ  W BUTELCE INNEJ NIŻ SZKLANA Z FABRYCZNIE ZAMONTOWANYM ADAPTEREM</t>
  </si>
  <si>
    <t>DESFLURANE 240 ML X 6 FLAK. (Z UŻYCZENIEM DO 20 PAROWNIKÓW) W BUTELCE INNEJ NIŻ SZKLANA</t>
  </si>
  <si>
    <t>Wartość 1 użyczonego parownika, określa się na kwotę …………..netto / ………….. brutto</t>
  </si>
  <si>
    <t>Wartość 25 użyczonych parowników, które zostaną przekazane Zamawiającemu do użytkowania w ramach Pakietu nr 68 określa się na kwotę …………..netto / ………….. brutto</t>
  </si>
  <si>
    <t>Wartość 10 użyczonych parowników, które zostaną przekazane Zamawiającemu do użytkowania w ramach Pakietu nr 69 określa się na kwotę …………..netto / ………….. brutto</t>
  </si>
  <si>
    <t>Pakiet 27</t>
  </si>
  <si>
    <t>Pakiet 28</t>
  </si>
  <si>
    <t>PAKIET 27</t>
  </si>
  <si>
    <t>PAKIET 28</t>
  </si>
  <si>
    <t>Pakiet 29</t>
  </si>
  <si>
    <t>Metylprednisolon w postaci i soli sodowej bursztynianu 40 mg x 1 Fiol</t>
  </si>
  <si>
    <t>Metylprednisolon w postaci i soli sodowej bursztynianu 125 mg x 1 Fiol</t>
  </si>
  <si>
    <t>PAKIET 29</t>
  </si>
  <si>
    <t>Pakiet 30</t>
  </si>
  <si>
    <t>ROZTWÓR ZAWIERAJĄCY 200 MG BIAŁKA CAŁKOWITEGO / 1ML, W TYM CO NAJMNIEJ 95% ALBUMINY LUDZKIEJ; 50ML</t>
  </si>
  <si>
    <t>ROZTWÓR ZAWIERAJĄCY 200 MG BIAŁKA CAŁKOWITEGO / 1ML, W TYM CO NAJMNIEJ 95% ALBUMINY LUDZKIEJ; 100ML</t>
  </si>
  <si>
    <t>PAKIET 30</t>
  </si>
  <si>
    <t>Pakiet 31</t>
  </si>
  <si>
    <t>Landiolol 03g inj op a  1 fiol</t>
  </si>
  <si>
    <t>PAKIET 31</t>
  </si>
  <si>
    <t>Pakiet 32</t>
  </si>
  <si>
    <t>Flekainid 0,1g tabl op a 30 szt</t>
  </si>
  <si>
    <t>Flekainid 0,05g tabl op a 30 szt</t>
  </si>
  <si>
    <t>PAKIET 32</t>
  </si>
  <si>
    <t>Pakiet 33</t>
  </si>
  <si>
    <t>Canakinumabum 150 mg/ml, 1 ml, roztw. do wstrz.</t>
  </si>
  <si>
    <t>PAKIET 33</t>
  </si>
  <si>
    <r>
      <t xml:space="preserve">MOXIFLOXACIN </t>
    </r>
    <r>
      <rPr>
        <b/>
        <sz val="10"/>
        <rFont val="Arial Narrow"/>
        <family val="2"/>
        <charset val="238"/>
      </rPr>
      <t>400mg</t>
    </r>
    <r>
      <rPr>
        <sz val="10"/>
        <rFont val="Arial Narrow"/>
        <family val="2"/>
        <charset val="238"/>
      </rPr>
      <t xml:space="preserve"> X 7 TABL.</t>
    </r>
  </si>
  <si>
    <r>
      <t xml:space="preserve">OKSYKODON 20MG X 5 AMP </t>
    </r>
    <r>
      <rPr>
        <b/>
        <sz val="10"/>
        <rFont val="Arial Narrow"/>
        <family val="2"/>
        <charset val="238"/>
      </rPr>
      <t>(amp. 2 ml)</t>
    </r>
  </si>
  <si>
    <r>
      <t>Płyn wieloeloktrolitowy zawierający:140mmol/l jonów Na</t>
    </r>
    <r>
      <rPr>
        <vertAlign val="superscript"/>
        <sz val="10"/>
        <rFont val="Arial Narrow"/>
        <family val="2"/>
        <charset val="238"/>
      </rPr>
      <t>+</t>
    </r>
    <r>
      <rPr>
        <sz val="10"/>
        <rFont val="Arial Narrow"/>
        <family val="2"/>
        <charset val="238"/>
      </rPr>
      <t>; 98mmol/l jonów Cl</t>
    </r>
    <r>
      <rPr>
        <vertAlign val="superscript"/>
        <sz val="10"/>
        <rFont val="Arial Narrow"/>
        <family val="2"/>
        <charset val="238"/>
      </rPr>
      <t>-</t>
    </r>
    <r>
      <rPr>
        <sz val="10"/>
        <rFont val="Arial Narrow"/>
        <family val="2"/>
        <charset val="238"/>
      </rPr>
      <t>; 5Mmol/l jonów K</t>
    </r>
    <r>
      <rPr>
        <vertAlign val="superscript"/>
        <sz val="10"/>
        <rFont val="Arial Narrow"/>
        <family val="2"/>
        <charset val="238"/>
      </rPr>
      <t>+</t>
    </r>
    <r>
      <rPr>
        <sz val="10"/>
        <rFont val="Arial Narrow"/>
        <family val="2"/>
        <charset val="238"/>
      </rPr>
      <t>, 1,5mmol/l jonów Mg</t>
    </r>
    <r>
      <rPr>
        <vertAlign val="superscript"/>
        <sz val="10"/>
        <rFont val="Arial Narrow"/>
        <family val="2"/>
        <charset val="238"/>
      </rPr>
      <t>++</t>
    </r>
    <r>
      <rPr>
        <sz val="10"/>
        <rFont val="Arial Narrow"/>
        <family val="2"/>
        <charset val="238"/>
      </rPr>
      <t>;</t>
    </r>
    <r>
      <rPr>
        <vertAlign val="superscript"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buforowany octanem i glukonianem sodu, pH 7,4; opakownie z dwoma portami;worek; 1szt=500ml</t>
    </r>
  </si>
  <si>
    <t xml:space="preserve">Zamawiana ilość </t>
  </si>
  <si>
    <t>Wielkość opakowania oferowanego (zgodnie z raportowaniem do ZSMOPL)</t>
  </si>
  <si>
    <t>Ilośc oferowana (opakowania)</t>
  </si>
  <si>
    <t>Cena netto w zł za oferowaną ilość (9)</t>
  </si>
  <si>
    <t>12 = 9 x 10</t>
  </si>
  <si>
    <t>13 = 12 + (12 x 10)</t>
  </si>
  <si>
    <t>Ilośc oferowana w prawie opcji (opakowania)</t>
  </si>
  <si>
    <t>16 = (10 x 15)</t>
  </si>
  <si>
    <t xml:space="preserve">17 = 16 + (16 x 10) </t>
  </si>
  <si>
    <t>Roztw. do wstrz.1 ml roztworu zawiera 40 mg chlorowodorku artykainy i 0,012 mg chlorowodorku epinefryny. 1 op x 50 amp.a 1,7 ml</t>
  </si>
  <si>
    <t xml:space="preserve">Proszę o pozostawienie jedynie pakietów, na kóre zostanie złożona oferta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</si>
</sst>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0.0"/>
    <numFmt numFmtId="166" formatCode="_-* #,##0.00\ [$zł-415]_-;\-* #,##0.00\ [$zł-415]_-;_-* &quot;-&quot;??\ [$zł-415]_-;_-@_-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indexed="8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u/>
      <sz val="10"/>
      <color theme="10"/>
      <name val="Arial Narrow"/>
      <family val="2"/>
      <charset val="238"/>
    </font>
    <font>
      <b/>
      <sz val="14"/>
      <color rgb="FFFF0000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5" fillId="0" borderId="0"/>
    <xf numFmtId="9" fontId="3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145">
    <xf numFmtId="0" fontId="0" fillId="0" borderId="0" xfId="0"/>
    <xf numFmtId="164" fontId="9" fillId="2" borderId="6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wrapText="1"/>
    </xf>
    <xf numFmtId="0" fontId="9" fillId="2" borderId="12" xfId="0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left" vertical="center" wrapText="1"/>
    </xf>
    <xf numFmtId="0" fontId="9" fillId="2" borderId="12" xfId="0" applyNumberFormat="1" applyFont="1" applyFill="1" applyBorder="1" applyAlignment="1">
      <alignment horizontal="left" vertical="center" wrapText="1"/>
    </xf>
    <xf numFmtId="0" fontId="12" fillId="2" borderId="12" xfId="0" applyNumberFormat="1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2" xfId="4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9" fontId="7" fillId="2" borderId="2" xfId="2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2" xfId="0" applyFont="1" applyFill="1" applyBorder="1"/>
    <xf numFmtId="0" fontId="10" fillId="2" borderId="0" xfId="0" applyFont="1" applyFill="1"/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2" xfId="0" applyFont="1" applyFill="1" applyBorder="1"/>
    <xf numFmtId="49" fontId="10" fillId="2" borderId="12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9" fontId="10" fillId="2" borderId="12" xfId="2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164" fontId="10" fillId="2" borderId="2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9" fontId="8" fillId="2" borderId="0" xfId="2" applyFont="1" applyFill="1" applyBorder="1" applyAlignment="1">
      <alignment horizontal="center" vertical="center" wrapText="1"/>
    </xf>
    <xf numFmtId="9" fontId="8" fillId="2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/>
    </xf>
    <xf numFmtId="164" fontId="8" fillId="2" borderId="19" xfId="0" applyNumberFormat="1" applyFont="1" applyFill="1" applyBorder="1" applyAlignment="1">
      <alignment horizontal="center" vertical="center"/>
    </xf>
    <xf numFmtId="9" fontId="10" fillId="2" borderId="0" xfId="0" applyNumberFormat="1" applyFont="1" applyFill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9" fontId="8" fillId="2" borderId="11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9" xfId="2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21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164" fontId="8" fillId="2" borderId="0" xfId="2" applyNumberFormat="1" applyFont="1" applyFill="1" applyBorder="1" applyAlignment="1">
      <alignment horizontal="center" vertical="center" wrapText="1"/>
    </xf>
    <xf numFmtId="44" fontId="9" fillId="2" borderId="12" xfId="1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9" fontId="8" fillId="2" borderId="12" xfId="2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NumberFormat="1" applyFont="1" applyFill="1" applyBorder="1" applyAlignment="1">
      <alignment horizontal="center" vertical="center"/>
    </xf>
    <xf numFmtId="0" fontId="10" fillId="2" borderId="12" xfId="0" applyNumberFormat="1" applyFont="1" applyFill="1" applyBorder="1"/>
    <xf numFmtId="4" fontId="9" fillId="2" borderId="12" xfId="4" applyNumberFormat="1" applyFont="1" applyFill="1" applyBorder="1" applyAlignment="1">
      <alignment horizontal="left" vertical="center" wrapText="1"/>
    </xf>
    <xf numFmtId="0" fontId="9" fillId="2" borderId="12" xfId="6" applyFont="1" applyFill="1" applyBorder="1" applyAlignment="1">
      <alignment horizontal="center" vertical="center" wrapText="1"/>
    </xf>
    <xf numFmtId="0" fontId="9" fillId="2" borderId="12" xfId="5" applyFont="1" applyFill="1" applyBorder="1" applyAlignment="1" applyProtection="1">
      <alignment horizontal="left" vertical="center" wrapText="1"/>
      <protection locked="0"/>
    </xf>
    <xf numFmtId="165" fontId="10" fillId="2" borderId="12" xfId="7" applyNumberFormat="1" applyFont="1" applyFill="1" applyBorder="1" applyAlignment="1" applyProtection="1">
      <alignment horizontal="center" vertical="center" wrapText="1"/>
      <protection locked="0"/>
    </xf>
    <xf numFmtId="3" fontId="9" fillId="2" borderId="12" xfId="5" applyNumberFormat="1" applyFont="1" applyFill="1" applyBorder="1" applyAlignment="1">
      <alignment horizontal="center" vertical="center" wrapText="1"/>
    </xf>
    <xf numFmtId="0" fontId="9" fillId="2" borderId="12" xfId="3" applyFont="1" applyFill="1" applyBorder="1" applyAlignment="1">
      <alignment horizontal="left" vertical="center" wrapText="1"/>
    </xf>
    <xf numFmtId="0" fontId="9" fillId="2" borderId="12" xfId="8" applyFont="1" applyFill="1" applyBorder="1" applyAlignment="1">
      <alignment horizontal="center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center" vertical="center" wrapText="1"/>
    </xf>
    <xf numFmtId="0" fontId="10" fillId="2" borderId="7" xfId="0" applyFont="1" applyFill="1" applyBorder="1"/>
    <xf numFmtId="164" fontId="10" fillId="2" borderId="7" xfId="4" applyNumberFormat="1" applyFont="1" applyFill="1" applyBorder="1" applyAlignment="1">
      <alignment horizontal="right" vertical="center" wrapText="1"/>
    </xf>
    <xf numFmtId="164" fontId="10" fillId="2" borderId="12" xfId="4" applyNumberFormat="1" applyFont="1" applyFill="1" applyBorder="1" applyAlignment="1">
      <alignment horizontal="right" vertical="center" wrapText="1"/>
    </xf>
    <xf numFmtId="164" fontId="10" fillId="2" borderId="0" xfId="0" applyNumberFormat="1" applyFont="1" applyFill="1"/>
    <xf numFmtId="0" fontId="9" fillId="2" borderId="7" xfId="0" applyFont="1" applyFill="1" applyBorder="1" applyAlignment="1">
      <alignment horizontal="left" vertical="center" wrapText="1"/>
    </xf>
    <xf numFmtId="9" fontId="8" fillId="2" borderId="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/>
    </xf>
    <xf numFmtId="164" fontId="8" fillId="2" borderId="22" xfId="0" applyNumberFormat="1" applyFont="1" applyFill="1" applyBorder="1" applyAlignment="1">
      <alignment horizontal="center" vertical="center" wrapText="1"/>
    </xf>
    <xf numFmtId="164" fontId="8" fillId="2" borderId="23" xfId="0" applyNumberFormat="1" applyFont="1" applyFill="1" applyBorder="1" applyAlignment="1">
      <alignment horizontal="center" vertical="center" wrapText="1"/>
    </xf>
    <xf numFmtId="164" fontId="8" fillId="2" borderId="24" xfId="2" applyNumberFormat="1" applyFont="1" applyFill="1" applyBorder="1" applyAlignment="1">
      <alignment horizontal="center" vertical="center" wrapText="1"/>
    </xf>
    <xf numFmtId="164" fontId="8" fillId="2" borderId="25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5" fillId="2" borderId="12" xfId="9" applyFont="1" applyFill="1" applyBorder="1" applyAlignment="1">
      <alignment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166" fontId="9" fillId="2" borderId="7" xfId="1" applyNumberFormat="1" applyFont="1" applyFill="1" applyBorder="1" applyAlignment="1">
      <alignment horizontal="center" vertical="center" wrapText="1"/>
    </xf>
    <xf numFmtId="9" fontId="10" fillId="2" borderId="7" xfId="2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  <xf numFmtId="166" fontId="9" fillId="2" borderId="12" xfId="1" applyNumberFormat="1" applyFont="1" applyFill="1" applyBorder="1" applyAlignment="1">
      <alignment horizontal="center" vertical="center" wrapText="1"/>
    </xf>
    <xf numFmtId="9" fontId="10" fillId="2" borderId="32" xfId="2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/>
    </xf>
    <xf numFmtId="9" fontId="8" fillId="2" borderId="8" xfId="0" applyNumberFormat="1" applyFont="1" applyFill="1" applyBorder="1" applyAlignment="1">
      <alignment horizontal="center" vertical="center" wrapText="1"/>
    </xf>
    <xf numFmtId="166" fontId="8" fillId="2" borderId="9" xfId="0" applyNumberFormat="1" applyFont="1" applyFill="1" applyBorder="1" applyAlignment="1">
      <alignment horizontal="center" vertical="center" wrapText="1"/>
    </xf>
    <xf numFmtId="164" fontId="8" fillId="2" borderId="33" xfId="0" applyNumberFormat="1" applyFont="1" applyFill="1" applyBorder="1" applyAlignment="1">
      <alignment horizontal="center" vertical="center" wrapText="1"/>
    </xf>
    <xf numFmtId="166" fontId="8" fillId="2" borderId="9" xfId="0" applyNumberFormat="1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 vertical="center" wrapText="1"/>
    </xf>
    <xf numFmtId="166" fontId="8" fillId="2" borderId="9" xfId="2" applyNumberFormat="1" applyFont="1" applyFill="1" applyBorder="1" applyAlignment="1">
      <alignment horizontal="center" vertical="center" wrapText="1"/>
    </xf>
    <xf numFmtId="166" fontId="8" fillId="2" borderId="10" xfId="0" applyNumberFormat="1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left" vertical="center" wrapText="1"/>
    </xf>
    <xf numFmtId="166" fontId="9" fillId="2" borderId="7" xfId="2" applyNumberFormat="1" applyFont="1" applyFill="1" applyBorder="1" applyAlignment="1">
      <alignment horizontal="center" vertical="center" wrapText="1"/>
    </xf>
    <xf numFmtId="9" fontId="10" fillId="2" borderId="11" xfId="2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166" fontId="8" fillId="2" borderId="9" xfId="2" applyNumberFormat="1" applyFont="1" applyFill="1" applyBorder="1" applyAlignment="1">
      <alignment horizontal="center" vertical="center"/>
    </xf>
    <xf numFmtId="166" fontId="8" fillId="2" borderId="10" xfId="2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center"/>
    </xf>
    <xf numFmtId="44" fontId="9" fillId="2" borderId="7" xfId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8" fillId="2" borderId="26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8" fillId="2" borderId="37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top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</cellXfs>
  <cellStyles count="10">
    <cellStyle name="Hiperłącze" xfId="9" builtinId="8"/>
    <cellStyle name="Normalny" xfId="0" builtinId="0"/>
    <cellStyle name="Normalny 2" xfId="3"/>
    <cellStyle name="Normalny 3" xfId="6"/>
    <cellStyle name="Normalny 4" xfId="4"/>
    <cellStyle name="Normalny 5" xfId="5"/>
    <cellStyle name="Normalny 8 2" xfId="8"/>
    <cellStyle name="Procentowy" xfId="2" builtinId="5"/>
    <cellStyle name="Procentowy 4" xfId="7"/>
    <cellStyle name="Walutowy" xfId="1" builtinId="4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3"/>
  <sheetViews>
    <sheetView tabSelected="1" zoomScale="70" zoomScaleNormal="70" workbookViewId="0">
      <pane ySplit="1" topLeftCell="A2" activePane="bottomLeft" state="frozen"/>
      <selection pane="bottomLeft" activeCell="H12" sqref="H12"/>
    </sheetView>
  </sheetViews>
  <sheetFormatPr defaultRowHeight="12.75" x14ac:dyDescent="0.2"/>
  <cols>
    <col min="1" max="1" width="4.7109375" style="30" bestFit="1" customWidth="1"/>
    <col min="2" max="2" width="58.85546875" style="30" customWidth="1"/>
    <col min="3" max="3" width="6.5703125" style="30" customWidth="1"/>
    <col min="4" max="4" width="8.85546875" style="19" customWidth="1"/>
    <col min="5" max="5" width="11.140625" style="19" customWidth="1"/>
    <col min="6" max="6" width="11" style="30" customWidth="1"/>
    <col min="7" max="7" width="12.28515625" style="30" customWidth="1"/>
    <col min="8" max="9" width="15.5703125" style="30" customWidth="1"/>
    <col min="10" max="10" width="16.28515625" style="30" customWidth="1"/>
    <col min="11" max="11" width="15.140625" style="30" bestFit="1" customWidth="1"/>
    <col min="12" max="12" width="20" style="30" customWidth="1"/>
    <col min="13" max="13" width="19" style="30" bestFit="1" customWidth="1"/>
    <col min="14" max="14" width="15.140625" style="19" bestFit="1" customWidth="1"/>
    <col min="15" max="15" width="15.140625" style="30" customWidth="1"/>
    <col min="16" max="16" width="16.140625" style="30" bestFit="1" customWidth="1"/>
    <col min="17" max="17" width="19.5703125" style="30" bestFit="1" customWidth="1"/>
    <col min="18" max="16384" width="9.140625" style="30"/>
  </cols>
  <sheetData>
    <row r="1" spans="1:18" ht="18.75" x14ac:dyDescent="0.2">
      <c r="A1" s="124" t="s">
        <v>807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8" ht="13.5" thickBot="1" x14ac:dyDescent="0.25"/>
    <row r="3" spans="1:18" ht="76.5" x14ac:dyDescent="0.2">
      <c r="A3" s="22" t="s">
        <v>0</v>
      </c>
      <c r="B3" s="16" t="s">
        <v>1</v>
      </c>
      <c r="C3" s="16" t="s">
        <v>2</v>
      </c>
      <c r="D3" s="16" t="s">
        <v>3</v>
      </c>
      <c r="E3" s="16" t="s">
        <v>797</v>
      </c>
      <c r="F3" s="16" t="s">
        <v>4</v>
      </c>
      <c r="G3" s="16" t="s">
        <v>5</v>
      </c>
      <c r="H3" s="16" t="s">
        <v>798</v>
      </c>
      <c r="I3" s="16" t="s">
        <v>799</v>
      </c>
      <c r="J3" s="23" t="s">
        <v>800</v>
      </c>
      <c r="K3" s="24" t="s">
        <v>6</v>
      </c>
      <c r="L3" s="25" t="s">
        <v>7</v>
      </c>
      <c r="M3" s="26" t="s">
        <v>8</v>
      </c>
      <c r="N3" s="16" t="s">
        <v>9</v>
      </c>
      <c r="O3" s="16" t="s">
        <v>803</v>
      </c>
      <c r="P3" s="27" t="s">
        <v>10</v>
      </c>
      <c r="Q3" s="28" t="s">
        <v>11</v>
      </c>
      <c r="R3" s="29" t="s">
        <v>44</v>
      </c>
    </row>
    <row r="4" spans="1:18" ht="13.5" thickBot="1" x14ac:dyDescent="0.25">
      <c r="A4" s="31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2">
        <v>9</v>
      </c>
      <c r="J4" s="32">
        <v>10</v>
      </c>
      <c r="K4" s="5">
        <v>11</v>
      </c>
      <c r="L4" s="4" t="s">
        <v>801</v>
      </c>
      <c r="M4" s="1" t="s">
        <v>802</v>
      </c>
      <c r="N4" s="2">
        <v>14</v>
      </c>
      <c r="O4" s="2">
        <v>15</v>
      </c>
      <c r="P4" s="33" t="s">
        <v>804</v>
      </c>
      <c r="Q4" s="34" t="s">
        <v>805</v>
      </c>
      <c r="R4" s="35"/>
    </row>
    <row r="5" spans="1:18" ht="12.75" customHeight="1" x14ac:dyDescent="0.2">
      <c r="A5" s="125" t="s">
        <v>33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7"/>
    </row>
    <row r="6" spans="1:18" x14ac:dyDescent="0.2">
      <c r="A6" s="36" t="s">
        <v>48</v>
      </c>
      <c r="B6" s="6" t="s">
        <v>23</v>
      </c>
      <c r="C6" s="7" t="s">
        <v>14</v>
      </c>
      <c r="D6" s="7">
        <v>10</v>
      </c>
      <c r="E6" s="17">
        <v>100</v>
      </c>
      <c r="F6" s="17"/>
      <c r="G6" s="17"/>
      <c r="H6" s="17"/>
      <c r="I6" s="17"/>
      <c r="J6" s="37"/>
      <c r="K6" s="38"/>
      <c r="L6" s="39">
        <f>ROUND(I6*J6,2)</f>
        <v>0</v>
      </c>
      <c r="M6" s="37">
        <f>ROUND(L6+(L6*K6),2)</f>
        <v>0</v>
      </c>
      <c r="N6" s="17">
        <v>300</v>
      </c>
      <c r="O6" s="17"/>
      <c r="P6" s="40">
        <f>ROUND(O6*J6,2)</f>
        <v>0</v>
      </c>
      <c r="Q6" s="41">
        <f t="shared" ref="Q6" si="0">ROUND(P6+(P6*K6),2)</f>
        <v>0</v>
      </c>
      <c r="R6" s="35"/>
    </row>
    <row r="7" spans="1:18" ht="25.5" x14ac:dyDescent="0.2">
      <c r="A7" s="36" t="s">
        <v>21</v>
      </c>
      <c r="B7" s="8" t="s">
        <v>24</v>
      </c>
      <c r="C7" s="7" t="s">
        <v>14</v>
      </c>
      <c r="D7" s="7">
        <v>30</v>
      </c>
      <c r="E7" s="17">
        <v>250</v>
      </c>
      <c r="F7" s="17"/>
      <c r="G7" s="17"/>
      <c r="H7" s="17"/>
      <c r="I7" s="17"/>
      <c r="J7" s="37"/>
      <c r="K7" s="38"/>
      <c r="L7" s="39">
        <f t="shared" ref="L7:L12" si="1">ROUND(I7*J7,2)</f>
        <v>0</v>
      </c>
      <c r="M7" s="37">
        <f t="shared" ref="M7:M12" si="2">ROUND(L7+(L7*K7),2)</f>
        <v>0</v>
      </c>
      <c r="N7" s="17">
        <v>250</v>
      </c>
      <c r="O7" s="17"/>
      <c r="P7" s="40">
        <f t="shared" ref="P7:P12" si="3">ROUND(O7*J7,2)</f>
        <v>0</v>
      </c>
      <c r="Q7" s="41">
        <f t="shared" ref="Q7:Q12" si="4">ROUND(P7+(P7*K7),2)</f>
        <v>0</v>
      </c>
      <c r="R7" s="35"/>
    </row>
    <row r="8" spans="1:18" x14ac:dyDescent="0.2">
      <c r="A8" s="36" t="s">
        <v>22</v>
      </c>
      <c r="B8" s="8" t="s">
        <v>25</v>
      </c>
      <c r="C8" s="7" t="s">
        <v>14</v>
      </c>
      <c r="D8" s="7">
        <v>200</v>
      </c>
      <c r="E8" s="17">
        <v>600</v>
      </c>
      <c r="F8" s="17"/>
      <c r="G8" s="17"/>
      <c r="H8" s="17"/>
      <c r="I8" s="17"/>
      <c r="J8" s="37"/>
      <c r="K8" s="38"/>
      <c r="L8" s="39">
        <f t="shared" si="1"/>
        <v>0</v>
      </c>
      <c r="M8" s="37">
        <f t="shared" si="2"/>
        <v>0</v>
      </c>
      <c r="N8" s="17">
        <v>300</v>
      </c>
      <c r="O8" s="17"/>
      <c r="P8" s="40">
        <f t="shared" si="3"/>
        <v>0</v>
      </c>
      <c r="Q8" s="41">
        <f t="shared" si="4"/>
        <v>0</v>
      </c>
      <c r="R8" s="35"/>
    </row>
    <row r="9" spans="1:18" x14ac:dyDescent="0.2">
      <c r="A9" s="36" t="s">
        <v>30</v>
      </c>
      <c r="B9" s="8" t="s">
        <v>26</v>
      </c>
      <c r="C9" s="7" t="s">
        <v>14</v>
      </c>
      <c r="D9" s="7">
        <v>3000</v>
      </c>
      <c r="E9" s="17">
        <v>5000</v>
      </c>
      <c r="F9" s="17"/>
      <c r="G9" s="17"/>
      <c r="H9" s="17"/>
      <c r="I9" s="17"/>
      <c r="J9" s="37"/>
      <c r="K9" s="38"/>
      <c r="L9" s="39">
        <f t="shared" si="1"/>
        <v>0</v>
      </c>
      <c r="M9" s="37">
        <f t="shared" si="2"/>
        <v>0</v>
      </c>
      <c r="N9" s="17">
        <v>2500</v>
      </c>
      <c r="O9" s="17"/>
      <c r="P9" s="40">
        <f t="shared" si="3"/>
        <v>0</v>
      </c>
      <c r="Q9" s="41">
        <f t="shared" si="4"/>
        <v>0</v>
      </c>
      <c r="R9" s="35"/>
    </row>
    <row r="10" spans="1:18" ht="25.5" x14ac:dyDescent="0.2">
      <c r="A10" s="36" t="s">
        <v>31</v>
      </c>
      <c r="B10" s="8" t="s">
        <v>27</v>
      </c>
      <c r="C10" s="7" t="s">
        <v>14</v>
      </c>
      <c r="D10" s="7">
        <v>8000</v>
      </c>
      <c r="E10" s="17">
        <v>12500</v>
      </c>
      <c r="F10" s="17"/>
      <c r="G10" s="17"/>
      <c r="H10" s="17"/>
      <c r="I10" s="17"/>
      <c r="J10" s="37"/>
      <c r="K10" s="38"/>
      <c r="L10" s="39">
        <f t="shared" si="1"/>
        <v>0</v>
      </c>
      <c r="M10" s="37">
        <f t="shared" si="2"/>
        <v>0</v>
      </c>
      <c r="N10" s="17">
        <v>6000</v>
      </c>
      <c r="O10" s="17"/>
      <c r="P10" s="40">
        <f t="shared" si="3"/>
        <v>0</v>
      </c>
      <c r="Q10" s="41">
        <f t="shared" si="4"/>
        <v>0</v>
      </c>
      <c r="R10" s="35"/>
    </row>
    <row r="11" spans="1:18" ht="25.5" x14ac:dyDescent="0.2">
      <c r="A11" s="36" t="s">
        <v>42</v>
      </c>
      <c r="B11" s="8" t="s">
        <v>28</v>
      </c>
      <c r="C11" s="7" t="s">
        <v>14</v>
      </c>
      <c r="D11" s="7">
        <v>8000</v>
      </c>
      <c r="E11" s="17">
        <v>16500</v>
      </c>
      <c r="F11" s="17"/>
      <c r="G11" s="17"/>
      <c r="H11" s="17"/>
      <c r="I11" s="17"/>
      <c r="J11" s="37"/>
      <c r="K11" s="38"/>
      <c r="L11" s="39">
        <f t="shared" si="1"/>
        <v>0</v>
      </c>
      <c r="M11" s="37">
        <f t="shared" si="2"/>
        <v>0</v>
      </c>
      <c r="N11" s="17">
        <v>6000</v>
      </c>
      <c r="O11" s="17"/>
      <c r="P11" s="40">
        <f t="shared" si="3"/>
        <v>0</v>
      </c>
      <c r="Q11" s="41">
        <f t="shared" si="4"/>
        <v>0</v>
      </c>
      <c r="R11" s="35"/>
    </row>
    <row r="12" spans="1:18" ht="25.5" x14ac:dyDescent="0.2">
      <c r="A12" s="36" t="s">
        <v>32</v>
      </c>
      <c r="B12" s="8" t="s">
        <v>29</v>
      </c>
      <c r="C12" s="7" t="s">
        <v>14</v>
      </c>
      <c r="D12" s="7">
        <v>1500</v>
      </c>
      <c r="E12" s="17">
        <v>3000</v>
      </c>
      <c r="F12" s="17"/>
      <c r="G12" s="17"/>
      <c r="H12" s="17"/>
      <c r="I12" s="17"/>
      <c r="J12" s="37"/>
      <c r="K12" s="38"/>
      <c r="L12" s="39">
        <f t="shared" si="1"/>
        <v>0</v>
      </c>
      <c r="M12" s="37">
        <f t="shared" si="2"/>
        <v>0</v>
      </c>
      <c r="N12" s="17">
        <v>1000</v>
      </c>
      <c r="O12" s="17"/>
      <c r="P12" s="40">
        <f t="shared" si="3"/>
        <v>0</v>
      </c>
      <c r="Q12" s="41">
        <f t="shared" si="4"/>
        <v>0</v>
      </c>
      <c r="R12" s="35"/>
    </row>
    <row r="13" spans="1:18" ht="13.5" thickBot="1" x14ac:dyDescent="0.25">
      <c r="A13" s="42"/>
      <c r="B13" s="43"/>
      <c r="C13" s="18"/>
      <c r="D13" s="18"/>
      <c r="E13" s="18"/>
      <c r="F13" s="44"/>
      <c r="G13" s="44"/>
      <c r="H13" s="45"/>
      <c r="I13" s="45"/>
      <c r="J13" s="44"/>
      <c r="K13" s="46" t="s">
        <v>15</v>
      </c>
      <c r="L13" s="47">
        <f>SUM(L6:L12)</f>
        <v>0</v>
      </c>
      <c r="M13" s="47">
        <f>SUM(M6:M12)</f>
        <v>0</v>
      </c>
      <c r="N13" s="48"/>
      <c r="O13" s="47"/>
      <c r="P13" s="49">
        <f>SUM(P6:P12)</f>
        <v>0</v>
      </c>
      <c r="Q13" s="50">
        <f>SUM(Q6:Q12)</f>
        <v>0</v>
      </c>
    </row>
    <row r="14" spans="1:18" ht="13.5" thickBot="1" x14ac:dyDescent="0.25">
      <c r="A14" s="42"/>
      <c r="B14" s="43"/>
      <c r="C14" s="18"/>
      <c r="D14" s="18"/>
      <c r="E14" s="18"/>
      <c r="F14" s="44"/>
      <c r="G14" s="44"/>
      <c r="H14" s="45"/>
      <c r="I14" s="45"/>
      <c r="J14" s="44"/>
      <c r="K14" s="51"/>
      <c r="L14" s="52"/>
      <c r="M14" s="52"/>
      <c r="N14" s="52"/>
      <c r="O14" s="52"/>
      <c r="P14" s="19"/>
      <c r="Q14" s="19"/>
    </row>
    <row r="15" spans="1:18" ht="15.75" customHeight="1" thickBot="1" x14ac:dyDescent="0.25">
      <c r="A15" s="42"/>
      <c r="B15" s="43"/>
      <c r="C15" s="18"/>
      <c r="D15" s="18"/>
      <c r="E15" s="18"/>
      <c r="F15" s="44"/>
      <c r="G15" s="44"/>
      <c r="H15" s="45"/>
      <c r="I15" s="45"/>
      <c r="J15" s="44"/>
      <c r="K15" s="128" t="s">
        <v>742</v>
      </c>
      <c r="L15" s="129"/>
      <c r="M15" s="129"/>
      <c r="N15" s="129"/>
      <c r="O15" s="129"/>
      <c r="P15" s="130"/>
    </row>
    <row r="16" spans="1:18" ht="39" thickBot="1" x14ac:dyDescent="0.25">
      <c r="A16" s="42"/>
      <c r="B16" s="43"/>
      <c r="C16" s="18"/>
      <c r="D16" s="18"/>
      <c r="E16" s="18"/>
      <c r="F16" s="44"/>
      <c r="G16" s="44"/>
      <c r="H16" s="45"/>
      <c r="I16" s="45"/>
      <c r="J16" s="44"/>
      <c r="K16" s="54" t="s">
        <v>17</v>
      </c>
      <c r="L16" s="54" t="s">
        <v>18</v>
      </c>
      <c r="M16" s="54" t="s">
        <v>10</v>
      </c>
      <c r="N16" s="55" t="s">
        <v>11</v>
      </c>
      <c r="O16" s="56" t="s">
        <v>19</v>
      </c>
      <c r="P16" s="56" t="s">
        <v>20</v>
      </c>
    </row>
    <row r="17" spans="1:18" ht="13.5" thickBot="1" x14ac:dyDescent="0.25">
      <c r="A17" s="42"/>
      <c r="B17" s="43"/>
      <c r="C17" s="18"/>
      <c r="D17" s="18"/>
      <c r="E17" s="18"/>
      <c r="F17" s="44"/>
      <c r="G17" s="44"/>
      <c r="H17" s="45"/>
      <c r="I17" s="45"/>
      <c r="J17" s="44"/>
      <c r="K17" s="57">
        <f>L13</f>
        <v>0</v>
      </c>
      <c r="L17" s="58">
        <f>M13</f>
        <v>0</v>
      </c>
      <c r="M17" s="59">
        <f>P13</f>
        <v>0</v>
      </c>
      <c r="N17" s="58">
        <f>Q13</f>
        <v>0</v>
      </c>
      <c r="O17" s="58">
        <f>M17+K17</f>
        <v>0</v>
      </c>
      <c r="P17" s="60">
        <f>L17+N17</f>
        <v>0</v>
      </c>
    </row>
    <row r="20" spans="1:18" ht="13.5" thickBot="1" x14ac:dyDescent="0.25"/>
    <row r="21" spans="1:18" ht="76.5" x14ac:dyDescent="0.2">
      <c r="A21" s="22" t="s">
        <v>0</v>
      </c>
      <c r="B21" s="16" t="s">
        <v>1</v>
      </c>
      <c r="C21" s="16" t="s">
        <v>2</v>
      </c>
      <c r="D21" s="16" t="s">
        <v>3</v>
      </c>
      <c r="E21" s="16" t="s">
        <v>797</v>
      </c>
      <c r="F21" s="16" t="s">
        <v>4</v>
      </c>
      <c r="G21" s="16" t="s">
        <v>5</v>
      </c>
      <c r="H21" s="16" t="s">
        <v>798</v>
      </c>
      <c r="I21" s="16" t="s">
        <v>799</v>
      </c>
      <c r="J21" s="23" t="s">
        <v>800</v>
      </c>
      <c r="K21" s="24" t="s">
        <v>6</v>
      </c>
      <c r="L21" s="25" t="s">
        <v>7</v>
      </c>
      <c r="M21" s="26" t="s">
        <v>8</v>
      </c>
      <c r="N21" s="16" t="s">
        <v>9</v>
      </c>
      <c r="O21" s="16" t="s">
        <v>803</v>
      </c>
      <c r="P21" s="27" t="s">
        <v>10</v>
      </c>
      <c r="Q21" s="28" t="s">
        <v>11</v>
      </c>
      <c r="R21" s="29" t="s">
        <v>44</v>
      </c>
    </row>
    <row r="22" spans="1:18" ht="13.5" thickBot="1" x14ac:dyDescent="0.25">
      <c r="A22" s="31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32">
        <v>9</v>
      </c>
      <c r="J22" s="32">
        <v>10</v>
      </c>
      <c r="K22" s="5">
        <v>11</v>
      </c>
      <c r="L22" s="4" t="s">
        <v>801</v>
      </c>
      <c r="M22" s="1" t="s">
        <v>802</v>
      </c>
      <c r="N22" s="2">
        <v>14</v>
      </c>
      <c r="O22" s="2">
        <v>15</v>
      </c>
      <c r="P22" s="33" t="s">
        <v>804</v>
      </c>
      <c r="Q22" s="34" t="s">
        <v>805</v>
      </c>
      <c r="R22" s="35"/>
    </row>
    <row r="23" spans="1:18" x14ac:dyDescent="0.2">
      <c r="A23" s="131" t="s">
        <v>34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3"/>
    </row>
    <row r="24" spans="1:18" ht="25.5" x14ac:dyDescent="0.2">
      <c r="A24" s="36" t="s">
        <v>13</v>
      </c>
      <c r="B24" s="8" t="s">
        <v>36</v>
      </c>
      <c r="C24" s="7" t="s">
        <v>14</v>
      </c>
      <c r="D24" s="7">
        <v>500</v>
      </c>
      <c r="E24" s="17">
        <v>1100</v>
      </c>
      <c r="F24" s="17"/>
      <c r="G24" s="17"/>
      <c r="H24" s="17"/>
      <c r="I24" s="17"/>
      <c r="J24" s="37"/>
      <c r="K24" s="38"/>
      <c r="L24" s="39">
        <f t="shared" ref="L24:L31" si="5">ROUND(I24*J24,2)</f>
        <v>0</v>
      </c>
      <c r="M24" s="37">
        <f t="shared" ref="M24:M31" si="6">ROUND(L24+(L24*K24),2)</f>
        <v>0</v>
      </c>
      <c r="N24" s="17">
        <v>500</v>
      </c>
      <c r="O24" s="17"/>
      <c r="P24" s="40">
        <f t="shared" ref="P24:P31" si="7">ROUND(O24*J24,2)</f>
        <v>0</v>
      </c>
      <c r="Q24" s="41">
        <f t="shared" ref="Q24:Q31" si="8">ROUND(P24+(P24*K24),2)</f>
        <v>0</v>
      </c>
      <c r="R24" s="35"/>
    </row>
    <row r="25" spans="1:18" x14ac:dyDescent="0.2">
      <c r="A25" s="36" t="s">
        <v>21</v>
      </c>
      <c r="B25" s="8" t="s">
        <v>37</v>
      </c>
      <c r="C25" s="7" t="s">
        <v>14</v>
      </c>
      <c r="D25" s="7">
        <v>100</v>
      </c>
      <c r="E25" s="17">
        <v>500</v>
      </c>
      <c r="F25" s="17"/>
      <c r="G25" s="17"/>
      <c r="H25" s="17"/>
      <c r="I25" s="17"/>
      <c r="J25" s="37"/>
      <c r="K25" s="38"/>
      <c r="L25" s="39">
        <f t="shared" si="5"/>
        <v>0</v>
      </c>
      <c r="M25" s="37">
        <f t="shared" si="6"/>
        <v>0</v>
      </c>
      <c r="N25" s="17">
        <v>500</v>
      </c>
      <c r="O25" s="17"/>
      <c r="P25" s="40">
        <f t="shared" si="7"/>
        <v>0</v>
      </c>
      <c r="Q25" s="41">
        <f t="shared" si="8"/>
        <v>0</v>
      </c>
      <c r="R25" s="35"/>
    </row>
    <row r="26" spans="1:18" x14ac:dyDescent="0.2">
      <c r="A26" s="36" t="s">
        <v>22</v>
      </c>
      <c r="B26" s="9" t="s">
        <v>38</v>
      </c>
      <c r="C26" s="7" t="s">
        <v>14</v>
      </c>
      <c r="D26" s="7">
        <v>20</v>
      </c>
      <c r="E26" s="17">
        <v>120</v>
      </c>
      <c r="F26" s="17"/>
      <c r="G26" s="17"/>
      <c r="H26" s="17"/>
      <c r="I26" s="17"/>
      <c r="J26" s="37"/>
      <c r="K26" s="38"/>
      <c r="L26" s="39">
        <f t="shared" si="5"/>
        <v>0</v>
      </c>
      <c r="M26" s="37">
        <f t="shared" si="6"/>
        <v>0</v>
      </c>
      <c r="N26" s="17">
        <v>120</v>
      </c>
      <c r="O26" s="17"/>
      <c r="P26" s="40">
        <f t="shared" si="7"/>
        <v>0</v>
      </c>
      <c r="Q26" s="41">
        <f t="shared" si="8"/>
        <v>0</v>
      </c>
      <c r="R26" s="35"/>
    </row>
    <row r="27" spans="1:18" x14ac:dyDescent="0.2">
      <c r="A27" s="36" t="s">
        <v>30</v>
      </c>
      <c r="B27" s="8" t="s">
        <v>39</v>
      </c>
      <c r="C27" s="7" t="s">
        <v>14</v>
      </c>
      <c r="D27" s="7">
        <v>20</v>
      </c>
      <c r="E27" s="17">
        <v>20</v>
      </c>
      <c r="F27" s="17"/>
      <c r="G27" s="17"/>
      <c r="H27" s="17"/>
      <c r="I27" s="17"/>
      <c r="J27" s="37"/>
      <c r="K27" s="38"/>
      <c r="L27" s="39">
        <f t="shared" si="5"/>
        <v>0</v>
      </c>
      <c r="M27" s="37">
        <f t="shared" si="6"/>
        <v>0</v>
      </c>
      <c r="N27" s="17">
        <v>60</v>
      </c>
      <c r="O27" s="17"/>
      <c r="P27" s="40">
        <f t="shared" si="7"/>
        <v>0</v>
      </c>
      <c r="Q27" s="41">
        <f t="shared" si="8"/>
        <v>0</v>
      </c>
      <c r="R27" s="35"/>
    </row>
    <row r="28" spans="1:18" ht="38.25" x14ac:dyDescent="0.2">
      <c r="A28" s="36" t="s">
        <v>31</v>
      </c>
      <c r="B28" s="10" t="s">
        <v>40</v>
      </c>
      <c r="C28" s="7" t="s">
        <v>14</v>
      </c>
      <c r="D28" s="7">
        <v>12500</v>
      </c>
      <c r="E28" s="17">
        <v>25000</v>
      </c>
      <c r="F28" s="17"/>
      <c r="G28" s="17"/>
      <c r="H28" s="17"/>
      <c r="I28" s="17"/>
      <c r="J28" s="37"/>
      <c r="K28" s="38"/>
      <c r="L28" s="39">
        <f t="shared" si="5"/>
        <v>0</v>
      </c>
      <c r="M28" s="37">
        <f t="shared" si="6"/>
        <v>0</v>
      </c>
      <c r="N28" s="17">
        <v>10000</v>
      </c>
      <c r="O28" s="17"/>
      <c r="P28" s="40">
        <f t="shared" si="7"/>
        <v>0</v>
      </c>
      <c r="Q28" s="41">
        <f t="shared" si="8"/>
        <v>0</v>
      </c>
      <c r="R28" s="35"/>
    </row>
    <row r="29" spans="1:18" ht="25.5" x14ac:dyDescent="0.2">
      <c r="A29" s="36" t="s">
        <v>42</v>
      </c>
      <c r="B29" s="11" t="s">
        <v>45</v>
      </c>
      <c r="C29" s="7" t="s">
        <v>46</v>
      </c>
      <c r="D29" s="7">
        <v>5</v>
      </c>
      <c r="E29" s="17">
        <v>10</v>
      </c>
      <c r="F29" s="17"/>
      <c r="G29" s="17"/>
      <c r="H29" s="17"/>
      <c r="I29" s="17"/>
      <c r="J29" s="37"/>
      <c r="K29" s="38"/>
      <c r="L29" s="39">
        <f t="shared" si="5"/>
        <v>0</v>
      </c>
      <c r="M29" s="37">
        <f t="shared" si="6"/>
        <v>0</v>
      </c>
      <c r="N29" s="17">
        <v>10</v>
      </c>
      <c r="O29" s="17"/>
      <c r="P29" s="40">
        <f t="shared" si="7"/>
        <v>0</v>
      </c>
      <c r="Q29" s="41">
        <f t="shared" si="8"/>
        <v>0</v>
      </c>
      <c r="R29" s="35"/>
    </row>
    <row r="30" spans="1:18" ht="25.5" x14ac:dyDescent="0.2">
      <c r="A30" s="36" t="s">
        <v>32</v>
      </c>
      <c r="B30" s="6" t="s">
        <v>47</v>
      </c>
      <c r="C30" s="7" t="s">
        <v>46</v>
      </c>
      <c r="D30" s="7">
        <v>1</v>
      </c>
      <c r="E30" s="17">
        <v>1</v>
      </c>
      <c r="F30" s="17"/>
      <c r="G30" s="17"/>
      <c r="H30" s="17"/>
      <c r="I30" s="17"/>
      <c r="J30" s="37"/>
      <c r="K30" s="38"/>
      <c r="L30" s="39">
        <f t="shared" si="5"/>
        <v>0</v>
      </c>
      <c r="M30" s="37">
        <f t="shared" si="6"/>
        <v>0</v>
      </c>
      <c r="N30" s="17">
        <v>3</v>
      </c>
      <c r="O30" s="17"/>
      <c r="P30" s="40">
        <f t="shared" si="7"/>
        <v>0</v>
      </c>
      <c r="Q30" s="41">
        <f t="shared" si="8"/>
        <v>0</v>
      </c>
      <c r="R30" s="35"/>
    </row>
    <row r="31" spans="1:18" ht="25.5" x14ac:dyDescent="0.2">
      <c r="A31" s="36" t="s">
        <v>43</v>
      </c>
      <c r="B31" s="8" t="s">
        <v>41</v>
      </c>
      <c r="C31" s="7" t="s">
        <v>14</v>
      </c>
      <c r="D31" s="7">
        <v>10</v>
      </c>
      <c r="E31" s="17">
        <v>90</v>
      </c>
      <c r="F31" s="17"/>
      <c r="G31" s="17"/>
      <c r="H31" s="17"/>
      <c r="I31" s="17"/>
      <c r="J31" s="37"/>
      <c r="K31" s="38"/>
      <c r="L31" s="39">
        <f t="shared" si="5"/>
        <v>0</v>
      </c>
      <c r="M31" s="37">
        <f t="shared" si="6"/>
        <v>0</v>
      </c>
      <c r="N31" s="17">
        <v>45</v>
      </c>
      <c r="O31" s="17"/>
      <c r="P31" s="40">
        <f t="shared" si="7"/>
        <v>0</v>
      </c>
      <c r="Q31" s="41">
        <f t="shared" si="8"/>
        <v>0</v>
      </c>
      <c r="R31" s="35"/>
    </row>
    <row r="32" spans="1:18" ht="13.5" thickBot="1" x14ac:dyDescent="0.25">
      <c r="A32" s="42"/>
      <c r="B32" s="43"/>
      <c r="C32" s="18"/>
      <c r="D32" s="18"/>
      <c r="E32" s="18"/>
      <c r="F32" s="44"/>
      <c r="G32" s="44"/>
      <c r="H32" s="45"/>
      <c r="I32" s="45"/>
      <c r="J32" s="44"/>
      <c r="K32" s="46" t="s">
        <v>15</v>
      </c>
      <c r="L32" s="47">
        <f>SUM(L24:L31)</f>
        <v>0</v>
      </c>
      <c r="M32" s="47">
        <f>SUM(M24:M31)</f>
        <v>0</v>
      </c>
      <c r="N32" s="48"/>
      <c r="O32" s="47"/>
      <c r="P32" s="49">
        <f>SUM(P24:P31)</f>
        <v>0</v>
      </c>
      <c r="Q32" s="61">
        <f>SUM(Q24:Q31)</f>
        <v>0</v>
      </c>
      <c r="R32" s="35"/>
    </row>
    <row r="33" spans="1:18" ht="13.5" thickBot="1" x14ac:dyDescent="0.25">
      <c r="A33" s="42"/>
      <c r="B33" s="43"/>
      <c r="C33" s="18"/>
      <c r="D33" s="18"/>
      <c r="E33" s="18"/>
      <c r="F33" s="44"/>
      <c r="G33" s="44"/>
      <c r="H33" s="45"/>
      <c r="I33" s="45"/>
      <c r="J33" s="44"/>
      <c r="K33" s="51"/>
      <c r="L33" s="52"/>
      <c r="M33" s="52"/>
      <c r="N33" s="52"/>
      <c r="O33" s="52"/>
      <c r="P33" s="19"/>
      <c r="Q33" s="19"/>
    </row>
    <row r="34" spans="1:18" ht="15.75" customHeight="1" thickBot="1" x14ac:dyDescent="0.25">
      <c r="A34" s="42"/>
      <c r="B34" s="43"/>
      <c r="C34" s="18"/>
      <c r="D34" s="18"/>
      <c r="E34" s="18"/>
      <c r="F34" s="44"/>
      <c r="G34" s="44"/>
      <c r="H34" s="45"/>
      <c r="I34" s="45"/>
      <c r="J34" s="44"/>
      <c r="K34" s="128" t="s">
        <v>743</v>
      </c>
      <c r="L34" s="129"/>
      <c r="M34" s="129"/>
      <c r="N34" s="129"/>
      <c r="O34" s="129"/>
      <c r="P34" s="130"/>
      <c r="Q34" s="53"/>
    </row>
    <row r="35" spans="1:18" ht="39" thickBot="1" x14ac:dyDescent="0.25">
      <c r="A35" s="42"/>
      <c r="B35" s="43"/>
      <c r="C35" s="18"/>
      <c r="D35" s="18"/>
      <c r="E35" s="18"/>
      <c r="F35" s="44"/>
      <c r="G35" s="44"/>
      <c r="H35" s="45"/>
      <c r="I35" s="45"/>
      <c r="J35" s="44"/>
      <c r="K35" s="54" t="s">
        <v>17</v>
      </c>
      <c r="L35" s="54" t="s">
        <v>18</v>
      </c>
      <c r="M35" s="54" t="s">
        <v>10</v>
      </c>
      <c r="N35" s="55" t="s">
        <v>11</v>
      </c>
      <c r="O35" s="56" t="s">
        <v>19</v>
      </c>
      <c r="P35" s="56" t="s">
        <v>20</v>
      </c>
    </row>
    <row r="36" spans="1:18" ht="13.5" thickBot="1" x14ac:dyDescent="0.25">
      <c r="A36" s="42"/>
      <c r="B36" s="43"/>
      <c r="C36" s="18"/>
      <c r="D36" s="18"/>
      <c r="E36" s="18"/>
      <c r="F36" s="44"/>
      <c r="G36" s="44"/>
      <c r="H36" s="45"/>
      <c r="I36" s="45"/>
      <c r="J36" s="44"/>
      <c r="K36" s="57">
        <f>L32</f>
        <v>0</v>
      </c>
      <c r="L36" s="58">
        <f>M32</f>
        <v>0</v>
      </c>
      <c r="M36" s="59">
        <f>P32</f>
        <v>0</v>
      </c>
      <c r="N36" s="58">
        <f>Q32</f>
        <v>0</v>
      </c>
      <c r="O36" s="58">
        <f>M36+K36</f>
        <v>0</v>
      </c>
      <c r="P36" s="60">
        <f>L36+N36</f>
        <v>0</v>
      </c>
    </row>
    <row r="37" spans="1:18" ht="13.5" thickBot="1" x14ac:dyDescent="0.25"/>
    <row r="38" spans="1:18" ht="76.5" x14ac:dyDescent="0.2">
      <c r="A38" s="22" t="s">
        <v>0</v>
      </c>
      <c r="B38" s="16" t="s">
        <v>1</v>
      </c>
      <c r="C38" s="16" t="s">
        <v>2</v>
      </c>
      <c r="D38" s="16" t="s">
        <v>3</v>
      </c>
      <c r="E38" s="16" t="s">
        <v>797</v>
      </c>
      <c r="F38" s="16" t="s">
        <v>4</v>
      </c>
      <c r="G38" s="16" t="s">
        <v>5</v>
      </c>
      <c r="H38" s="16" t="s">
        <v>798</v>
      </c>
      <c r="I38" s="16" t="s">
        <v>799</v>
      </c>
      <c r="J38" s="23" t="s">
        <v>800</v>
      </c>
      <c r="K38" s="24" t="s">
        <v>6</v>
      </c>
      <c r="L38" s="25" t="s">
        <v>7</v>
      </c>
      <c r="M38" s="26" t="s">
        <v>8</v>
      </c>
      <c r="N38" s="16" t="s">
        <v>9</v>
      </c>
      <c r="O38" s="16" t="s">
        <v>803</v>
      </c>
      <c r="P38" s="27" t="s">
        <v>10</v>
      </c>
      <c r="Q38" s="28" t="s">
        <v>11</v>
      </c>
      <c r="R38" s="29" t="s">
        <v>44</v>
      </c>
    </row>
    <row r="39" spans="1:18" ht="13.5" thickBot="1" x14ac:dyDescent="0.25">
      <c r="A39" s="31">
        <v>1</v>
      </c>
      <c r="B39" s="5">
        <v>2</v>
      </c>
      <c r="C39" s="5">
        <v>3</v>
      </c>
      <c r="D39" s="5">
        <v>4</v>
      </c>
      <c r="E39" s="5">
        <v>5</v>
      </c>
      <c r="F39" s="5">
        <v>6</v>
      </c>
      <c r="G39" s="5">
        <v>7</v>
      </c>
      <c r="H39" s="5">
        <v>8</v>
      </c>
      <c r="I39" s="32">
        <v>9</v>
      </c>
      <c r="J39" s="32">
        <v>10</v>
      </c>
      <c r="K39" s="5">
        <v>11</v>
      </c>
      <c r="L39" s="4" t="s">
        <v>801</v>
      </c>
      <c r="M39" s="1" t="s">
        <v>802</v>
      </c>
      <c r="N39" s="2">
        <v>14</v>
      </c>
      <c r="O39" s="2">
        <v>15</v>
      </c>
      <c r="P39" s="33" t="s">
        <v>804</v>
      </c>
      <c r="Q39" s="34" t="s">
        <v>805</v>
      </c>
      <c r="R39" s="35"/>
    </row>
    <row r="40" spans="1:18" x14ac:dyDescent="0.2">
      <c r="A40" s="131" t="s">
        <v>35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3"/>
    </row>
    <row r="41" spans="1:18" x14ac:dyDescent="0.2">
      <c r="A41" s="36" t="s">
        <v>48</v>
      </c>
      <c r="B41" s="8" t="s">
        <v>54</v>
      </c>
      <c r="C41" s="7" t="s">
        <v>14</v>
      </c>
      <c r="D41" s="7">
        <v>300</v>
      </c>
      <c r="E41" s="17">
        <v>600</v>
      </c>
      <c r="F41" s="17"/>
      <c r="G41" s="17"/>
      <c r="H41" s="17"/>
      <c r="I41" s="17"/>
      <c r="J41" s="37"/>
      <c r="K41" s="38"/>
      <c r="L41" s="39">
        <f t="shared" ref="L41:L53" si="9">ROUND(I41*J41,2)</f>
        <v>0</v>
      </c>
      <c r="M41" s="37">
        <f t="shared" ref="M41:M53" si="10">ROUND(L41+(L41*K41),2)</f>
        <v>0</v>
      </c>
      <c r="N41" s="17">
        <v>300</v>
      </c>
      <c r="O41" s="17"/>
      <c r="P41" s="40">
        <f t="shared" ref="P41:P53" si="11">ROUND(O41*J41,2)</f>
        <v>0</v>
      </c>
      <c r="Q41" s="41">
        <f t="shared" ref="Q41:Q53" si="12">ROUND(P41+(P41*K41),2)</f>
        <v>0</v>
      </c>
      <c r="R41" s="35"/>
    </row>
    <row r="42" spans="1:18" x14ac:dyDescent="0.2">
      <c r="A42" s="36" t="s">
        <v>21</v>
      </c>
      <c r="B42" s="8" t="s">
        <v>55</v>
      </c>
      <c r="C42" s="7" t="s">
        <v>14</v>
      </c>
      <c r="D42" s="7">
        <v>2000</v>
      </c>
      <c r="E42" s="17">
        <v>4150</v>
      </c>
      <c r="F42" s="17"/>
      <c r="G42" s="17"/>
      <c r="H42" s="17"/>
      <c r="I42" s="17"/>
      <c r="J42" s="37"/>
      <c r="K42" s="38"/>
      <c r="L42" s="39">
        <f t="shared" si="9"/>
        <v>0</v>
      </c>
      <c r="M42" s="37">
        <f t="shared" si="10"/>
        <v>0</v>
      </c>
      <c r="N42" s="17">
        <v>2000</v>
      </c>
      <c r="O42" s="17"/>
      <c r="P42" s="40">
        <f t="shared" si="11"/>
        <v>0</v>
      </c>
      <c r="Q42" s="41">
        <f t="shared" si="12"/>
        <v>0</v>
      </c>
      <c r="R42" s="35"/>
    </row>
    <row r="43" spans="1:18" ht="38.25" x14ac:dyDescent="0.2">
      <c r="A43" s="36" t="s">
        <v>22</v>
      </c>
      <c r="B43" s="8" t="s">
        <v>65</v>
      </c>
      <c r="C43" s="7" t="s">
        <v>46</v>
      </c>
      <c r="D43" s="7">
        <v>10</v>
      </c>
      <c r="E43" s="17">
        <v>20</v>
      </c>
      <c r="F43" s="17"/>
      <c r="G43" s="17"/>
      <c r="H43" s="17"/>
      <c r="I43" s="17"/>
      <c r="J43" s="37"/>
      <c r="K43" s="38"/>
      <c r="L43" s="39">
        <f t="shared" si="9"/>
        <v>0</v>
      </c>
      <c r="M43" s="37">
        <f t="shared" si="10"/>
        <v>0</v>
      </c>
      <c r="N43" s="17">
        <v>60</v>
      </c>
      <c r="O43" s="17"/>
      <c r="P43" s="40">
        <f t="shared" si="11"/>
        <v>0</v>
      </c>
      <c r="Q43" s="41">
        <f t="shared" si="12"/>
        <v>0</v>
      </c>
      <c r="R43" s="35"/>
    </row>
    <row r="44" spans="1:18" ht="42.75" x14ac:dyDescent="0.2">
      <c r="A44" s="36" t="s">
        <v>30</v>
      </c>
      <c r="B44" s="11" t="s">
        <v>796</v>
      </c>
      <c r="C44" s="7" t="s">
        <v>14</v>
      </c>
      <c r="D44" s="7">
        <v>6000</v>
      </c>
      <c r="E44" s="17">
        <v>12350</v>
      </c>
      <c r="F44" s="17"/>
      <c r="G44" s="17"/>
      <c r="H44" s="17"/>
      <c r="I44" s="17"/>
      <c r="J44" s="37"/>
      <c r="K44" s="38"/>
      <c r="L44" s="39">
        <f t="shared" si="9"/>
        <v>0</v>
      </c>
      <c r="M44" s="37">
        <f t="shared" si="10"/>
        <v>0</v>
      </c>
      <c r="N44" s="17">
        <v>4000</v>
      </c>
      <c r="O44" s="17"/>
      <c r="P44" s="40">
        <f t="shared" si="11"/>
        <v>0</v>
      </c>
      <c r="Q44" s="41">
        <f t="shared" si="12"/>
        <v>0</v>
      </c>
      <c r="R44" s="35"/>
    </row>
    <row r="45" spans="1:18" x14ac:dyDescent="0.2">
      <c r="A45" s="36" t="s">
        <v>31</v>
      </c>
      <c r="B45" s="6" t="s">
        <v>56</v>
      </c>
      <c r="C45" s="7" t="s">
        <v>14</v>
      </c>
      <c r="D45" s="7">
        <v>800</v>
      </c>
      <c r="E45" s="17">
        <v>1650</v>
      </c>
      <c r="F45" s="17"/>
      <c r="G45" s="17"/>
      <c r="H45" s="17"/>
      <c r="I45" s="17"/>
      <c r="J45" s="37"/>
      <c r="K45" s="38"/>
      <c r="L45" s="39">
        <f t="shared" si="9"/>
        <v>0</v>
      </c>
      <c r="M45" s="37">
        <f t="shared" si="10"/>
        <v>0</v>
      </c>
      <c r="N45" s="17">
        <v>4000</v>
      </c>
      <c r="O45" s="17"/>
      <c r="P45" s="40">
        <f t="shared" si="11"/>
        <v>0</v>
      </c>
      <c r="Q45" s="41">
        <f t="shared" si="12"/>
        <v>0</v>
      </c>
      <c r="R45" s="35"/>
    </row>
    <row r="46" spans="1:18" x14ac:dyDescent="0.2">
      <c r="A46" s="36" t="s">
        <v>42</v>
      </c>
      <c r="B46" s="8" t="s">
        <v>57</v>
      </c>
      <c r="C46" s="7" t="s">
        <v>14</v>
      </c>
      <c r="D46" s="7">
        <v>200</v>
      </c>
      <c r="E46" s="17">
        <v>540</v>
      </c>
      <c r="F46" s="17"/>
      <c r="G46" s="17"/>
      <c r="H46" s="17"/>
      <c r="I46" s="17"/>
      <c r="J46" s="37"/>
      <c r="K46" s="38"/>
      <c r="L46" s="39">
        <f t="shared" si="9"/>
        <v>0</v>
      </c>
      <c r="M46" s="37">
        <f t="shared" si="10"/>
        <v>0</v>
      </c>
      <c r="N46" s="17">
        <v>300</v>
      </c>
      <c r="O46" s="17"/>
      <c r="P46" s="40">
        <f t="shared" si="11"/>
        <v>0</v>
      </c>
      <c r="Q46" s="41">
        <f t="shared" si="12"/>
        <v>0</v>
      </c>
      <c r="R46" s="35"/>
    </row>
    <row r="47" spans="1:18" ht="25.5" x14ac:dyDescent="0.2">
      <c r="A47" s="36" t="s">
        <v>32</v>
      </c>
      <c r="B47" s="8" t="s">
        <v>58</v>
      </c>
      <c r="C47" s="7" t="s">
        <v>14</v>
      </c>
      <c r="D47" s="7">
        <v>1000</v>
      </c>
      <c r="E47" s="17">
        <v>3750</v>
      </c>
      <c r="F47" s="17"/>
      <c r="G47" s="17"/>
      <c r="H47" s="17"/>
      <c r="I47" s="17"/>
      <c r="J47" s="37"/>
      <c r="K47" s="38"/>
      <c r="L47" s="39">
        <f t="shared" si="9"/>
        <v>0</v>
      </c>
      <c r="M47" s="37">
        <f t="shared" si="10"/>
        <v>0</v>
      </c>
      <c r="N47" s="17">
        <v>1500</v>
      </c>
      <c r="O47" s="17"/>
      <c r="P47" s="40">
        <f t="shared" si="11"/>
        <v>0</v>
      </c>
      <c r="Q47" s="41">
        <f t="shared" si="12"/>
        <v>0</v>
      </c>
      <c r="R47" s="35"/>
    </row>
    <row r="48" spans="1:18" x14ac:dyDescent="0.2">
      <c r="A48" s="36" t="s">
        <v>43</v>
      </c>
      <c r="B48" s="8" t="s">
        <v>59</v>
      </c>
      <c r="C48" s="7" t="s">
        <v>14</v>
      </c>
      <c r="D48" s="7">
        <v>600</v>
      </c>
      <c r="E48" s="17">
        <v>1650</v>
      </c>
      <c r="F48" s="17"/>
      <c r="G48" s="17"/>
      <c r="H48" s="17"/>
      <c r="I48" s="17"/>
      <c r="J48" s="37"/>
      <c r="K48" s="38"/>
      <c r="L48" s="39">
        <f t="shared" si="9"/>
        <v>0</v>
      </c>
      <c r="M48" s="37">
        <f t="shared" si="10"/>
        <v>0</v>
      </c>
      <c r="N48" s="17">
        <v>800</v>
      </c>
      <c r="O48" s="17"/>
      <c r="P48" s="40">
        <f t="shared" si="11"/>
        <v>0</v>
      </c>
      <c r="Q48" s="41">
        <f t="shared" si="12"/>
        <v>0</v>
      </c>
      <c r="R48" s="35"/>
    </row>
    <row r="49" spans="1:18" x14ac:dyDescent="0.2">
      <c r="A49" s="36" t="s">
        <v>49</v>
      </c>
      <c r="B49" s="8" t="s">
        <v>60</v>
      </c>
      <c r="C49" s="7" t="s">
        <v>14</v>
      </c>
      <c r="D49" s="7">
        <v>5000</v>
      </c>
      <c r="E49" s="17">
        <v>11100</v>
      </c>
      <c r="F49" s="17"/>
      <c r="G49" s="17"/>
      <c r="H49" s="17"/>
      <c r="I49" s="17"/>
      <c r="J49" s="37"/>
      <c r="K49" s="38"/>
      <c r="L49" s="39">
        <f t="shared" si="9"/>
        <v>0</v>
      </c>
      <c r="M49" s="37">
        <f t="shared" si="10"/>
        <v>0</v>
      </c>
      <c r="N49" s="17">
        <v>5000</v>
      </c>
      <c r="O49" s="17"/>
      <c r="P49" s="40">
        <f t="shared" si="11"/>
        <v>0</v>
      </c>
      <c r="Q49" s="41">
        <f t="shared" si="12"/>
        <v>0</v>
      </c>
      <c r="R49" s="35"/>
    </row>
    <row r="50" spans="1:18" ht="25.5" x14ac:dyDescent="0.2">
      <c r="A50" s="36" t="s">
        <v>50</v>
      </c>
      <c r="B50" s="8" t="s">
        <v>61</v>
      </c>
      <c r="C50" s="7" t="s">
        <v>14</v>
      </c>
      <c r="D50" s="7">
        <v>15000</v>
      </c>
      <c r="E50" s="17">
        <v>32750</v>
      </c>
      <c r="F50" s="17"/>
      <c r="G50" s="17"/>
      <c r="H50" s="17"/>
      <c r="I50" s="17"/>
      <c r="J50" s="37"/>
      <c r="K50" s="38"/>
      <c r="L50" s="39">
        <f t="shared" si="9"/>
        <v>0</v>
      </c>
      <c r="M50" s="37">
        <f t="shared" si="10"/>
        <v>0</v>
      </c>
      <c r="N50" s="17">
        <v>10000</v>
      </c>
      <c r="O50" s="17"/>
      <c r="P50" s="40">
        <f t="shared" si="11"/>
        <v>0</v>
      </c>
      <c r="Q50" s="41">
        <f t="shared" si="12"/>
        <v>0</v>
      </c>
      <c r="R50" s="35"/>
    </row>
    <row r="51" spans="1:18" ht="25.5" x14ac:dyDescent="0.2">
      <c r="A51" s="36" t="s">
        <v>51</v>
      </c>
      <c r="B51" s="8" t="s">
        <v>62</v>
      </c>
      <c r="C51" s="7" t="s">
        <v>14</v>
      </c>
      <c r="D51" s="7">
        <v>30000</v>
      </c>
      <c r="E51" s="17">
        <v>62500</v>
      </c>
      <c r="F51" s="17"/>
      <c r="G51" s="17"/>
      <c r="H51" s="17"/>
      <c r="I51" s="17"/>
      <c r="J51" s="37"/>
      <c r="K51" s="38"/>
      <c r="L51" s="39">
        <f t="shared" si="9"/>
        <v>0</v>
      </c>
      <c r="M51" s="37">
        <f t="shared" si="10"/>
        <v>0</v>
      </c>
      <c r="N51" s="17">
        <v>20000</v>
      </c>
      <c r="O51" s="17"/>
      <c r="P51" s="40">
        <f t="shared" si="11"/>
        <v>0</v>
      </c>
      <c r="Q51" s="41">
        <f t="shared" si="12"/>
        <v>0</v>
      </c>
      <c r="R51" s="35"/>
    </row>
    <row r="52" spans="1:18" ht="25.5" x14ac:dyDescent="0.2">
      <c r="A52" s="36" t="s">
        <v>52</v>
      </c>
      <c r="B52" s="8" t="s">
        <v>63</v>
      </c>
      <c r="C52" s="7" t="s">
        <v>14</v>
      </c>
      <c r="D52" s="7">
        <v>15000</v>
      </c>
      <c r="E52" s="17">
        <v>29000</v>
      </c>
      <c r="F52" s="17"/>
      <c r="G52" s="17"/>
      <c r="H52" s="17"/>
      <c r="I52" s="17"/>
      <c r="J52" s="37"/>
      <c r="K52" s="38"/>
      <c r="L52" s="39">
        <f t="shared" si="9"/>
        <v>0</v>
      </c>
      <c r="M52" s="37">
        <f t="shared" si="10"/>
        <v>0</v>
      </c>
      <c r="N52" s="17">
        <v>10000</v>
      </c>
      <c r="O52" s="17"/>
      <c r="P52" s="40">
        <f t="shared" si="11"/>
        <v>0</v>
      </c>
      <c r="Q52" s="41">
        <f t="shared" si="12"/>
        <v>0</v>
      </c>
      <c r="R52" s="35"/>
    </row>
    <row r="53" spans="1:18" x14ac:dyDescent="0.2">
      <c r="A53" s="36" t="s">
        <v>53</v>
      </c>
      <c r="B53" s="12" t="s">
        <v>64</v>
      </c>
      <c r="C53" s="7" t="s">
        <v>14</v>
      </c>
      <c r="D53" s="7">
        <v>5000</v>
      </c>
      <c r="E53" s="17">
        <v>11000</v>
      </c>
      <c r="F53" s="17"/>
      <c r="G53" s="17"/>
      <c r="H53" s="17"/>
      <c r="I53" s="17"/>
      <c r="J53" s="37"/>
      <c r="K53" s="38"/>
      <c r="L53" s="39">
        <f t="shared" si="9"/>
        <v>0</v>
      </c>
      <c r="M53" s="37">
        <f t="shared" si="10"/>
        <v>0</v>
      </c>
      <c r="N53" s="17">
        <v>4000</v>
      </c>
      <c r="O53" s="17"/>
      <c r="P53" s="40">
        <f t="shared" si="11"/>
        <v>0</v>
      </c>
      <c r="Q53" s="41">
        <f t="shared" si="12"/>
        <v>0</v>
      </c>
      <c r="R53" s="35"/>
    </row>
    <row r="54" spans="1:18" ht="13.5" thickBot="1" x14ac:dyDescent="0.25">
      <c r="A54" s="42"/>
      <c r="B54" s="43"/>
      <c r="C54" s="18"/>
      <c r="D54" s="18"/>
      <c r="E54" s="18"/>
      <c r="F54" s="44"/>
      <c r="G54" s="44"/>
      <c r="H54" s="45"/>
      <c r="I54" s="45"/>
      <c r="J54" s="44"/>
      <c r="K54" s="46" t="s">
        <v>15</v>
      </c>
      <c r="L54" s="47">
        <f>SUM(L41:L53)</f>
        <v>0</v>
      </c>
      <c r="M54" s="47">
        <f>SUM(M41:M53)</f>
        <v>0</v>
      </c>
      <c r="N54" s="48"/>
      <c r="O54" s="47"/>
      <c r="P54" s="49">
        <f>SUM(P41:P53)</f>
        <v>0</v>
      </c>
      <c r="Q54" s="50">
        <f>SUM(Q41:Q53)</f>
        <v>0</v>
      </c>
    </row>
    <row r="55" spans="1:18" ht="13.5" thickBot="1" x14ac:dyDescent="0.25">
      <c r="A55" s="42"/>
      <c r="B55" s="43"/>
      <c r="C55" s="18"/>
      <c r="D55" s="18"/>
      <c r="E55" s="18"/>
      <c r="F55" s="44"/>
      <c r="G55" s="44"/>
      <c r="H55" s="45"/>
      <c r="I55" s="45"/>
      <c r="J55" s="44"/>
      <c r="K55" s="51"/>
      <c r="L55" s="52"/>
      <c r="M55" s="52"/>
      <c r="N55" s="52"/>
      <c r="O55" s="52"/>
      <c r="P55" s="19"/>
      <c r="Q55" s="19"/>
    </row>
    <row r="56" spans="1:18" ht="13.5" thickBot="1" x14ac:dyDescent="0.25">
      <c r="A56" s="42"/>
      <c r="B56" s="43"/>
      <c r="C56" s="18"/>
      <c r="D56" s="18"/>
      <c r="E56" s="18"/>
      <c r="F56" s="44"/>
      <c r="G56" s="44"/>
      <c r="H56" s="45"/>
      <c r="I56" s="45"/>
      <c r="J56" s="44"/>
      <c r="K56" s="128" t="s">
        <v>744</v>
      </c>
      <c r="L56" s="129"/>
      <c r="M56" s="129"/>
      <c r="N56" s="129"/>
      <c r="O56" s="129"/>
      <c r="P56" s="130"/>
      <c r="Q56" s="53"/>
    </row>
    <row r="57" spans="1:18" ht="39" thickBot="1" x14ac:dyDescent="0.25">
      <c r="A57" s="42"/>
      <c r="B57" s="43"/>
      <c r="C57" s="18"/>
      <c r="D57" s="18"/>
      <c r="E57" s="18"/>
      <c r="F57" s="44"/>
      <c r="G57" s="44"/>
      <c r="H57" s="45"/>
      <c r="I57" s="45"/>
      <c r="J57" s="44"/>
      <c r="K57" s="54" t="s">
        <v>17</v>
      </c>
      <c r="L57" s="54" t="s">
        <v>18</v>
      </c>
      <c r="M57" s="54" t="s">
        <v>10</v>
      </c>
      <c r="N57" s="55" t="s">
        <v>11</v>
      </c>
      <c r="O57" s="56" t="s">
        <v>19</v>
      </c>
      <c r="P57" s="58" t="s">
        <v>20</v>
      </c>
      <c r="Q57" s="62"/>
    </row>
    <row r="58" spans="1:18" ht="13.5" thickBot="1" x14ac:dyDescent="0.25">
      <c r="A58" s="42"/>
      <c r="B58" s="43"/>
      <c r="C58" s="18"/>
      <c r="D58" s="18"/>
      <c r="E58" s="18"/>
      <c r="F58" s="44"/>
      <c r="G58" s="44"/>
      <c r="H58" s="45"/>
      <c r="I58" s="45"/>
      <c r="J58" s="44"/>
      <c r="K58" s="57">
        <f>L54</f>
        <v>0</v>
      </c>
      <c r="L58" s="58">
        <f>M54</f>
        <v>0</v>
      </c>
      <c r="M58" s="59">
        <f>P54</f>
        <v>0</v>
      </c>
      <c r="N58" s="58">
        <f>Q54</f>
        <v>0</v>
      </c>
      <c r="O58" s="58">
        <f>M58+K58</f>
        <v>0</v>
      </c>
      <c r="P58" s="60">
        <f>L58+N58</f>
        <v>0</v>
      </c>
    </row>
    <row r="60" spans="1:18" ht="13.5" thickBot="1" x14ac:dyDescent="0.25"/>
    <row r="61" spans="1:18" ht="76.5" x14ac:dyDescent="0.2">
      <c r="A61" s="22" t="s">
        <v>0</v>
      </c>
      <c r="B61" s="16" t="s">
        <v>1</v>
      </c>
      <c r="C61" s="16" t="s">
        <v>2</v>
      </c>
      <c r="D61" s="16" t="s">
        <v>3</v>
      </c>
      <c r="E61" s="16" t="s">
        <v>797</v>
      </c>
      <c r="F61" s="16" t="s">
        <v>4</v>
      </c>
      <c r="G61" s="16" t="s">
        <v>5</v>
      </c>
      <c r="H61" s="16" t="s">
        <v>798</v>
      </c>
      <c r="I61" s="16" t="s">
        <v>799</v>
      </c>
      <c r="J61" s="23" t="s">
        <v>800</v>
      </c>
      <c r="K61" s="24" t="s">
        <v>6</v>
      </c>
      <c r="L61" s="25" t="s">
        <v>7</v>
      </c>
      <c r="M61" s="26" t="s">
        <v>8</v>
      </c>
      <c r="N61" s="16" t="s">
        <v>9</v>
      </c>
      <c r="O61" s="16" t="s">
        <v>803</v>
      </c>
      <c r="P61" s="27" t="s">
        <v>10</v>
      </c>
      <c r="Q61" s="28" t="s">
        <v>11</v>
      </c>
      <c r="R61" s="29" t="s">
        <v>44</v>
      </c>
    </row>
    <row r="62" spans="1:18" ht="13.5" thickBot="1" x14ac:dyDescent="0.25">
      <c r="A62" s="31">
        <v>1</v>
      </c>
      <c r="B62" s="5">
        <v>2</v>
      </c>
      <c r="C62" s="5">
        <v>3</v>
      </c>
      <c r="D62" s="5">
        <v>4</v>
      </c>
      <c r="E62" s="5">
        <v>5</v>
      </c>
      <c r="F62" s="5">
        <v>6</v>
      </c>
      <c r="G62" s="5">
        <v>7</v>
      </c>
      <c r="H62" s="5">
        <v>8</v>
      </c>
      <c r="I62" s="32">
        <v>9</v>
      </c>
      <c r="J62" s="32">
        <v>10</v>
      </c>
      <c r="K62" s="5">
        <v>11</v>
      </c>
      <c r="L62" s="4" t="s">
        <v>801</v>
      </c>
      <c r="M62" s="1" t="s">
        <v>802</v>
      </c>
      <c r="N62" s="2">
        <v>14</v>
      </c>
      <c r="O62" s="2">
        <v>15</v>
      </c>
      <c r="P62" s="33" t="s">
        <v>804</v>
      </c>
      <c r="Q62" s="34" t="s">
        <v>805</v>
      </c>
      <c r="R62" s="35"/>
    </row>
    <row r="63" spans="1:18" x14ac:dyDescent="0.2">
      <c r="A63" s="131" t="s">
        <v>70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3"/>
    </row>
    <row r="64" spans="1:18" ht="25.5" x14ac:dyDescent="0.2">
      <c r="A64" s="36" t="s">
        <v>13</v>
      </c>
      <c r="B64" s="8" t="s">
        <v>66</v>
      </c>
      <c r="C64" s="7" t="s">
        <v>14</v>
      </c>
      <c r="D64" s="7">
        <v>4000</v>
      </c>
      <c r="E64" s="17">
        <v>9850</v>
      </c>
      <c r="F64" s="17"/>
      <c r="G64" s="17"/>
      <c r="H64" s="17"/>
      <c r="I64" s="17"/>
      <c r="J64" s="37"/>
      <c r="K64" s="38"/>
      <c r="L64" s="39">
        <f t="shared" ref="L64:L65" si="13">ROUND(I64*J64,2)</f>
        <v>0</v>
      </c>
      <c r="M64" s="37">
        <f t="shared" ref="M64:M65" si="14">ROUND(L64+(L64*K64),2)</f>
        <v>0</v>
      </c>
      <c r="N64" s="17">
        <v>4500</v>
      </c>
      <c r="O64" s="17"/>
      <c r="P64" s="40">
        <f t="shared" ref="P64:P65" si="15">ROUND(O64*J64,2)</f>
        <v>0</v>
      </c>
      <c r="Q64" s="41">
        <f t="shared" ref="Q64:Q65" si="16">ROUND(P64+(P64*K64),2)</f>
        <v>0</v>
      </c>
      <c r="R64" s="35"/>
    </row>
    <row r="65" spans="1:18" ht="38.25" x14ac:dyDescent="0.2">
      <c r="A65" s="36" t="s">
        <v>21</v>
      </c>
      <c r="B65" s="8" t="s">
        <v>67</v>
      </c>
      <c r="C65" s="7" t="s">
        <v>14</v>
      </c>
      <c r="D65" s="7">
        <v>3000</v>
      </c>
      <c r="E65" s="17">
        <v>6000</v>
      </c>
      <c r="F65" s="17"/>
      <c r="G65" s="17"/>
      <c r="H65" s="17"/>
      <c r="I65" s="17"/>
      <c r="J65" s="37"/>
      <c r="K65" s="38"/>
      <c r="L65" s="39">
        <f t="shared" si="13"/>
        <v>0</v>
      </c>
      <c r="M65" s="37">
        <f t="shared" si="14"/>
        <v>0</v>
      </c>
      <c r="N65" s="17">
        <v>3000</v>
      </c>
      <c r="O65" s="17"/>
      <c r="P65" s="40">
        <f t="shared" si="15"/>
        <v>0</v>
      </c>
      <c r="Q65" s="41">
        <f t="shared" si="16"/>
        <v>0</v>
      </c>
      <c r="R65" s="35"/>
    </row>
    <row r="66" spans="1:18" ht="13.5" thickBot="1" x14ac:dyDescent="0.25">
      <c r="A66" s="42"/>
      <c r="B66" s="43"/>
      <c r="C66" s="18"/>
      <c r="D66" s="18"/>
      <c r="E66" s="18"/>
      <c r="F66" s="44"/>
      <c r="G66" s="44"/>
      <c r="H66" s="45"/>
      <c r="I66" s="45"/>
      <c r="J66" s="44"/>
      <c r="K66" s="46" t="s">
        <v>15</v>
      </c>
      <c r="L66" s="47">
        <f>SUM(L64:L65)</f>
        <v>0</v>
      </c>
      <c r="M66" s="47">
        <f>SUM(M64:M65)</f>
        <v>0</v>
      </c>
      <c r="N66" s="48"/>
      <c r="O66" s="47"/>
      <c r="P66" s="49">
        <f>SUM(P64:P65)</f>
        <v>0</v>
      </c>
      <c r="Q66" s="50">
        <f>SUM(Q64:Q65)</f>
        <v>0</v>
      </c>
    </row>
    <row r="67" spans="1:18" ht="13.5" thickBot="1" x14ac:dyDescent="0.25">
      <c r="A67" s="42"/>
      <c r="B67" s="43"/>
      <c r="C67" s="18"/>
      <c r="D67" s="18"/>
      <c r="E67" s="18"/>
      <c r="F67" s="44"/>
      <c r="G67" s="44"/>
      <c r="H67" s="45"/>
      <c r="I67" s="45"/>
      <c r="J67" s="44"/>
      <c r="K67" s="51"/>
      <c r="L67" s="52"/>
      <c r="M67" s="52"/>
      <c r="N67" s="52"/>
      <c r="O67" s="52"/>
      <c r="P67" s="19"/>
      <c r="Q67" s="19"/>
    </row>
    <row r="68" spans="1:18" ht="13.5" thickBot="1" x14ac:dyDescent="0.25">
      <c r="A68" s="42"/>
      <c r="B68" s="43"/>
      <c r="C68" s="18"/>
      <c r="D68" s="18"/>
      <c r="E68" s="18"/>
      <c r="F68" s="44"/>
      <c r="G68" s="44"/>
      <c r="H68" s="45"/>
      <c r="I68" s="45"/>
      <c r="J68" s="44"/>
      <c r="K68" s="128" t="s">
        <v>745</v>
      </c>
      <c r="L68" s="129"/>
      <c r="M68" s="129"/>
      <c r="N68" s="129"/>
      <c r="O68" s="129"/>
      <c r="P68" s="130"/>
      <c r="Q68" s="53"/>
    </row>
    <row r="69" spans="1:18" ht="39" thickBot="1" x14ac:dyDescent="0.25">
      <c r="A69" s="42"/>
      <c r="B69" s="43"/>
      <c r="C69" s="18"/>
      <c r="D69" s="18"/>
      <c r="E69" s="18"/>
      <c r="F69" s="44"/>
      <c r="G69" s="44"/>
      <c r="H69" s="45"/>
      <c r="I69" s="45"/>
      <c r="J69" s="44"/>
      <c r="K69" s="54" t="s">
        <v>17</v>
      </c>
      <c r="L69" s="54" t="s">
        <v>18</v>
      </c>
      <c r="M69" s="54" t="s">
        <v>10</v>
      </c>
      <c r="N69" s="55" t="s">
        <v>11</v>
      </c>
      <c r="O69" s="56" t="s">
        <v>19</v>
      </c>
      <c r="P69" s="56" t="s">
        <v>20</v>
      </c>
    </row>
    <row r="70" spans="1:18" ht="13.5" thickBot="1" x14ac:dyDescent="0.25">
      <c r="A70" s="42"/>
      <c r="B70" s="43"/>
      <c r="C70" s="18"/>
      <c r="D70" s="18"/>
      <c r="E70" s="18"/>
      <c r="F70" s="44"/>
      <c r="G70" s="44"/>
      <c r="H70" s="45"/>
      <c r="I70" s="45"/>
      <c r="J70" s="44"/>
      <c r="K70" s="57">
        <f>L66</f>
        <v>0</v>
      </c>
      <c r="L70" s="58">
        <f>M66</f>
        <v>0</v>
      </c>
      <c r="M70" s="59">
        <f>P66</f>
        <v>0</v>
      </c>
      <c r="N70" s="58">
        <f>Q66</f>
        <v>0</v>
      </c>
      <c r="O70" s="58">
        <f>M70+K70</f>
        <v>0</v>
      </c>
      <c r="P70" s="60">
        <f>L70+N70</f>
        <v>0</v>
      </c>
    </row>
    <row r="73" spans="1:18" ht="13.5" thickBot="1" x14ac:dyDescent="0.25"/>
    <row r="74" spans="1:18" ht="76.5" x14ac:dyDescent="0.2">
      <c r="A74" s="22" t="s">
        <v>0</v>
      </c>
      <c r="B74" s="16" t="s">
        <v>1</v>
      </c>
      <c r="C74" s="16" t="s">
        <v>2</v>
      </c>
      <c r="D74" s="16" t="s">
        <v>3</v>
      </c>
      <c r="E74" s="16" t="s">
        <v>797</v>
      </c>
      <c r="F74" s="16" t="s">
        <v>4</v>
      </c>
      <c r="G74" s="16" t="s">
        <v>5</v>
      </c>
      <c r="H74" s="16" t="s">
        <v>798</v>
      </c>
      <c r="I74" s="16" t="s">
        <v>799</v>
      </c>
      <c r="J74" s="23" t="s">
        <v>800</v>
      </c>
      <c r="K74" s="24" t="s">
        <v>6</v>
      </c>
      <c r="L74" s="25" t="s">
        <v>7</v>
      </c>
      <c r="M74" s="26" t="s">
        <v>8</v>
      </c>
      <c r="N74" s="16" t="s">
        <v>9</v>
      </c>
      <c r="O74" s="16" t="s">
        <v>803</v>
      </c>
      <c r="P74" s="27" t="s">
        <v>10</v>
      </c>
      <c r="Q74" s="28" t="s">
        <v>11</v>
      </c>
      <c r="R74" s="29" t="s">
        <v>44</v>
      </c>
    </row>
    <row r="75" spans="1:18" ht="13.5" thickBot="1" x14ac:dyDescent="0.25">
      <c r="A75" s="31">
        <v>1</v>
      </c>
      <c r="B75" s="5">
        <v>2</v>
      </c>
      <c r="C75" s="5">
        <v>3</v>
      </c>
      <c r="D75" s="5">
        <v>4</v>
      </c>
      <c r="E75" s="5">
        <v>5</v>
      </c>
      <c r="F75" s="5">
        <v>6</v>
      </c>
      <c r="G75" s="5">
        <v>7</v>
      </c>
      <c r="H75" s="5">
        <v>8</v>
      </c>
      <c r="I75" s="32">
        <v>9</v>
      </c>
      <c r="J75" s="32">
        <v>10</v>
      </c>
      <c r="K75" s="5">
        <v>11</v>
      </c>
      <c r="L75" s="4" t="s">
        <v>801</v>
      </c>
      <c r="M75" s="1" t="s">
        <v>802</v>
      </c>
      <c r="N75" s="2">
        <v>14</v>
      </c>
      <c r="O75" s="2">
        <v>15</v>
      </c>
      <c r="P75" s="33" t="s">
        <v>804</v>
      </c>
      <c r="Q75" s="34" t="s">
        <v>805</v>
      </c>
      <c r="R75" s="35"/>
    </row>
    <row r="76" spans="1:18" x14ac:dyDescent="0.2">
      <c r="A76" s="131" t="s">
        <v>71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3"/>
    </row>
    <row r="77" spans="1:18" ht="25.5" x14ac:dyDescent="0.2">
      <c r="A77" s="36" t="s">
        <v>13</v>
      </c>
      <c r="B77" s="6" t="s">
        <v>68</v>
      </c>
      <c r="C77" s="7" t="s">
        <v>14</v>
      </c>
      <c r="D77" s="7">
        <v>30</v>
      </c>
      <c r="E77" s="17">
        <v>60</v>
      </c>
      <c r="F77" s="17"/>
      <c r="G77" s="17"/>
      <c r="H77" s="17"/>
      <c r="I77" s="17"/>
      <c r="J77" s="37"/>
      <c r="K77" s="38"/>
      <c r="L77" s="39">
        <f t="shared" ref="L77" si="17">ROUND(I77*J77,2)</f>
        <v>0</v>
      </c>
      <c r="M77" s="37">
        <f t="shared" ref="M77" si="18">ROUND(L77+(L77*K77),2)</f>
        <v>0</v>
      </c>
      <c r="N77" s="17">
        <v>30</v>
      </c>
      <c r="O77" s="17"/>
      <c r="P77" s="40">
        <f t="shared" ref="P77:P78" si="19">ROUND(O77*J77,2)</f>
        <v>0</v>
      </c>
      <c r="Q77" s="41">
        <f t="shared" ref="Q77:Q78" si="20">ROUND(P77+(P77*K77),2)</f>
        <v>0</v>
      </c>
      <c r="R77" s="35"/>
    </row>
    <row r="78" spans="1:18" x14ac:dyDescent="0.2">
      <c r="A78" s="36" t="s">
        <v>21</v>
      </c>
      <c r="B78" s="8" t="s">
        <v>69</v>
      </c>
      <c r="C78" s="7" t="s">
        <v>14</v>
      </c>
      <c r="D78" s="7">
        <v>2000</v>
      </c>
      <c r="E78" s="17">
        <v>4300</v>
      </c>
      <c r="F78" s="17"/>
      <c r="G78" s="17"/>
      <c r="H78" s="17"/>
      <c r="I78" s="17"/>
      <c r="J78" s="37"/>
      <c r="K78" s="38"/>
      <c r="L78" s="39">
        <f>ROUND(I78*J78,2)</f>
        <v>0</v>
      </c>
      <c r="M78" s="37">
        <f>ROUND(L78+(L78*K78),2)</f>
        <v>0</v>
      </c>
      <c r="N78" s="17">
        <v>2000</v>
      </c>
      <c r="O78" s="17"/>
      <c r="P78" s="40">
        <f t="shared" si="19"/>
        <v>0</v>
      </c>
      <c r="Q78" s="41">
        <f t="shared" si="20"/>
        <v>0</v>
      </c>
      <c r="R78" s="35"/>
    </row>
    <row r="79" spans="1:18" ht="13.5" thickBot="1" x14ac:dyDescent="0.25">
      <c r="A79" s="42"/>
      <c r="B79" s="43"/>
      <c r="C79" s="18"/>
      <c r="D79" s="18"/>
      <c r="E79" s="18"/>
      <c r="F79" s="44"/>
      <c r="G79" s="44"/>
      <c r="H79" s="45"/>
      <c r="I79" s="45"/>
      <c r="J79" s="44"/>
      <c r="K79" s="46" t="s">
        <v>15</v>
      </c>
      <c r="L79" s="47">
        <f>SUM(L77:L78)</f>
        <v>0</v>
      </c>
      <c r="M79" s="47">
        <f>SUM(M77:M78)</f>
        <v>0</v>
      </c>
      <c r="N79" s="48"/>
      <c r="O79" s="47"/>
      <c r="P79" s="49">
        <f>SUM(P77:P78)</f>
        <v>0</v>
      </c>
      <c r="Q79" s="50">
        <f>SUM(Q77:Q78)</f>
        <v>0</v>
      </c>
    </row>
    <row r="80" spans="1:18" ht="13.5" thickBot="1" x14ac:dyDescent="0.25">
      <c r="A80" s="42"/>
      <c r="B80" s="43"/>
      <c r="C80" s="18"/>
      <c r="D80" s="18"/>
      <c r="E80" s="18"/>
      <c r="F80" s="44"/>
      <c r="G80" s="44"/>
      <c r="H80" s="45"/>
      <c r="I80" s="45"/>
      <c r="J80" s="44"/>
      <c r="K80" s="51"/>
      <c r="L80" s="52"/>
      <c r="M80" s="52"/>
      <c r="N80" s="52"/>
      <c r="O80" s="52"/>
      <c r="P80" s="19"/>
      <c r="Q80" s="19"/>
    </row>
    <row r="81" spans="1:18" ht="15.75" customHeight="1" thickBot="1" x14ac:dyDescent="0.25">
      <c r="A81" s="42"/>
      <c r="B81" s="43"/>
      <c r="C81" s="18"/>
      <c r="D81" s="18"/>
      <c r="E81" s="18"/>
      <c r="F81" s="44"/>
      <c r="G81" s="44"/>
      <c r="H81" s="45"/>
      <c r="I81" s="45"/>
      <c r="J81" s="44"/>
      <c r="K81" s="128" t="s">
        <v>746</v>
      </c>
      <c r="L81" s="129"/>
      <c r="M81" s="129"/>
      <c r="N81" s="129"/>
      <c r="O81" s="129"/>
      <c r="P81" s="130"/>
      <c r="Q81" s="53"/>
    </row>
    <row r="82" spans="1:18" ht="39" thickBot="1" x14ac:dyDescent="0.25">
      <c r="A82" s="42"/>
      <c r="B82" s="43"/>
      <c r="C82" s="18"/>
      <c r="D82" s="18"/>
      <c r="E82" s="18"/>
      <c r="F82" s="44"/>
      <c r="G82" s="44"/>
      <c r="H82" s="45"/>
      <c r="I82" s="45"/>
      <c r="J82" s="44"/>
      <c r="K82" s="54" t="s">
        <v>17</v>
      </c>
      <c r="L82" s="54" t="s">
        <v>18</v>
      </c>
      <c r="M82" s="54" t="s">
        <v>10</v>
      </c>
      <c r="N82" s="55" t="s">
        <v>11</v>
      </c>
      <c r="O82" s="56" t="s">
        <v>19</v>
      </c>
      <c r="P82" s="56" t="s">
        <v>20</v>
      </c>
    </row>
    <row r="83" spans="1:18" ht="13.5" thickBot="1" x14ac:dyDescent="0.25">
      <c r="A83" s="42"/>
      <c r="B83" s="43"/>
      <c r="C83" s="18"/>
      <c r="D83" s="18"/>
      <c r="E83" s="18"/>
      <c r="F83" s="44"/>
      <c r="G83" s="44"/>
      <c r="H83" s="45"/>
      <c r="I83" s="45"/>
      <c r="J83" s="44"/>
      <c r="K83" s="57">
        <f>L79</f>
        <v>0</v>
      </c>
      <c r="L83" s="58">
        <f>M79</f>
        <v>0</v>
      </c>
      <c r="M83" s="59">
        <f>P79</f>
        <v>0</v>
      </c>
      <c r="N83" s="58">
        <f>Q79</f>
        <v>0</v>
      </c>
      <c r="O83" s="58">
        <f>M83+K83</f>
        <v>0</v>
      </c>
      <c r="P83" s="60">
        <f>L83+N83</f>
        <v>0</v>
      </c>
    </row>
    <row r="86" spans="1:18" ht="13.5" thickBot="1" x14ac:dyDescent="0.25"/>
    <row r="87" spans="1:18" ht="76.5" x14ac:dyDescent="0.2">
      <c r="A87" s="22" t="s">
        <v>0</v>
      </c>
      <c r="B87" s="16" t="s">
        <v>1</v>
      </c>
      <c r="C87" s="16" t="s">
        <v>2</v>
      </c>
      <c r="D87" s="16" t="s">
        <v>3</v>
      </c>
      <c r="E87" s="16" t="s">
        <v>797</v>
      </c>
      <c r="F87" s="16" t="s">
        <v>4</v>
      </c>
      <c r="G87" s="16" t="s">
        <v>5</v>
      </c>
      <c r="H87" s="16" t="s">
        <v>798</v>
      </c>
      <c r="I87" s="16" t="s">
        <v>799</v>
      </c>
      <c r="J87" s="23" t="s">
        <v>800</v>
      </c>
      <c r="K87" s="24" t="s">
        <v>6</v>
      </c>
      <c r="L87" s="25" t="s">
        <v>7</v>
      </c>
      <c r="M87" s="26" t="s">
        <v>8</v>
      </c>
      <c r="N87" s="16" t="s">
        <v>9</v>
      </c>
      <c r="O87" s="16" t="s">
        <v>803</v>
      </c>
      <c r="P87" s="27" t="s">
        <v>10</v>
      </c>
      <c r="Q87" s="28" t="s">
        <v>11</v>
      </c>
      <c r="R87" s="29" t="s">
        <v>44</v>
      </c>
    </row>
    <row r="88" spans="1:18" ht="13.5" thickBot="1" x14ac:dyDescent="0.25">
      <c r="A88" s="31">
        <v>1</v>
      </c>
      <c r="B88" s="5">
        <v>2</v>
      </c>
      <c r="C88" s="5">
        <v>3</v>
      </c>
      <c r="D88" s="5">
        <v>4</v>
      </c>
      <c r="E88" s="5">
        <v>5</v>
      </c>
      <c r="F88" s="5">
        <v>6</v>
      </c>
      <c r="G88" s="5">
        <v>7</v>
      </c>
      <c r="H88" s="5">
        <v>8</v>
      </c>
      <c r="I88" s="32">
        <v>9</v>
      </c>
      <c r="J88" s="32">
        <v>10</v>
      </c>
      <c r="K88" s="5">
        <v>11</v>
      </c>
      <c r="L88" s="4" t="s">
        <v>801</v>
      </c>
      <c r="M88" s="1" t="s">
        <v>802</v>
      </c>
      <c r="N88" s="2">
        <v>14</v>
      </c>
      <c r="O88" s="2">
        <v>15</v>
      </c>
      <c r="P88" s="33" t="s">
        <v>804</v>
      </c>
      <c r="Q88" s="34" t="s">
        <v>805</v>
      </c>
      <c r="R88" s="35"/>
    </row>
    <row r="89" spans="1:18" x14ac:dyDescent="0.2">
      <c r="A89" s="131" t="s">
        <v>77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3"/>
    </row>
    <row r="90" spans="1:18" ht="25.5" x14ac:dyDescent="0.2">
      <c r="A90" s="36" t="s">
        <v>48</v>
      </c>
      <c r="B90" s="8" t="s">
        <v>72</v>
      </c>
      <c r="C90" s="7" t="s">
        <v>83</v>
      </c>
      <c r="D90" s="7">
        <v>3000</v>
      </c>
      <c r="E90" s="17">
        <v>5925</v>
      </c>
      <c r="F90" s="17"/>
      <c r="G90" s="17"/>
      <c r="H90" s="17"/>
      <c r="I90" s="17"/>
      <c r="J90" s="37"/>
      <c r="K90" s="38"/>
      <c r="L90" s="39">
        <f t="shared" ref="L90:L93" si="21">ROUND(I90*J90,2)</f>
        <v>0</v>
      </c>
      <c r="M90" s="37">
        <f t="shared" ref="M90:M93" si="22">ROUND(L90+(L90*K90),2)</f>
        <v>0</v>
      </c>
      <c r="N90" s="17">
        <v>3000</v>
      </c>
      <c r="O90" s="17"/>
      <c r="P90" s="40">
        <f t="shared" ref="P90:P93" si="23">ROUND(O90*J90,2)</f>
        <v>0</v>
      </c>
      <c r="Q90" s="41">
        <f t="shared" ref="Q90:Q93" si="24">ROUND(P90+(P90*K90),2)</f>
        <v>0</v>
      </c>
      <c r="R90" s="35"/>
    </row>
    <row r="91" spans="1:18" ht="38.25" x14ac:dyDescent="0.2">
      <c r="A91" s="36" t="s">
        <v>21</v>
      </c>
      <c r="B91" s="8" t="s">
        <v>85</v>
      </c>
      <c r="C91" s="7" t="s">
        <v>83</v>
      </c>
      <c r="D91" s="7">
        <v>1000</v>
      </c>
      <c r="E91" s="17">
        <v>9000</v>
      </c>
      <c r="F91" s="17"/>
      <c r="G91" s="17"/>
      <c r="H91" s="17"/>
      <c r="I91" s="17"/>
      <c r="J91" s="37"/>
      <c r="K91" s="38"/>
      <c r="L91" s="39">
        <f t="shared" si="21"/>
        <v>0</v>
      </c>
      <c r="M91" s="37">
        <f t="shared" si="22"/>
        <v>0</v>
      </c>
      <c r="N91" s="17">
        <v>4500</v>
      </c>
      <c r="O91" s="17"/>
      <c r="P91" s="40">
        <f t="shared" si="23"/>
        <v>0</v>
      </c>
      <c r="Q91" s="41">
        <f t="shared" si="24"/>
        <v>0</v>
      </c>
      <c r="R91" s="35"/>
    </row>
    <row r="92" spans="1:18" ht="38.25" x14ac:dyDescent="0.2">
      <c r="A92" s="36" t="s">
        <v>22</v>
      </c>
      <c r="B92" s="8" t="s">
        <v>84</v>
      </c>
      <c r="C92" s="7" t="s">
        <v>83</v>
      </c>
      <c r="D92" s="7">
        <v>40000</v>
      </c>
      <c r="E92" s="17">
        <v>95000</v>
      </c>
      <c r="F92" s="17"/>
      <c r="G92" s="17"/>
      <c r="H92" s="17"/>
      <c r="I92" s="17"/>
      <c r="J92" s="37"/>
      <c r="K92" s="38"/>
      <c r="L92" s="39">
        <f t="shared" si="21"/>
        <v>0</v>
      </c>
      <c r="M92" s="37">
        <f t="shared" si="22"/>
        <v>0</v>
      </c>
      <c r="N92" s="17">
        <v>40000</v>
      </c>
      <c r="O92" s="17"/>
      <c r="P92" s="40">
        <f t="shared" si="23"/>
        <v>0</v>
      </c>
      <c r="Q92" s="41">
        <f t="shared" si="24"/>
        <v>0</v>
      </c>
      <c r="R92" s="35"/>
    </row>
    <row r="93" spans="1:18" ht="38.25" x14ac:dyDescent="0.2">
      <c r="A93" s="36" t="s">
        <v>30</v>
      </c>
      <c r="B93" s="6" t="s">
        <v>87</v>
      </c>
      <c r="C93" s="7" t="s">
        <v>83</v>
      </c>
      <c r="D93" s="7">
        <v>15000</v>
      </c>
      <c r="E93" s="17">
        <v>35500</v>
      </c>
      <c r="F93" s="17"/>
      <c r="G93" s="17"/>
      <c r="H93" s="17"/>
      <c r="I93" s="17"/>
      <c r="J93" s="37"/>
      <c r="K93" s="38"/>
      <c r="L93" s="39">
        <f t="shared" si="21"/>
        <v>0</v>
      </c>
      <c r="M93" s="37">
        <f t="shared" si="22"/>
        <v>0</v>
      </c>
      <c r="N93" s="17">
        <v>15000</v>
      </c>
      <c r="O93" s="17"/>
      <c r="P93" s="40">
        <f t="shared" si="23"/>
        <v>0</v>
      </c>
      <c r="Q93" s="41">
        <f t="shared" si="24"/>
        <v>0</v>
      </c>
      <c r="R93" s="35"/>
    </row>
    <row r="94" spans="1:18" ht="13.5" thickBot="1" x14ac:dyDescent="0.25">
      <c r="A94" s="42"/>
      <c r="B94" s="43"/>
      <c r="C94" s="18"/>
      <c r="D94" s="18"/>
      <c r="E94" s="18"/>
      <c r="F94" s="44"/>
      <c r="G94" s="44"/>
      <c r="H94" s="45"/>
      <c r="I94" s="45"/>
      <c r="J94" s="44"/>
      <c r="K94" s="46" t="s">
        <v>15</v>
      </c>
      <c r="L94" s="47">
        <f>SUM(L90:L93)</f>
        <v>0</v>
      </c>
      <c r="M94" s="47">
        <f>SUM(M90:M93)</f>
        <v>0</v>
      </c>
      <c r="N94" s="48"/>
      <c r="O94" s="47"/>
      <c r="P94" s="49">
        <f>SUM(P90:P93)</f>
        <v>0</v>
      </c>
      <c r="Q94" s="50">
        <f>SUM(Q90:Q93)</f>
        <v>0</v>
      </c>
    </row>
    <row r="95" spans="1:18" ht="13.5" thickBot="1" x14ac:dyDescent="0.25">
      <c r="A95" s="42"/>
      <c r="B95" s="43"/>
      <c r="C95" s="18"/>
      <c r="D95" s="18"/>
      <c r="E95" s="18"/>
      <c r="F95" s="44"/>
      <c r="G95" s="44"/>
      <c r="H95" s="45"/>
      <c r="I95" s="45"/>
      <c r="J95" s="44"/>
      <c r="K95" s="51"/>
      <c r="L95" s="52"/>
      <c r="M95" s="52"/>
      <c r="N95" s="52"/>
      <c r="O95" s="52"/>
      <c r="P95" s="19"/>
      <c r="Q95" s="19"/>
    </row>
    <row r="96" spans="1:18" ht="13.5" thickBot="1" x14ac:dyDescent="0.25">
      <c r="A96" s="42"/>
      <c r="B96" s="43"/>
      <c r="C96" s="18"/>
      <c r="D96" s="18"/>
      <c r="E96" s="18"/>
      <c r="F96" s="44"/>
      <c r="G96" s="44"/>
      <c r="H96" s="45"/>
      <c r="I96" s="45"/>
      <c r="J96" s="44"/>
      <c r="K96" s="128" t="s">
        <v>747</v>
      </c>
      <c r="L96" s="129"/>
      <c r="M96" s="129"/>
      <c r="N96" s="129"/>
      <c r="O96" s="129"/>
      <c r="P96" s="130"/>
      <c r="Q96" s="53"/>
    </row>
    <row r="97" spans="1:18" ht="39" thickBot="1" x14ac:dyDescent="0.25">
      <c r="A97" s="42"/>
      <c r="B97" s="43"/>
      <c r="C97" s="18"/>
      <c r="D97" s="18"/>
      <c r="E97" s="18"/>
      <c r="F97" s="44"/>
      <c r="G97" s="44"/>
      <c r="H97" s="45"/>
      <c r="I97" s="45"/>
      <c r="J97" s="44"/>
      <c r="K97" s="54" t="s">
        <v>17</v>
      </c>
      <c r="L97" s="54" t="s">
        <v>18</v>
      </c>
      <c r="M97" s="54" t="s">
        <v>10</v>
      </c>
      <c r="N97" s="55" t="s">
        <v>11</v>
      </c>
      <c r="O97" s="56" t="s">
        <v>19</v>
      </c>
      <c r="P97" s="56" t="s">
        <v>20</v>
      </c>
    </row>
    <row r="98" spans="1:18" ht="13.5" thickBot="1" x14ac:dyDescent="0.25">
      <c r="A98" s="42"/>
      <c r="B98" s="43"/>
      <c r="C98" s="18"/>
      <c r="D98" s="18"/>
      <c r="E98" s="18"/>
      <c r="F98" s="44"/>
      <c r="G98" s="44"/>
      <c r="H98" s="45"/>
      <c r="I98" s="45"/>
      <c r="J98" s="44"/>
      <c r="K98" s="57">
        <f>L94</f>
        <v>0</v>
      </c>
      <c r="L98" s="58">
        <f>M94</f>
        <v>0</v>
      </c>
      <c r="M98" s="59">
        <f>P94</f>
        <v>0</v>
      </c>
      <c r="N98" s="58">
        <f>Q94</f>
        <v>0</v>
      </c>
      <c r="O98" s="58">
        <f>M98+K98</f>
        <v>0</v>
      </c>
      <c r="P98" s="60">
        <f>L98+N98</f>
        <v>0</v>
      </c>
    </row>
    <row r="102" spans="1:18" ht="13.5" thickBot="1" x14ac:dyDescent="0.25"/>
    <row r="103" spans="1:18" ht="76.5" x14ac:dyDescent="0.2">
      <c r="A103" s="22" t="s">
        <v>0</v>
      </c>
      <c r="B103" s="16" t="s">
        <v>1</v>
      </c>
      <c r="C103" s="16" t="s">
        <v>2</v>
      </c>
      <c r="D103" s="16" t="s">
        <v>3</v>
      </c>
      <c r="E103" s="16" t="s">
        <v>797</v>
      </c>
      <c r="F103" s="16" t="s">
        <v>4</v>
      </c>
      <c r="G103" s="16" t="s">
        <v>5</v>
      </c>
      <c r="H103" s="16" t="s">
        <v>798</v>
      </c>
      <c r="I103" s="16" t="s">
        <v>799</v>
      </c>
      <c r="J103" s="23" t="s">
        <v>800</v>
      </c>
      <c r="K103" s="24" t="s">
        <v>6</v>
      </c>
      <c r="L103" s="25" t="s">
        <v>7</v>
      </c>
      <c r="M103" s="26" t="s">
        <v>8</v>
      </c>
      <c r="N103" s="16" t="s">
        <v>9</v>
      </c>
      <c r="O103" s="16" t="s">
        <v>803</v>
      </c>
      <c r="P103" s="27" t="s">
        <v>10</v>
      </c>
      <c r="Q103" s="28" t="s">
        <v>11</v>
      </c>
      <c r="R103" s="29" t="s">
        <v>44</v>
      </c>
    </row>
    <row r="104" spans="1:18" ht="13.5" thickBot="1" x14ac:dyDescent="0.25">
      <c r="A104" s="31">
        <v>1</v>
      </c>
      <c r="B104" s="5">
        <v>2</v>
      </c>
      <c r="C104" s="5">
        <v>3</v>
      </c>
      <c r="D104" s="5">
        <v>4</v>
      </c>
      <c r="E104" s="5">
        <v>5</v>
      </c>
      <c r="F104" s="5">
        <v>6</v>
      </c>
      <c r="G104" s="5">
        <v>7</v>
      </c>
      <c r="H104" s="5">
        <v>8</v>
      </c>
      <c r="I104" s="32">
        <v>9</v>
      </c>
      <c r="J104" s="32">
        <v>10</v>
      </c>
      <c r="K104" s="5">
        <v>11</v>
      </c>
      <c r="L104" s="4" t="s">
        <v>801</v>
      </c>
      <c r="M104" s="1" t="s">
        <v>802</v>
      </c>
      <c r="N104" s="2">
        <v>14</v>
      </c>
      <c r="O104" s="2">
        <v>15</v>
      </c>
      <c r="P104" s="33" t="s">
        <v>804</v>
      </c>
      <c r="Q104" s="34" t="s">
        <v>805</v>
      </c>
      <c r="R104" s="35"/>
    </row>
    <row r="105" spans="1:18" x14ac:dyDescent="0.2">
      <c r="A105" s="131" t="s">
        <v>12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3"/>
    </row>
    <row r="106" spans="1:18" ht="38.25" x14ac:dyDescent="0.2">
      <c r="A106" s="36" t="s">
        <v>48</v>
      </c>
      <c r="B106" s="13" t="s">
        <v>88</v>
      </c>
      <c r="C106" s="7" t="s">
        <v>83</v>
      </c>
      <c r="D106" s="7">
        <f>E106/2</f>
        <v>117750</v>
      </c>
      <c r="E106" s="17">
        <v>235500</v>
      </c>
      <c r="F106" s="17"/>
      <c r="G106" s="17"/>
      <c r="H106" s="17"/>
      <c r="I106" s="17"/>
      <c r="J106" s="37"/>
      <c r="K106" s="38"/>
      <c r="L106" s="39">
        <f t="shared" ref="L106:L109" si="25">ROUND(I106*J106,2)</f>
        <v>0</v>
      </c>
      <c r="M106" s="37">
        <f t="shared" ref="M106:M109" si="26">ROUND(L106+(L106*K106),2)</f>
        <v>0</v>
      </c>
      <c r="N106" s="17">
        <v>100000</v>
      </c>
      <c r="O106" s="17"/>
      <c r="P106" s="40">
        <f t="shared" ref="P106:P109" si="27">ROUND(O106*J106,2)</f>
        <v>0</v>
      </c>
      <c r="Q106" s="41">
        <f t="shared" ref="Q106:Q109" si="28">ROUND(P106+(P106*K106),2)</f>
        <v>0</v>
      </c>
      <c r="R106" s="35"/>
    </row>
    <row r="107" spans="1:18" ht="38.25" x14ac:dyDescent="0.2">
      <c r="A107" s="36" t="s">
        <v>21</v>
      </c>
      <c r="B107" s="13" t="s">
        <v>89</v>
      </c>
      <c r="C107" s="7" t="s">
        <v>83</v>
      </c>
      <c r="D107" s="7">
        <f>E107/2</f>
        <v>72500</v>
      </c>
      <c r="E107" s="17">
        <v>145000</v>
      </c>
      <c r="F107" s="17"/>
      <c r="G107" s="17"/>
      <c r="H107" s="17"/>
      <c r="I107" s="17"/>
      <c r="J107" s="37"/>
      <c r="K107" s="38"/>
      <c r="L107" s="39">
        <f t="shared" si="25"/>
        <v>0</v>
      </c>
      <c r="M107" s="37">
        <f t="shared" si="26"/>
        <v>0</v>
      </c>
      <c r="N107" s="17">
        <v>50000</v>
      </c>
      <c r="O107" s="17"/>
      <c r="P107" s="40">
        <f t="shared" si="27"/>
        <v>0</v>
      </c>
      <c r="Q107" s="41">
        <f t="shared" si="28"/>
        <v>0</v>
      </c>
      <c r="R107" s="35"/>
    </row>
    <row r="108" spans="1:18" x14ac:dyDescent="0.2">
      <c r="A108" s="36" t="s">
        <v>22</v>
      </c>
      <c r="B108" s="13" t="s">
        <v>73</v>
      </c>
      <c r="C108" s="7" t="s">
        <v>46</v>
      </c>
      <c r="D108" s="7">
        <v>1</v>
      </c>
      <c r="E108" s="17">
        <v>5</v>
      </c>
      <c r="F108" s="17"/>
      <c r="G108" s="17"/>
      <c r="H108" s="17"/>
      <c r="I108" s="17"/>
      <c r="J108" s="37"/>
      <c r="K108" s="38"/>
      <c r="L108" s="39">
        <f t="shared" si="25"/>
        <v>0</v>
      </c>
      <c r="M108" s="37">
        <f t="shared" si="26"/>
        <v>0</v>
      </c>
      <c r="N108" s="17">
        <v>20</v>
      </c>
      <c r="O108" s="17"/>
      <c r="P108" s="40">
        <f t="shared" si="27"/>
        <v>0</v>
      </c>
      <c r="Q108" s="41">
        <f t="shared" si="28"/>
        <v>0</v>
      </c>
      <c r="R108" s="35"/>
    </row>
    <row r="109" spans="1:18" ht="25.5" x14ac:dyDescent="0.2">
      <c r="A109" s="36" t="s">
        <v>30</v>
      </c>
      <c r="B109" s="13" t="s">
        <v>74</v>
      </c>
      <c r="C109" s="7" t="s">
        <v>46</v>
      </c>
      <c r="D109" s="7">
        <v>10</v>
      </c>
      <c r="E109" s="17">
        <v>25</v>
      </c>
      <c r="F109" s="17"/>
      <c r="G109" s="17"/>
      <c r="H109" s="17"/>
      <c r="I109" s="17"/>
      <c r="J109" s="37"/>
      <c r="K109" s="38"/>
      <c r="L109" s="39">
        <f t="shared" si="25"/>
        <v>0</v>
      </c>
      <c r="M109" s="37">
        <f t="shared" si="26"/>
        <v>0</v>
      </c>
      <c r="N109" s="17">
        <v>15</v>
      </c>
      <c r="O109" s="17"/>
      <c r="P109" s="40">
        <f t="shared" si="27"/>
        <v>0</v>
      </c>
      <c r="Q109" s="41">
        <f t="shared" si="28"/>
        <v>0</v>
      </c>
      <c r="R109" s="35"/>
    </row>
    <row r="110" spans="1:18" ht="13.5" thickBot="1" x14ac:dyDescent="0.25">
      <c r="A110" s="42"/>
      <c r="B110" s="43"/>
      <c r="C110" s="18"/>
      <c r="D110" s="18"/>
      <c r="E110" s="18"/>
      <c r="F110" s="44"/>
      <c r="G110" s="44"/>
      <c r="H110" s="45"/>
      <c r="I110" s="45"/>
      <c r="J110" s="44"/>
      <c r="K110" s="46" t="s">
        <v>15</v>
      </c>
      <c r="L110" s="47">
        <f>SUM(L106:L109)</f>
        <v>0</v>
      </c>
      <c r="M110" s="47">
        <f>SUM(M106:M109)</f>
        <v>0</v>
      </c>
      <c r="N110" s="48"/>
      <c r="O110" s="47"/>
      <c r="P110" s="49">
        <f>SUM(P106:P109)</f>
        <v>0</v>
      </c>
      <c r="Q110" s="50">
        <f>SUM(Q106:Q109)</f>
        <v>0</v>
      </c>
    </row>
    <row r="111" spans="1:18" ht="13.5" thickBot="1" x14ac:dyDescent="0.25">
      <c r="A111" s="42"/>
      <c r="B111" s="43"/>
      <c r="C111" s="18"/>
      <c r="D111" s="18"/>
      <c r="E111" s="18"/>
      <c r="F111" s="44"/>
      <c r="G111" s="44"/>
      <c r="H111" s="45"/>
      <c r="I111" s="45"/>
      <c r="J111" s="44"/>
      <c r="K111" s="51"/>
      <c r="L111" s="52"/>
      <c r="M111" s="52"/>
      <c r="N111" s="52"/>
      <c r="O111" s="52"/>
      <c r="P111" s="19"/>
      <c r="Q111" s="19"/>
    </row>
    <row r="112" spans="1:18" ht="13.5" thickBot="1" x14ac:dyDescent="0.25">
      <c r="A112" s="42"/>
      <c r="B112" s="43"/>
      <c r="C112" s="18"/>
      <c r="D112" s="18"/>
      <c r="E112" s="18"/>
      <c r="F112" s="44"/>
      <c r="G112" s="44"/>
      <c r="H112" s="45"/>
      <c r="I112" s="45"/>
      <c r="J112" s="44"/>
      <c r="K112" s="128" t="s">
        <v>16</v>
      </c>
      <c r="L112" s="129"/>
      <c r="M112" s="129"/>
      <c r="N112" s="129"/>
      <c r="O112" s="129"/>
      <c r="P112" s="130"/>
      <c r="Q112" s="53"/>
    </row>
    <row r="113" spans="1:18" ht="39" thickBot="1" x14ac:dyDescent="0.25">
      <c r="A113" s="42"/>
      <c r="B113" s="43"/>
      <c r="C113" s="18"/>
      <c r="D113" s="18"/>
      <c r="E113" s="18"/>
      <c r="F113" s="44"/>
      <c r="G113" s="44"/>
      <c r="H113" s="45"/>
      <c r="I113" s="45"/>
      <c r="J113" s="44"/>
      <c r="K113" s="54" t="s">
        <v>17</v>
      </c>
      <c r="L113" s="54" t="s">
        <v>18</v>
      </c>
      <c r="M113" s="54" t="s">
        <v>10</v>
      </c>
      <c r="N113" s="55" t="s">
        <v>11</v>
      </c>
      <c r="O113" s="56" t="s">
        <v>19</v>
      </c>
      <c r="P113" s="56" t="s">
        <v>20</v>
      </c>
    </row>
    <row r="114" spans="1:18" ht="13.5" thickBot="1" x14ac:dyDescent="0.25">
      <c r="A114" s="42"/>
      <c r="B114" s="43"/>
      <c r="C114" s="18"/>
      <c r="D114" s="18"/>
      <c r="E114" s="18"/>
      <c r="F114" s="44"/>
      <c r="G114" s="44"/>
      <c r="H114" s="45"/>
      <c r="I114" s="45"/>
      <c r="J114" s="44"/>
      <c r="K114" s="57">
        <f>L110</f>
        <v>0</v>
      </c>
      <c r="L114" s="58">
        <f>M110</f>
        <v>0</v>
      </c>
      <c r="M114" s="59">
        <f>P110</f>
        <v>0</v>
      </c>
      <c r="N114" s="58">
        <f>Q110</f>
        <v>0</v>
      </c>
      <c r="O114" s="58">
        <f>M114+K114</f>
        <v>0</v>
      </c>
      <c r="P114" s="60">
        <f>L114+N114</f>
        <v>0</v>
      </c>
    </row>
    <row r="115" spans="1:18" ht="13.5" thickBot="1" x14ac:dyDescent="0.25"/>
    <row r="116" spans="1:18" ht="76.5" x14ac:dyDescent="0.2">
      <c r="A116" s="22" t="s">
        <v>0</v>
      </c>
      <c r="B116" s="16" t="s">
        <v>1</v>
      </c>
      <c r="C116" s="16" t="s">
        <v>2</v>
      </c>
      <c r="D116" s="16" t="s">
        <v>3</v>
      </c>
      <c r="E116" s="16" t="s">
        <v>797</v>
      </c>
      <c r="F116" s="16" t="s">
        <v>4</v>
      </c>
      <c r="G116" s="16" t="s">
        <v>5</v>
      </c>
      <c r="H116" s="16" t="s">
        <v>798</v>
      </c>
      <c r="I116" s="16" t="s">
        <v>799</v>
      </c>
      <c r="J116" s="23" t="s">
        <v>800</v>
      </c>
      <c r="K116" s="24" t="s">
        <v>6</v>
      </c>
      <c r="L116" s="25" t="s">
        <v>7</v>
      </c>
      <c r="M116" s="26" t="s">
        <v>8</v>
      </c>
      <c r="N116" s="16" t="s">
        <v>9</v>
      </c>
      <c r="O116" s="16" t="s">
        <v>803</v>
      </c>
      <c r="P116" s="27" t="s">
        <v>10</v>
      </c>
      <c r="Q116" s="28" t="s">
        <v>11</v>
      </c>
      <c r="R116" s="29" t="s">
        <v>44</v>
      </c>
    </row>
    <row r="117" spans="1:18" ht="13.5" thickBot="1" x14ac:dyDescent="0.25">
      <c r="A117" s="31">
        <v>1</v>
      </c>
      <c r="B117" s="5">
        <v>2</v>
      </c>
      <c r="C117" s="5">
        <v>3</v>
      </c>
      <c r="D117" s="5">
        <v>4</v>
      </c>
      <c r="E117" s="5">
        <v>5</v>
      </c>
      <c r="F117" s="5">
        <v>6</v>
      </c>
      <c r="G117" s="5">
        <v>7</v>
      </c>
      <c r="H117" s="5">
        <v>8</v>
      </c>
      <c r="I117" s="32">
        <v>9</v>
      </c>
      <c r="J117" s="32">
        <v>10</v>
      </c>
      <c r="K117" s="5">
        <v>11</v>
      </c>
      <c r="L117" s="4" t="s">
        <v>801</v>
      </c>
      <c r="M117" s="1" t="s">
        <v>802</v>
      </c>
      <c r="N117" s="2">
        <v>14</v>
      </c>
      <c r="O117" s="2">
        <v>15</v>
      </c>
      <c r="P117" s="33" t="s">
        <v>804</v>
      </c>
      <c r="Q117" s="34" t="s">
        <v>805</v>
      </c>
      <c r="R117" s="35"/>
    </row>
    <row r="118" spans="1:18" ht="12.75" customHeight="1" x14ac:dyDescent="0.2">
      <c r="A118" s="134" t="s">
        <v>78</v>
      </c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6"/>
    </row>
    <row r="119" spans="1:18" ht="38.25" x14ac:dyDescent="0.2">
      <c r="A119" s="36" t="s">
        <v>48</v>
      </c>
      <c r="B119" s="13" t="s">
        <v>90</v>
      </c>
      <c r="C119" s="7" t="s">
        <v>83</v>
      </c>
      <c r="D119" s="7">
        <v>100</v>
      </c>
      <c r="E119" s="17">
        <v>500</v>
      </c>
      <c r="F119" s="17"/>
      <c r="G119" s="17"/>
      <c r="H119" s="17"/>
      <c r="I119" s="17"/>
      <c r="J119" s="37"/>
      <c r="K119" s="38"/>
      <c r="L119" s="39">
        <f t="shared" ref="L119:L120" si="29">ROUND(I119*J119,2)</f>
        <v>0</v>
      </c>
      <c r="M119" s="37">
        <f t="shared" ref="M119:M120" si="30">ROUND(L119+(L119*K119),2)</f>
        <v>0</v>
      </c>
      <c r="N119" s="17">
        <v>2000</v>
      </c>
      <c r="O119" s="17"/>
      <c r="P119" s="40">
        <f t="shared" ref="P119:P120" si="31">ROUND(O119*J119,2)</f>
        <v>0</v>
      </c>
      <c r="Q119" s="41">
        <f t="shared" ref="Q119:Q120" si="32">ROUND(P119+(P119*K119),2)</f>
        <v>0</v>
      </c>
      <c r="R119" s="35"/>
    </row>
    <row r="120" spans="1:18" ht="38.25" x14ac:dyDescent="0.2">
      <c r="A120" s="36" t="s">
        <v>21</v>
      </c>
      <c r="B120" s="13" t="s">
        <v>91</v>
      </c>
      <c r="C120" s="7" t="s">
        <v>83</v>
      </c>
      <c r="D120" s="7">
        <f>E120/2</f>
        <v>185000</v>
      </c>
      <c r="E120" s="17">
        <v>370000</v>
      </c>
      <c r="F120" s="17"/>
      <c r="G120" s="17"/>
      <c r="H120" s="17"/>
      <c r="I120" s="17"/>
      <c r="J120" s="37"/>
      <c r="K120" s="38"/>
      <c r="L120" s="39">
        <f t="shared" si="29"/>
        <v>0</v>
      </c>
      <c r="M120" s="37">
        <f t="shared" si="30"/>
        <v>0</v>
      </c>
      <c r="N120" s="17">
        <v>150000</v>
      </c>
      <c r="O120" s="17"/>
      <c r="P120" s="40">
        <f t="shared" si="31"/>
        <v>0</v>
      </c>
      <c r="Q120" s="41">
        <f t="shared" si="32"/>
        <v>0</v>
      </c>
      <c r="R120" s="35"/>
    </row>
    <row r="121" spans="1:18" ht="13.5" thickBot="1" x14ac:dyDescent="0.25">
      <c r="A121" s="42"/>
      <c r="B121" s="43"/>
      <c r="C121" s="18"/>
      <c r="D121" s="18"/>
      <c r="E121" s="18"/>
      <c r="F121" s="44"/>
      <c r="G121" s="44"/>
      <c r="H121" s="45"/>
      <c r="I121" s="45"/>
      <c r="J121" s="44"/>
      <c r="K121" s="46" t="s">
        <v>15</v>
      </c>
      <c r="L121" s="47">
        <f>SUM(L119:L120)</f>
        <v>0</v>
      </c>
      <c r="M121" s="47">
        <f>SUM(M119:M120)</f>
        <v>0</v>
      </c>
      <c r="N121" s="48"/>
      <c r="O121" s="47"/>
      <c r="P121" s="49">
        <f>SUM(P119:P120)</f>
        <v>0</v>
      </c>
      <c r="Q121" s="50">
        <f>SUM(Q119:Q120)</f>
        <v>0</v>
      </c>
    </row>
    <row r="122" spans="1:18" ht="13.5" thickBot="1" x14ac:dyDescent="0.25">
      <c r="A122" s="42"/>
      <c r="B122" s="43"/>
      <c r="C122" s="18"/>
      <c r="D122" s="18"/>
      <c r="E122" s="18"/>
      <c r="F122" s="44"/>
      <c r="G122" s="44"/>
      <c r="H122" s="45"/>
      <c r="I122" s="45"/>
      <c r="J122" s="44"/>
      <c r="K122" s="51"/>
      <c r="L122" s="52"/>
      <c r="M122" s="52"/>
      <c r="N122" s="52"/>
      <c r="O122" s="52"/>
      <c r="P122" s="19"/>
      <c r="Q122" s="19"/>
    </row>
    <row r="123" spans="1:18" ht="13.5" thickBot="1" x14ac:dyDescent="0.25">
      <c r="A123" s="42"/>
      <c r="B123" s="43"/>
      <c r="C123" s="18"/>
      <c r="D123" s="18"/>
      <c r="E123" s="18"/>
      <c r="F123" s="44"/>
      <c r="G123" s="44"/>
      <c r="H123" s="45"/>
      <c r="I123" s="45"/>
      <c r="J123" s="44"/>
      <c r="K123" s="128" t="s">
        <v>748</v>
      </c>
      <c r="L123" s="129"/>
      <c r="M123" s="129"/>
      <c r="N123" s="129"/>
      <c r="O123" s="129"/>
      <c r="P123" s="130"/>
      <c r="Q123" s="53"/>
    </row>
    <row r="124" spans="1:18" ht="39" thickBot="1" x14ac:dyDescent="0.25">
      <c r="A124" s="42"/>
      <c r="B124" s="43"/>
      <c r="C124" s="18"/>
      <c r="D124" s="18"/>
      <c r="E124" s="18"/>
      <c r="F124" s="44"/>
      <c r="G124" s="44"/>
      <c r="H124" s="45"/>
      <c r="I124" s="45"/>
      <c r="J124" s="44"/>
      <c r="K124" s="54" t="s">
        <v>17</v>
      </c>
      <c r="L124" s="54" t="s">
        <v>18</v>
      </c>
      <c r="M124" s="54" t="s">
        <v>10</v>
      </c>
      <c r="N124" s="55" t="s">
        <v>11</v>
      </c>
      <c r="O124" s="56" t="s">
        <v>19</v>
      </c>
      <c r="P124" s="56" t="s">
        <v>20</v>
      </c>
    </row>
    <row r="125" spans="1:18" ht="13.5" thickBot="1" x14ac:dyDescent="0.25">
      <c r="A125" s="42"/>
      <c r="B125" s="43"/>
      <c r="C125" s="18"/>
      <c r="D125" s="18"/>
      <c r="E125" s="18"/>
      <c r="F125" s="44"/>
      <c r="G125" s="44"/>
      <c r="H125" s="45"/>
      <c r="I125" s="45"/>
      <c r="J125" s="44"/>
      <c r="K125" s="57">
        <f>L121</f>
        <v>0</v>
      </c>
      <c r="L125" s="58">
        <f>M121</f>
        <v>0</v>
      </c>
      <c r="M125" s="59">
        <f>P121</f>
        <v>0</v>
      </c>
      <c r="N125" s="58">
        <f>Q121</f>
        <v>0</v>
      </c>
      <c r="O125" s="58">
        <f>M125+K125</f>
        <v>0</v>
      </c>
      <c r="P125" s="60">
        <f>L125+N125</f>
        <v>0</v>
      </c>
    </row>
    <row r="126" spans="1:18" ht="13.5" thickBot="1" x14ac:dyDescent="0.25">
      <c r="A126" s="42"/>
      <c r="B126" s="43"/>
      <c r="C126" s="18"/>
      <c r="D126" s="18"/>
      <c r="E126" s="18"/>
      <c r="F126" s="44"/>
      <c r="G126" s="44"/>
      <c r="H126" s="45"/>
      <c r="I126" s="45"/>
      <c r="J126" s="44"/>
      <c r="K126" s="44"/>
      <c r="L126" s="44"/>
      <c r="M126" s="63"/>
      <c r="N126" s="44"/>
      <c r="O126" s="44"/>
      <c r="P126" s="44"/>
      <c r="Q126" s="44"/>
    </row>
    <row r="127" spans="1:18" ht="76.5" x14ac:dyDescent="0.2">
      <c r="A127" s="22" t="s">
        <v>0</v>
      </c>
      <c r="B127" s="16" t="s">
        <v>1</v>
      </c>
      <c r="C127" s="16" t="s">
        <v>2</v>
      </c>
      <c r="D127" s="16" t="s">
        <v>3</v>
      </c>
      <c r="E127" s="16" t="s">
        <v>797</v>
      </c>
      <c r="F127" s="16" t="s">
        <v>4</v>
      </c>
      <c r="G127" s="16" t="s">
        <v>5</v>
      </c>
      <c r="H127" s="16" t="s">
        <v>798</v>
      </c>
      <c r="I127" s="16" t="s">
        <v>799</v>
      </c>
      <c r="J127" s="23" t="s">
        <v>800</v>
      </c>
      <c r="K127" s="24" t="s">
        <v>6</v>
      </c>
      <c r="L127" s="25" t="s">
        <v>7</v>
      </c>
      <c r="M127" s="26" t="s">
        <v>8</v>
      </c>
      <c r="N127" s="16" t="s">
        <v>9</v>
      </c>
      <c r="O127" s="16" t="s">
        <v>803</v>
      </c>
      <c r="P127" s="27" t="s">
        <v>10</v>
      </c>
      <c r="Q127" s="28" t="s">
        <v>11</v>
      </c>
      <c r="R127" s="29" t="s">
        <v>44</v>
      </c>
    </row>
    <row r="128" spans="1:18" ht="13.5" thickBot="1" x14ac:dyDescent="0.25">
      <c r="A128" s="31">
        <v>1</v>
      </c>
      <c r="B128" s="5">
        <v>2</v>
      </c>
      <c r="C128" s="5">
        <v>3</v>
      </c>
      <c r="D128" s="5">
        <v>4</v>
      </c>
      <c r="E128" s="5">
        <v>5</v>
      </c>
      <c r="F128" s="5">
        <v>6</v>
      </c>
      <c r="G128" s="5">
        <v>7</v>
      </c>
      <c r="H128" s="5">
        <v>8</v>
      </c>
      <c r="I128" s="32">
        <v>9</v>
      </c>
      <c r="J128" s="32">
        <v>10</v>
      </c>
      <c r="K128" s="5">
        <v>11</v>
      </c>
      <c r="L128" s="4" t="s">
        <v>801</v>
      </c>
      <c r="M128" s="1" t="s">
        <v>802</v>
      </c>
      <c r="N128" s="2">
        <v>14</v>
      </c>
      <c r="O128" s="2">
        <v>15</v>
      </c>
      <c r="P128" s="33" t="s">
        <v>804</v>
      </c>
      <c r="Q128" s="34" t="s">
        <v>805</v>
      </c>
      <c r="R128" s="35"/>
    </row>
    <row r="129" spans="1:18" x14ac:dyDescent="0.2">
      <c r="A129" s="131" t="s">
        <v>92</v>
      </c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3"/>
    </row>
    <row r="130" spans="1:18" ht="25.5" x14ac:dyDescent="0.2">
      <c r="A130" s="36" t="s">
        <v>48</v>
      </c>
      <c r="B130" s="13" t="s">
        <v>75</v>
      </c>
      <c r="C130" s="7" t="s">
        <v>83</v>
      </c>
      <c r="D130" s="7">
        <v>600</v>
      </c>
      <c r="E130" s="17">
        <v>1500</v>
      </c>
      <c r="F130" s="17"/>
      <c r="G130" s="17"/>
      <c r="H130" s="17"/>
      <c r="I130" s="17"/>
      <c r="J130" s="37"/>
      <c r="K130" s="38"/>
      <c r="L130" s="39">
        <f t="shared" ref="L130:L131" si="33">ROUND(I130*J130,2)</f>
        <v>0</v>
      </c>
      <c r="M130" s="37">
        <f t="shared" ref="M130:M131" si="34">ROUND(L130+(L130*K130),2)</f>
        <v>0</v>
      </c>
      <c r="N130" s="17">
        <v>600</v>
      </c>
      <c r="O130" s="17"/>
      <c r="P130" s="40">
        <f t="shared" ref="P130:P131" si="35">ROUND(O130*J130,2)</f>
        <v>0</v>
      </c>
      <c r="Q130" s="41">
        <f t="shared" ref="Q130:Q131" si="36">ROUND(P130+(P130*K130),2)</f>
        <v>0</v>
      </c>
      <c r="R130" s="35"/>
    </row>
    <row r="131" spans="1:18" ht="25.5" x14ac:dyDescent="0.2">
      <c r="A131" s="36" t="s">
        <v>21</v>
      </c>
      <c r="B131" s="13" t="s">
        <v>76</v>
      </c>
      <c r="C131" s="7" t="s">
        <v>83</v>
      </c>
      <c r="D131" s="7">
        <v>2500</v>
      </c>
      <c r="E131" s="17">
        <v>5850</v>
      </c>
      <c r="F131" s="17"/>
      <c r="G131" s="17"/>
      <c r="H131" s="17"/>
      <c r="I131" s="17"/>
      <c r="J131" s="37"/>
      <c r="K131" s="38"/>
      <c r="L131" s="39">
        <f t="shared" si="33"/>
        <v>0</v>
      </c>
      <c r="M131" s="37">
        <f t="shared" si="34"/>
        <v>0</v>
      </c>
      <c r="N131" s="17">
        <v>2500</v>
      </c>
      <c r="O131" s="17"/>
      <c r="P131" s="40">
        <f t="shared" si="35"/>
        <v>0</v>
      </c>
      <c r="Q131" s="41">
        <f t="shared" si="36"/>
        <v>0</v>
      </c>
      <c r="R131" s="35"/>
    </row>
    <row r="132" spans="1:18" ht="13.5" thickBot="1" x14ac:dyDescent="0.25">
      <c r="A132" s="42"/>
      <c r="B132" s="43"/>
      <c r="C132" s="18"/>
      <c r="D132" s="18"/>
      <c r="E132" s="18"/>
      <c r="F132" s="44"/>
      <c r="G132" s="44"/>
      <c r="H132" s="45"/>
      <c r="I132" s="45"/>
      <c r="J132" s="44"/>
      <c r="K132" s="46" t="s">
        <v>15</v>
      </c>
      <c r="L132" s="47">
        <f>SUM(L130:L131)</f>
        <v>0</v>
      </c>
      <c r="M132" s="47">
        <f>SUM(M130:M131)</f>
        <v>0</v>
      </c>
      <c r="N132" s="48"/>
      <c r="O132" s="47"/>
      <c r="P132" s="49">
        <f>SUM(P130:P131)</f>
        <v>0</v>
      </c>
      <c r="Q132" s="50">
        <f>SUM(Q130:Q131)</f>
        <v>0</v>
      </c>
    </row>
    <row r="133" spans="1:18" ht="13.5" thickBot="1" x14ac:dyDescent="0.25">
      <c r="A133" s="42"/>
      <c r="B133" s="43"/>
      <c r="C133" s="18"/>
      <c r="D133" s="18"/>
      <c r="E133" s="18"/>
      <c r="F133" s="44"/>
      <c r="G133" s="44"/>
      <c r="H133" s="45"/>
      <c r="I133" s="45"/>
      <c r="J133" s="44"/>
      <c r="K133" s="51"/>
      <c r="L133" s="52"/>
      <c r="M133" s="52"/>
      <c r="N133" s="52"/>
      <c r="O133" s="52"/>
      <c r="P133" s="19"/>
      <c r="Q133" s="19"/>
    </row>
    <row r="134" spans="1:18" ht="15.75" customHeight="1" thickBot="1" x14ac:dyDescent="0.25">
      <c r="A134" s="42"/>
      <c r="B134" s="43"/>
      <c r="C134" s="18"/>
      <c r="D134" s="18"/>
      <c r="E134" s="18"/>
      <c r="F134" s="44"/>
      <c r="G134" s="44"/>
      <c r="H134" s="45"/>
      <c r="I134" s="45"/>
      <c r="J134" s="44"/>
      <c r="K134" s="128" t="s">
        <v>749</v>
      </c>
      <c r="L134" s="129"/>
      <c r="M134" s="129"/>
      <c r="N134" s="129"/>
      <c r="O134" s="129"/>
      <c r="P134" s="130"/>
      <c r="Q134" s="53"/>
    </row>
    <row r="135" spans="1:18" ht="39" thickBot="1" x14ac:dyDescent="0.25">
      <c r="A135" s="42"/>
      <c r="B135" s="43"/>
      <c r="C135" s="18"/>
      <c r="D135" s="18"/>
      <c r="E135" s="18"/>
      <c r="F135" s="44"/>
      <c r="G135" s="44"/>
      <c r="H135" s="45"/>
      <c r="I135" s="45"/>
      <c r="J135" s="44"/>
      <c r="K135" s="54" t="s">
        <v>17</v>
      </c>
      <c r="L135" s="54" t="s">
        <v>18</v>
      </c>
      <c r="M135" s="54" t="s">
        <v>10</v>
      </c>
      <c r="N135" s="55" t="s">
        <v>11</v>
      </c>
      <c r="O135" s="56" t="s">
        <v>19</v>
      </c>
      <c r="P135" s="56" t="s">
        <v>20</v>
      </c>
    </row>
    <row r="136" spans="1:18" ht="13.5" thickBot="1" x14ac:dyDescent="0.25">
      <c r="A136" s="42"/>
      <c r="B136" s="43"/>
      <c r="C136" s="18"/>
      <c r="D136" s="18"/>
      <c r="E136" s="18"/>
      <c r="F136" s="44"/>
      <c r="G136" s="44"/>
      <c r="H136" s="45"/>
      <c r="I136" s="45"/>
      <c r="J136" s="44"/>
      <c r="K136" s="57">
        <f>L132</f>
        <v>0</v>
      </c>
      <c r="L136" s="58">
        <f>M132</f>
        <v>0</v>
      </c>
      <c r="M136" s="59">
        <f>P132</f>
        <v>0</v>
      </c>
      <c r="N136" s="58">
        <f>Q132</f>
        <v>0</v>
      </c>
      <c r="O136" s="58">
        <f>M136+K136</f>
        <v>0</v>
      </c>
      <c r="P136" s="60">
        <f>L136+N136</f>
        <v>0</v>
      </c>
    </row>
    <row r="137" spans="1:18" x14ac:dyDescent="0.2">
      <c r="A137" s="42"/>
      <c r="B137" s="43"/>
      <c r="C137" s="18"/>
      <c r="D137" s="18"/>
      <c r="E137" s="18"/>
      <c r="F137" s="44"/>
      <c r="G137" s="44"/>
      <c r="H137" s="45"/>
      <c r="I137" s="45"/>
      <c r="J137" s="44"/>
      <c r="K137" s="44"/>
      <c r="L137" s="44"/>
      <c r="M137" s="63"/>
      <c r="N137" s="44"/>
      <c r="O137" s="44"/>
      <c r="P137" s="44"/>
      <c r="Q137" s="44"/>
    </row>
    <row r="138" spans="1:18" x14ac:dyDescent="0.2">
      <c r="A138" s="42"/>
      <c r="B138" s="43"/>
      <c r="C138" s="18"/>
      <c r="D138" s="18"/>
      <c r="E138" s="18"/>
      <c r="F138" s="44"/>
      <c r="G138" s="44"/>
      <c r="H138" s="45"/>
      <c r="I138" s="45"/>
      <c r="J138" s="44"/>
      <c r="K138" s="44"/>
      <c r="L138" s="44"/>
      <c r="M138" s="63"/>
      <c r="N138" s="44"/>
      <c r="O138" s="44"/>
      <c r="P138" s="44"/>
      <c r="Q138" s="44"/>
    </row>
    <row r="139" spans="1:18" ht="13.5" thickBot="1" x14ac:dyDescent="0.25"/>
    <row r="140" spans="1:18" ht="76.5" x14ac:dyDescent="0.2">
      <c r="A140" s="22" t="s">
        <v>0</v>
      </c>
      <c r="B140" s="16" t="s">
        <v>1</v>
      </c>
      <c r="C140" s="16" t="s">
        <v>2</v>
      </c>
      <c r="D140" s="16" t="s">
        <v>3</v>
      </c>
      <c r="E140" s="16" t="s">
        <v>797</v>
      </c>
      <c r="F140" s="16" t="s">
        <v>4</v>
      </c>
      <c r="G140" s="16" t="s">
        <v>5</v>
      </c>
      <c r="H140" s="16" t="s">
        <v>798</v>
      </c>
      <c r="I140" s="16" t="s">
        <v>799</v>
      </c>
      <c r="J140" s="23" t="s">
        <v>800</v>
      </c>
      <c r="K140" s="24" t="s">
        <v>6</v>
      </c>
      <c r="L140" s="25" t="s">
        <v>7</v>
      </c>
      <c r="M140" s="26" t="s">
        <v>8</v>
      </c>
      <c r="N140" s="16" t="s">
        <v>9</v>
      </c>
      <c r="O140" s="16" t="s">
        <v>803</v>
      </c>
      <c r="P140" s="27" t="s">
        <v>10</v>
      </c>
      <c r="Q140" s="28" t="s">
        <v>11</v>
      </c>
      <c r="R140" s="29" t="s">
        <v>44</v>
      </c>
    </row>
    <row r="141" spans="1:18" ht="13.5" thickBot="1" x14ac:dyDescent="0.25">
      <c r="A141" s="31">
        <v>1</v>
      </c>
      <c r="B141" s="5">
        <v>2</v>
      </c>
      <c r="C141" s="5">
        <v>3</v>
      </c>
      <c r="D141" s="5">
        <v>4</v>
      </c>
      <c r="E141" s="5">
        <v>5</v>
      </c>
      <c r="F141" s="5">
        <v>6</v>
      </c>
      <c r="G141" s="5">
        <v>7</v>
      </c>
      <c r="H141" s="5">
        <v>8</v>
      </c>
      <c r="I141" s="32">
        <v>9</v>
      </c>
      <c r="J141" s="32">
        <v>10</v>
      </c>
      <c r="K141" s="5">
        <v>11</v>
      </c>
      <c r="L141" s="4" t="s">
        <v>801</v>
      </c>
      <c r="M141" s="1" t="s">
        <v>802</v>
      </c>
      <c r="N141" s="2">
        <v>14</v>
      </c>
      <c r="O141" s="2">
        <v>15</v>
      </c>
      <c r="P141" s="33" t="s">
        <v>804</v>
      </c>
      <c r="Q141" s="34" t="s">
        <v>805</v>
      </c>
      <c r="R141" s="35"/>
    </row>
    <row r="142" spans="1:18" x14ac:dyDescent="0.2">
      <c r="A142" s="131" t="s">
        <v>93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3"/>
    </row>
    <row r="143" spans="1:18" ht="25.5" x14ac:dyDescent="0.2">
      <c r="A143" s="36" t="s">
        <v>48</v>
      </c>
      <c r="B143" s="12" t="s">
        <v>80</v>
      </c>
      <c r="C143" s="7" t="s">
        <v>46</v>
      </c>
      <c r="D143" s="7">
        <v>100</v>
      </c>
      <c r="E143" s="17">
        <v>325</v>
      </c>
      <c r="F143" s="17"/>
      <c r="G143" s="17"/>
      <c r="H143" s="17"/>
      <c r="I143" s="17"/>
      <c r="J143" s="37"/>
      <c r="K143" s="38"/>
      <c r="L143" s="39">
        <f t="shared" ref="L143:L145" si="37">ROUND(I143*J143,2)</f>
        <v>0</v>
      </c>
      <c r="M143" s="37">
        <f t="shared" ref="M143:M145" si="38">ROUND(L143+(L143*K143),2)</f>
        <v>0</v>
      </c>
      <c r="N143" s="17">
        <v>100</v>
      </c>
      <c r="O143" s="17"/>
      <c r="P143" s="40">
        <f t="shared" ref="P143:P145" si="39">ROUND(O143*J143,2)</f>
        <v>0</v>
      </c>
      <c r="Q143" s="41">
        <f t="shared" ref="Q143:Q145" si="40">ROUND(P143+(P143*K143),2)</f>
        <v>0</v>
      </c>
      <c r="R143" s="35"/>
    </row>
    <row r="144" spans="1:18" x14ac:dyDescent="0.2">
      <c r="A144" s="36" t="s">
        <v>22</v>
      </c>
      <c r="B144" s="6" t="s">
        <v>81</v>
      </c>
      <c r="C144" s="7" t="s">
        <v>46</v>
      </c>
      <c r="D144" s="7">
        <v>100</v>
      </c>
      <c r="E144" s="17">
        <v>275</v>
      </c>
      <c r="F144" s="17"/>
      <c r="G144" s="17"/>
      <c r="H144" s="17"/>
      <c r="I144" s="17"/>
      <c r="J144" s="37"/>
      <c r="K144" s="38"/>
      <c r="L144" s="39">
        <f t="shared" si="37"/>
        <v>0</v>
      </c>
      <c r="M144" s="37">
        <f t="shared" si="38"/>
        <v>0</v>
      </c>
      <c r="N144" s="17">
        <v>60</v>
      </c>
      <c r="O144" s="17"/>
      <c r="P144" s="40">
        <f t="shared" si="39"/>
        <v>0</v>
      </c>
      <c r="Q144" s="41">
        <f t="shared" si="40"/>
        <v>0</v>
      </c>
      <c r="R144" s="35"/>
    </row>
    <row r="145" spans="1:18" x14ac:dyDescent="0.2">
      <c r="A145" s="36" t="s">
        <v>30</v>
      </c>
      <c r="B145" s="6" t="s">
        <v>82</v>
      </c>
      <c r="C145" s="7" t="s">
        <v>46</v>
      </c>
      <c r="D145" s="7">
        <v>1</v>
      </c>
      <c r="E145" s="17">
        <v>5</v>
      </c>
      <c r="F145" s="17"/>
      <c r="G145" s="17"/>
      <c r="H145" s="17"/>
      <c r="I145" s="17"/>
      <c r="J145" s="37"/>
      <c r="K145" s="38"/>
      <c r="L145" s="39">
        <f t="shared" si="37"/>
        <v>0</v>
      </c>
      <c r="M145" s="37">
        <f t="shared" si="38"/>
        <v>0</v>
      </c>
      <c r="N145" s="17">
        <v>20</v>
      </c>
      <c r="O145" s="17"/>
      <c r="P145" s="40">
        <f t="shared" si="39"/>
        <v>0</v>
      </c>
      <c r="Q145" s="41">
        <f t="shared" si="40"/>
        <v>0</v>
      </c>
      <c r="R145" s="35"/>
    </row>
    <row r="146" spans="1:18" ht="13.5" thickBot="1" x14ac:dyDescent="0.25">
      <c r="A146" s="42"/>
      <c r="B146" s="43"/>
      <c r="C146" s="18"/>
      <c r="D146" s="18"/>
      <c r="E146" s="18"/>
      <c r="F146" s="44"/>
      <c r="G146" s="44"/>
      <c r="H146" s="45"/>
      <c r="I146" s="45"/>
      <c r="J146" s="44"/>
      <c r="K146" s="46" t="s">
        <v>15</v>
      </c>
      <c r="L146" s="47">
        <f>SUM(L143:L145)</f>
        <v>0</v>
      </c>
      <c r="M146" s="47">
        <f>SUM(M143:M145)</f>
        <v>0</v>
      </c>
      <c r="N146" s="48"/>
      <c r="O146" s="47"/>
      <c r="P146" s="49">
        <f>SUM(P143:P145)</f>
        <v>0</v>
      </c>
      <c r="Q146" s="50">
        <f>SUM(Q143:Q145)</f>
        <v>0</v>
      </c>
    </row>
    <row r="147" spans="1:18" ht="13.5" thickBot="1" x14ac:dyDescent="0.25">
      <c r="A147" s="42"/>
      <c r="B147" s="43"/>
      <c r="C147" s="18"/>
      <c r="D147" s="18"/>
      <c r="E147" s="18"/>
      <c r="F147" s="44"/>
      <c r="G147" s="44"/>
      <c r="H147" s="45"/>
      <c r="I147" s="45"/>
      <c r="J147" s="44"/>
      <c r="K147" s="51"/>
      <c r="L147" s="52"/>
      <c r="M147" s="52"/>
      <c r="N147" s="52"/>
      <c r="O147" s="52"/>
      <c r="P147" s="19"/>
      <c r="Q147" s="19"/>
    </row>
    <row r="148" spans="1:18" ht="13.5" thickBot="1" x14ac:dyDescent="0.25">
      <c r="A148" s="42"/>
      <c r="B148" s="43"/>
      <c r="C148" s="18"/>
      <c r="D148" s="18"/>
      <c r="E148" s="18"/>
      <c r="F148" s="44"/>
      <c r="G148" s="44"/>
      <c r="H148" s="45"/>
      <c r="I148" s="45"/>
      <c r="J148" s="44"/>
      <c r="K148" s="128" t="s">
        <v>750</v>
      </c>
      <c r="L148" s="129"/>
      <c r="M148" s="129"/>
      <c r="N148" s="129"/>
      <c r="O148" s="129"/>
      <c r="P148" s="130"/>
      <c r="Q148" s="53"/>
    </row>
    <row r="149" spans="1:18" ht="39" thickBot="1" x14ac:dyDescent="0.25">
      <c r="A149" s="42"/>
      <c r="B149" s="43"/>
      <c r="C149" s="18"/>
      <c r="D149" s="18"/>
      <c r="E149" s="18"/>
      <c r="F149" s="44"/>
      <c r="G149" s="44"/>
      <c r="H149" s="45"/>
      <c r="I149" s="45"/>
      <c r="J149" s="44"/>
      <c r="K149" s="54" t="s">
        <v>17</v>
      </c>
      <c r="L149" s="54" t="s">
        <v>18</v>
      </c>
      <c r="M149" s="54" t="s">
        <v>10</v>
      </c>
      <c r="N149" s="55" t="s">
        <v>11</v>
      </c>
      <c r="O149" s="56" t="s">
        <v>19</v>
      </c>
      <c r="P149" s="56" t="s">
        <v>20</v>
      </c>
    </row>
    <row r="150" spans="1:18" ht="13.5" thickBot="1" x14ac:dyDescent="0.25">
      <c r="A150" s="42"/>
      <c r="B150" s="43"/>
      <c r="C150" s="18"/>
      <c r="D150" s="18"/>
      <c r="E150" s="18"/>
      <c r="F150" s="44"/>
      <c r="G150" s="44"/>
      <c r="H150" s="45"/>
      <c r="I150" s="45"/>
      <c r="J150" s="44"/>
      <c r="K150" s="57">
        <f>L146</f>
        <v>0</v>
      </c>
      <c r="L150" s="58">
        <f>M146</f>
        <v>0</v>
      </c>
      <c r="M150" s="59">
        <f>P146</f>
        <v>0</v>
      </c>
      <c r="N150" s="58">
        <f>Q146</f>
        <v>0</v>
      </c>
      <c r="O150" s="58">
        <f>M150+K150</f>
        <v>0</v>
      </c>
      <c r="P150" s="60">
        <f>L150+N150</f>
        <v>0</v>
      </c>
    </row>
    <row r="154" spans="1:18" ht="13.5" thickBot="1" x14ac:dyDescent="0.25"/>
    <row r="155" spans="1:18" ht="76.5" x14ac:dyDescent="0.2">
      <c r="A155" s="22" t="s">
        <v>0</v>
      </c>
      <c r="B155" s="16" t="s">
        <v>1</v>
      </c>
      <c r="C155" s="16" t="s">
        <v>2</v>
      </c>
      <c r="D155" s="16" t="s">
        <v>3</v>
      </c>
      <c r="E155" s="16" t="s">
        <v>797</v>
      </c>
      <c r="F155" s="16" t="s">
        <v>4</v>
      </c>
      <c r="G155" s="16" t="s">
        <v>5</v>
      </c>
      <c r="H155" s="16" t="s">
        <v>798</v>
      </c>
      <c r="I155" s="16" t="s">
        <v>799</v>
      </c>
      <c r="J155" s="23" t="s">
        <v>800</v>
      </c>
      <c r="K155" s="24" t="s">
        <v>6</v>
      </c>
      <c r="L155" s="25" t="s">
        <v>7</v>
      </c>
      <c r="M155" s="26" t="s">
        <v>8</v>
      </c>
      <c r="N155" s="16" t="s">
        <v>9</v>
      </c>
      <c r="O155" s="16" t="s">
        <v>803</v>
      </c>
      <c r="P155" s="27" t="s">
        <v>10</v>
      </c>
      <c r="Q155" s="28" t="s">
        <v>11</v>
      </c>
      <c r="R155" s="29" t="s">
        <v>44</v>
      </c>
    </row>
    <row r="156" spans="1:18" ht="13.5" thickBot="1" x14ac:dyDescent="0.25">
      <c r="A156" s="31">
        <v>1</v>
      </c>
      <c r="B156" s="5">
        <v>2</v>
      </c>
      <c r="C156" s="5">
        <v>3</v>
      </c>
      <c r="D156" s="5">
        <v>4</v>
      </c>
      <c r="E156" s="5">
        <v>5</v>
      </c>
      <c r="F156" s="5">
        <v>6</v>
      </c>
      <c r="G156" s="5">
        <v>7</v>
      </c>
      <c r="H156" s="5">
        <v>8</v>
      </c>
      <c r="I156" s="32">
        <v>9</v>
      </c>
      <c r="J156" s="32">
        <v>10</v>
      </c>
      <c r="K156" s="5">
        <v>11</v>
      </c>
      <c r="L156" s="4" t="s">
        <v>801</v>
      </c>
      <c r="M156" s="1" t="s">
        <v>802</v>
      </c>
      <c r="N156" s="2">
        <v>14</v>
      </c>
      <c r="O156" s="2">
        <v>15</v>
      </c>
      <c r="P156" s="33" t="s">
        <v>804</v>
      </c>
      <c r="Q156" s="34" t="s">
        <v>805</v>
      </c>
      <c r="R156" s="35"/>
    </row>
    <row r="157" spans="1:18" x14ac:dyDescent="0.2">
      <c r="A157" s="131" t="s">
        <v>94</v>
      </c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3"/>
    </row>
    <row r="158" spans="1:18" x14ac:dyDescent="0.2">
      <c r="A158" s="36" t="s">
        <v>48</v>
      </c>
      <c r="B158" s="12" t="s">
        <v>95</v>
      </c>
      <c r="C158" s="7" t="s">
        <v>46</v>
      </c>
      <c r="D158" s="7">
        <v>10</v>
      </c>
      <c r="E158" s="17">
        <v>70</v>
      </c>
      <c r="F158" s="17"/>
      <c r="G158" s="17"/>
      <c r="H158" s="17"/>
      <c r="I158" s="17"/>
      <c r="J158" s="37">
        <v>620</v>
      </c>
      <c r="K158" s="38"/>
      <c r="L158" s="39">
        <f>ROUND(I158*J158,2)</f>
        <v>0</v>
      </c>
      <c r="M158" s="37">
        <f>ROUND(L158+(L158*K158),2)</f>
        <v>0</v>
      </c>
      <c r="N158" s="17">
        <v>30</v>
      </c>
      <c r="O158" s="17"/>
      <c r="P158" s="40">
        <f>ROUND(O158*J158,2)</f>
        <v>0</v>
      </c>
      <c r="Q158" s="41">
        <f t="shared" ref="Q158" si="41">ROUND(P158+(P158*K158),2)</f>
        <v>0</v>
      </c>
      <c r="R158" s="35"/>
    </row>
    <row r="159" spans="1:18" ht="13.5" thickBot="1" x14ac:dyDescent="0.25">
      <c r="A159" s="42"/>
      <c r="B159" s="43"/>
      <c r="C159" s="18"/>
      <c r="D159" s="18"/>
      <c r="E159" s="18"/>
      <c r="F159" s="44"/>
      <c r="G159" s="44"/>
      <c r="H159" s="45"/>
      <c r="I159" s="45"/>
      <c r="J159" s="44"/>
      <c r="K159" s="46" t="s">
        <v>15</v>
      </c>
      <c r="L159" s="47">
        <f>SUM(L158:L158)</f>
        <v>0</v>
      </c>
      <c r="M159" s="47">
        <f>SUM(M158:M158)</f>
        <v>0</v>
      </c>
      <c r="N159" s="48"/>
      <c r="O159" s="47"/>
      <c r="P159" s="49">
        <f>SUM(P158:P158)</f>
        <v>0</v>
      </c>
      <c r="Q159" s="50">
        <f>SUM(Q158:Q158)</f>
        <v>0</v>
      </c>
    </row>
    <row r="160" spans="1:18" ht="13.5" thickBot="1" x14ac:dyDescent="0.25">
      <c r="A160" s="42"/>
      <c r="B160" s="43"/>
      <c r="C160" s="18"/>
      <c r="D160" s="18"/>
      <c r="E160" s="18"/>
      <c r="F160" s="44"/>
      <c r="G160" s="44"/>
      <c r="H160" s="45"/>
      <c r="I160" s="45"/>
      <c r="J160" s="44"/>
      <c r="K160" s="51"/>
      <c r="L160" s="52"/>
      <c r="M160" s="52"/>
      <c r="N160" s="52"/>
      <c r="O160" s="52"/>
      <c r="P160" s="19"/>
      <c r="Q160" s="19"/>
    </row>
    <row r="161" spans="1:18" ht="13.5" thickBot="1" x14ac:dyDescent="0.25">
      <c r="A161" s="42"/>
      <c r="B161" s="43"/>
      <c r="C161" s="18"/>
      <c r="D161" s="18"/>
      <c r="E161" s="18"/>
      <c r="F161" s="44"/>
      <c r="G161" s="44"/>
      <c r="H161" s="45"/>
      <c r="I161" s="45"/>
      <c r="J161" s="44"/>
      <c r="K161" s="128" t="s">
        <v>751</v>
      </c>
      <c r="L161" s="129"/>
      <c r="M161" s="129"/>
      <c r="N161" s="129"/>
      <c r="O161" s="129"/>
      <c r="P161" s="130"/>
      <c r="Q161" s="53"/>
    </row>
    <row r="162" spans="1:18" ht="39" thickBot="1" x14ac:dyDescent="0.25">
      <c r="A162" s="42"/>
      <c r="B162" s="43"/>
      <c r="C162" s="18"/>
      <c r="D162" s="18"/>
      <c r="E162" s="18"/>
      <c r="F162" s="44"/>
      <c r="G162" s="44"/>
      <c r="H162" s="45"/>
      <c r="I162" s="45"/>
      <c r="J162" s="44"/>
      <c r="K162" s="54" t="s">
        <v>17</v>
      </c>
      <c r="L162" s="54" t="s">
        <v>18</v>
      </c>
      <c r="M162" s="54" t="s">
        <v>10</v>
      </c>
      <c r="N162" s="55" t="s">
        <v>11</v>
      </c>
      <c r="O162" s="56" t="s">
        <v>19</v>
      </c>
      <c r="P162" s="56" t="s">
        <v>20</v>
      </c>
    </row>
    <row r="163" spans="1:18" ht="13.5" thickBot="1" x14ac:dyDescent="0.25">
      <c r="A163" s="42"/>
      <c r="B163" s="43"/>
      <c r="C163" s="18"/>
      <c r="D163" s="18"/>
      <c r="E163" s="18"/>
      <c r="F163" s="44"/>
      <c r="G163" s="44"/>
      <c r="H163" s="45"/>
      <c r="I163" s="45"/>
      <c r="J163" s="44"/>
      <c r="K163" s="57">
        <f>L159</f>
        <v>0</v>
      </c>
      <c r="L163" s="58">
        <f>M159</f>
        <v>0</v>
      </c>
      <c r="M163" s="59">
        <f>P159</f>
        <v>0</v>
      </c>
      <c r="N163" s="58">
        <f>Q159</f>
        <v>0</v>
      </c>
      <c r="O163" s="58">
        <f>M163+K163</f>
        <v>0</v>
      </c>
      <c r="P163" s="60">
        <f>L163+N163</f>
        <v>0</v>
      </c>
    </row>
    <row r="165" spans="1:18" ht="13.5" thickBot="1" x14ac:dyDescent="0.25"/>
    <row r="166" spans="1:18" ht="76.5" x14ac:dyDescent="0.2">
      <c r="A166" s="22" t="s">
        <v>0</v>
      </c>
      <c r="B166" s="16" t="s">
        <v>1</v>
      </c>
      <c r="C166" s="16" t="s">
        <v>2</v>
      </c>
      <c r="D166" s="16" t="s">
        <v>3</v>
      </c>
      <c r="E166" s="16" t="s">
        <v>797</v>
      </c>
      <c r="F166" s="16" t="s">
        <v>4</v>
      </c>
      <c r="G166" s="16" t="s">
        <v>5</v>
      </c>
      <c r="H166" s="16" t="s">
        <v>798</v>
      </c>
      <c r="I166" s="16" t="s">
        <v>799</v>
      </c>
      <c r="J166" s="23" t="s">
        <v>800</v>
      </c>
      <c r="K166" s="24" t="s">
        <v>6</v>
      </c>
      <c r="L166" s="25" t="s">
        <v>7</v>
      </c>
      <c r="M166" s="26" t="s">
        <v>8</v>
      </c>
      <c r="N166" s="16" t="s">
        <v>9</v>
      </c>
      <c r="O166" s="16" t="s">
        <v>803</v>
      </c>
      <c r="P166" s="27" t="s">
        <v>10</v>
      </c>
      <c r="Q166" s="28" t="s">
        <v>11</v>
      </c>
      <c r="R166" s="29" t="s">
        <v>44</v>
      </c>
    </row>
    <row r="167" spans="1:18" ht="13.5" thickBot="1" x14ac:dyDescent="0.25">
      <c r="A167" s="31">
        <v>1</v>
      </c>
      <c r="B167" s="5">
        <v>2</v>
      </c>
      <c r="C167" s="5">
        <v>3</v>
      </c>
      <c r="D167" s="5">
        <v>4</v>
      </c>
      <c r="E167" s="5">
        <v>5</v>
      </c>
      <c r="F167" s="5">
        <v>6</v>
      </c>
      <c r="G167" s="5">
        <v>7</v>
      </c>
      <c r="H167" s="5">
        <v>8</v>
      </c>
      <c r="I167" s="32">
        <v>9</v>
      </c>
      <c r="J167" s="32">
        <v>10</v>
      </c>
      <c r="K167" s="5">
        <v>11</v>
      </c>
      <c r="L167" s="4" t="s">
        <v>801</v>
      </c>
      <c r="M167" s="1" t="s">
        <v>802</v>
      </c>
      <c r="N167" s="2">
        <v>14</v>
      </c>
      <c r="O167" s="2">
        <v>15</v>
      </c>
      <c r="P167" s="33" t="s">
        <v>804</v>
      </c>
      <c r="Q167" s="34" t="s">
        <v>805</v>
      </c>
      <c r="R167" s="35"/>
    </row>
    <row r="168" spans="1:18" x14ac:dyDescent="0.2">
      <c r="A168" s="131" t="s">
        <v>96</v>
      </c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3"/>
    </row>
    <row r="169" spans="1:18" ht="38.25" x14ac:dyDescent="0.2">
      <c r="A169" s="36" t="s">
        <v>48</v>
      </c>
      <c r="B169" s="15" t="s">
        <v>97</v>
      </c>
      <c r="C169" s="3" t="s">
        <v>378</v>
      </c>
      <c r="D169" s="7">
        <v>2</v>
      </c>
      <c r="E169" s="3">
        <v>5</v>
      </c>
      <c r="F169" s="17"/>
      <c r="G169" s="3"/>
      <c r="H169" s="17"/>
      <c r="I169" s="17"/>
      <c r="J169" s="64"/>
      <c r="K169" s="38"/>
      <c r="L169" s="39">
        <f t="shared" ref="L169:L232" si="42">ROUND(I169*J169,2)</f>
        <v>0</v>
      </c>
      <c r="M169" s="37">
        <f t="shared" ref="M169:M232" si="43">ROUND(L169+(L169*K169),2)</f>
        <v>0</v>
      </c>
      <c r="N169" s="65">
        <v>10</v>
      </c>
      <c r="O169" s="65"/>
      <c r="P169" s="40">
        <f t="shared" ref="P169:P232" si="44">ROUND(O169*J169,2)</f>
        <v>0</v>
      </c>
      <c r="Q169" s="41">
        <f t="shared" ref="Q169:Q232" si="45">ROUND(P169+(P169*K169),2)</f>
        <v>0</v>
      </c>
      <c r="R169" s="35"/>
    </row>
    <row r="170" spans="1:18" ht="25.5" x14ac:dyDescent="0.2">
      <c r="A170" s="36" t="s">
        <v>21</v>
      </c>
      <c r="B170" s="15" t="s">
        <v>98</v>
      </c>
      <c r="C170" s="3" t="s">
        <v>378</v>
      </c>
      <c r="D170" s="7">
        <v>50</v>
      </c>
      <c r="E170" s="3">
        <v>100</v>
      </c>
      <c r="F170" s="17"/>
      <c r="G170" s="3"/>
      <c r="H170" s="17"/>
      <c r="I170" s="17"/>
      <c r="J170" s="64"/>
      <c r="K170" s="38"/>
      <c r="L170" s="39">
        <f t="shared" si="42"/>
        <v>0</v>
      </c>
      <c r="M170" s="37">
        <f t="shared" si="43"/>
        <v>0</v>
      </c>
      <c r="N170" s="65">
        <v>40</v>
      </c>
      <c r="O170" s="65"/>
      <c r="P170" s="40">
        <f t="shared" si="44"/>
        <v>0</v>
      </c>
      <c r="Q170" s="41">
        <f t="shared" si="45"/>
        <v>0</v>
      </c>
      <c r="R170" s="35"/>
    </row>
    <row r="171" spans="1:18" ht="38.25" x14ac:dyDescent="0.2">
      <c r="A171" s="36" t="s">
        <v>22</v>
      </c>
      <c r="B171" s="15" t="s">
        <v>99</v>
      </c>
      <c r="C171" s="3" t="s">
        <v>378</v>
      </c>
      <c r="D171" s="7">
        <v>50</v>
      </c>
      <c r="E171" s="3">
        <v>150</v>
      </c>
      <c r="F171" s="17"/>
      <c r="G171" s="3"/>
      <c r="H171" s="17"/>
      <c r="I171" s="17"/>
      <c r="J171" s="64"/>
      <c r="K171" s="38"/>
      <c r="L171" s="39">
        <f t="shared" si="42"/>
        <v>0</v>
      </c>
      <c r="M171" s="37">
        <f t="shared" si="43"/>
        <v>0</v>
      </c>
      <c r="N171" s="65">
        <v>30</v>
      </c>
      <c r="O171" s="65"/>
      <c r="P171" s="40">
        <f t="shared" si="44"/>
        <v>0</v>
      </c>
      <c r="Q171" s="41">
        <f t="shared" si="45"/>
        <v>0</v>
      </c>
      <c r="R171" s="35"/>
    </row>
    <row r="172" spans="1:18" ht="25.5" x14ac:dyDescent="0.2">
      <c r="A172" s="36" t="s">
        <v>30</v>
      </c>
      <c r="B172" s="15" t="s">
        <v>380</v>
      </c>
      <c r="C172" s="3" t="s">
        <v>378</v>
      </c>
      <c r="D172" s="7">
        <v>1</v>
      </c>
      <c r="E172" s="3">
        <v>3</v>
      </c>
      <c r="F172" s="17"/>
      <c r="G172" s="3"/>
      <c r="H172" s="17"/>
      <c r="I172" s="17"/>
      <c r="J172" s="64"/>
      <c r="K172" s="38"/>
      <c r="L172" s="39">
        <f t="shared" si="42"/>
        <v>0</v>
      </c>
      <c r="M172" s="37">
        <f t="shared" si="43"/>
        <v>0</v>
      </c>
      <c r="N172" s="65">
        <v>10</v>
      </c>
      <c r="O172" s="65"/>
      <c r="P172" s="40">
        <f t="shared" si="44"/>
        <v>0</v>
      </c>
      <c r="Q172" s="41">
        <f t="shared" si="45"/>
        <v>0</v>
      </c>
      <c r="R172" s="35"/>
    </row>
    <row r="173" spans="1:18" ht="25.5" x14ac:dyDescent="0.2">
      <c r="A173" s="36" t="s">
        <v>31</v>
      </c>
      <c r="B173" s="15" t="s">
        <v>100</v>
      </c>
      <c r="C173" s="3" t="s">
        <v>378</v>
      </c>
      <c r="D173" s="17">
        <v>10</v>
      </c>
      <c r="E173" s="3">
        <v>20</v>
      </c>
      <c r="F173" s="66"/>
      <c r="G173" s="3"/>
      <c r="H173" s="67"/>
      <c r="I173" s="67"/>
      <c r="J173" s="64"/>
      <c r="K173" s="38"/>
      <c r="L173" s="39">
        <f t="shared" ref="L173" si="46">ROUND(I173*J173,2)</f>
        <v>0</v>
      </c>
      <c r="M173" s="37">
        <f t="shared" ref="M173" si="47">ROUND(L173+(L173*K173),2)</f>
        <v>0</v>
      </c>
      <c r="N173" s="65">
        <v>29</v>
      </c>
      <c r="O173" s="65"/>
      <c r="P173" s="40">
        <f t="shared" ref="P173" si="48">ROUND(O173*J173,2)</f>
        <v>0</v>
      </c>
      <c r="Q173" s="41">
        <f t="shared" ref="Q173" si="49">ROUND(P173+(P173*K173),2)</f>
        <v>0</v>
      </c>
      <c r="R173" s="35"/>
    </row>
    <row r="174" spans="1:18" ht="25.5" x14ac:dyDescent="0.2">
      <c r="A174" s="36" t="s">
        <v>42</v>
      </c>
      <c r="B174" s="15" t="s">
        <v>101</v>
      </c>
      <c r="C174" s="3" t="s">
        <v>378</v>
      </c>
      <c r="D174" s="17">
        <v>10</v>
      </c>
      <c r="E174" s="3">
        <v>20</v>
      </c>
      <c r="F174" s="66"/>
      <c r="G174" s="3"/>
      <c r="H174" s="67"/>
      <c r="I174" s="67"/>
      <c r="J174" s="64"/>
      <c r="K174" s="38"/>
      <c r="L174" s="39">
        <f t="shared" si="42"/>
        <v>0</v>
      </c>
      <c r="M174" s="37">
        <f t="shared" si="43"/>
        <v>0</v>
      </c>
      <c r="N174" s="65">
        <v>20</v>
      </c>
      <c r="O174" s="65"/>
      <c r="P174" s="40">
        <f t="shared" si="44"/>
        <v>0</v>
      </c>
      <c r="Q174" s="41">
        <f t="shared" si="45"/>
        <v>0</v>
      </c>
      <c r="R174" s="35"/>
    </row>
    <row r="175" spans="1:18" ht="25.5" x14ac:dyDescent="0.2">
      <c r="A175" s="36" t="s">
        <v>32</v>
      </c>
      <c r="B175" s="11" t="s">
        <v>102</v>
      </c>
      <c r="C175" s="3" t="s">
        <v>378</v>
      </c>
      <c r="D175" s="17">
        <v>1</v>
      </c>
      <c r="E175" s="3">
        <v>5</v>
      </c>
      <c r="F175" s="66"/>
      <c r="G175" s="3"/>
      <c r="H175" s="67"/>
      <c r="I175" s="67"/>
      <c r="J175" s="64"/>
      <c r="K175" s="38"/>
      <c r="L175" s="39">
        <f t="shared" si="42"/>
        <v>0</v>
      </c>
      <c r="M175" s="37">
        <f t="shared" si="43"/>
        <v>0</v>
      </c>
      <c r="N175" s="65">
        <v>12</v>
      </c>
      <c r="O175" s="65"/>
      <c r="P175" s="40">
        <f t="shared" si="44"/>
        <v>0</v>
      </c>
      <c r="Q175" s="41">
        <f t="shared" si="45"/>
        <v>0</v>
      </c>
      <c r="R175" s="35"/>
    </row>
    <row r="176" spans="1:18" ht="38.25" x14ac:dyDescent="0.2">
      <c r="A176" s="36" t="s">
        <v>43</v>
      </c>
      <c r="B176" s="15" t="s">
        <v>103</v>
      </c>
      <c r="C176" s="3" t="s">
        <v>378</v>
      </c>
      <c r="D176" s="17">
        <v>400</v>
      </c>
      <c r="E176" s="3">
        <v>750</v>
      </c>
      <c r="F176" s="66"/>
      <c r="G176" s="3"/>
      <c r="H176" s="67"/>
      <c r="I176" s="67"/>
      <c r="J176" s="64"/>
      <c r="K176" s="38"/>
      <c r="L176" s="39">
        <f t="shared" si="42"/>
        <v>0</v>
      </c>
      <c r="M176" s="37">
        <f t="shared" si="43"/>
        <v>0</v>
      </c>
      <c r="N176" s="68">
        <v>230</v>
      </c>
      <c r="O176" s="68"/>
      <c r="P176" s="40">
        <f t="shared" si="44"/>
        <v>0</v>
      </c>
      <c r="Q176" s="41">
        <f t="shared" si="45"/>
        <v>0</v>
      </c>
      <c r="R176" s="35"/>
    </row>
    <row r="177" spans="1:18" ht="25.5" x14ac:dyDescent="0.2">
      <c r="A177" s="36" t="s">
        <v>49</v>
      </c>
      <c r="B177" s="15" t="s">
        <v>381</v>
      </c>
      <c r="C177" s="3" t="s">
        <v>378</v>
      </c>
      <c r="D177" s="17">
        <v>240</v>
      </c>
      <c r="E177" s="3">
        <v>480</v>
      </c>
      <c r="F177" s="66"/>
      <c r="G177" s="3"/>
      <c r="H177" s="67"/>
      <c r="I177" s="67"/>
      <c r="J177" s="64"/>
      <c r="K177" s="38"/>
      <c r="L177" s="39">
        <f t="shared" si="42"/>
        <v>0</v>
      </c>
      <c r="M177" s="37">
        <f t="shared" si="43"/>
        <v>0</v>
      </c>
      <c r="N177" s="68">
        <v>200</v>
      </c>
      <c r="O177" s="68"/>
      <c r="P177" s="40">
        <f t="shared" si="44"/>
        <v>0</v>
      </c>
      <c r="Q177" s="41">
        <f t="shared" si="45"/>
        <v>0</v>
      </c>
      <c r="R177" s="35"/>
    </row>
    <row r="178" spans="1:18" ht="38.25" x14ac:dyDescent="0.2">
      <c r="A178" s="36" t="s">
        <v>50</v>
      </c>
      <c r="B178" s="15" t="s">
        <v>104</v>
      </c>
      <c r="C178" s="3" t="s">
        <v>378</v>
      </c>
      <c r="D178" s="69">
        <v>150</v>
      </c>
      <c r="E178" s="3">
        <v>380</v>
      </c>
      <c r="F178" s="35"/>
      <c r="G178" s="3"/>
      <c r="H178" s="35"/>
      <c r="I178" s="35"/>
      <c r="J178" s="64"/>
      <c r="K178" s="38"/>
      <c r="L178" s="39">
        <f t="shared" si="42"/>
        <v>0</v>
      </c>
      <c r="M178" s="37">
        <f t="shared" si="43"/>
        <v>0</v>
      </c>
      <c r="N178" s="70">
        <v>200</v>
      </c>
      <c r="O178" s="71"/>
      <c r="P178" s="40">
        <f t="shared" si="44"/>
        <v>0</v>
      </c>
      <c r="Q178" s="41">
        <f t="shared" si="45"/>
        <v>0</v>
      </c>
      <c r="R178" s="35"/>
    </row>
    <row r="179" spans="1:18" x14ac:dyDescent="0.2">
      <c r="A179" s="36" t="s">
        <v>52</v>
      </c>
      <c r="B179" s="11" t="s">
        <v>106</v>
      </c>
      <c r="C179" s="3" t="s">
        <v>46</v>
      </c>
      <c r="D179" s="69">
        <v>8</v>
      </c>
      <c r="E179" s="3">
        <v>25</v>
      </c>
      <c r="F179" s="35"/>
      <c r="G179" s="3"/>
      <c r="H179" s="35"/>
      <c r="I179" s="35"/>
      <c r="J179" s="64"/>
      <c r="K179" s="38"/>
      <c r="L179" s="39">
        <f t="shared" si="42"/>
        <v>0</v>
      </c>
      <c r="M179" s="37">
        <f t="shared" si="43"/>
        <v>0</v>
      </c>
      <c r="N179" s="70">
        <v>8</v>
      </c>
      <c r="O179" s="71"/>
      <c r="P179" s="40">
        <f t="shared" si="44"/>
        <v>0</v>
      </c>
      <c r="Q179" s="41">
        <f t="shared" si="45"/>
        <v>0</v>
      </c>
      <c r="R179" s="35"/>
    </row>
    <row r="180" spans="1:18" x14ac:dyDescent="0.2">
      <c r="A180" s="36" t="s">
        <v>53</v>
      </c>
      <c r="B180" s="15" t="s">
        <v>107</v>
      </c>
      <c r="C180" s="3" t="s">
        <v>378</v>
      </c>
      <c r="D180" s="69">
        <v>10</v>
      </c>
      <c r="E180" s="3">
        <v>20</v>
      </c>
      <c r="F180" s="35"/>
      <c r="G180" s="3"/>
      <c r="H180" s="35"/>
      <c r="I180" s="35"/>
      <c r="J180" s="64"/>
      <c r="K180" s="38"/>
      <c r="L180" s="39">
        <f t="shared" si="42"/>
        <v>0</v>
      </c>
      <c r="M180" s="37">
        <f t="shared" si="43"/>
        <v>0</v>
      </c>
      <c r="N180" s="70">
        <v>10</v>
      </c>
      <c r="O180" s="71"/>
      <c r="P180" s="40">
        <f t="shared" si="44"/>
        <v>0</v>
      </c>
      <c r="Q180" s="41">
        <f t="shared" si="45"/>
        <v>0</v>
      </c>
      <c r="R180" s="35"/>
    </row>
    <row r="181" spans="1:18" x14ac:dyDescent="0.2">
      <c r="A181" s="36" t="s">
        <v>409</v>
      </c>
      <c r="B181" s="15" t="s">
        <v>108</v>
      </c>
      <c r="C181" s="3" t="s">
        <v>378</v>
      </c>
      <c r="D181" s="69">
        <v>30</v>
      </c>
      <c r="E181" s="3">
        <v>60</v>
      </c>
      <c r="F181" s="35"/>
      <c r="G181" s="3"/>
      <c r="H181" s="35"/>
      <c r="I181" s="35"/>
      <c r="J181" s="64"/>
      <c r="K181" s="38"/>
      <c r="L181" s="39">
        <f t="shared" si="42"/>
        <v>0</v>
      </c>
      <c r="M181" s="37">
        <f t="shared" si="43"/>
        <v>0</v>
      </c>
      <c r="N181" s="70">
        <v>30</v>
      </c>
      <c r="O181" s="71"/>
      <c r="P181" s="40">
        <f t="shared" si="44"/>
        <v>0</v>
      </c>
      <c r="Q181" s="41">
        <f t="shared" si="45"/>
        <v>0</v>
      </c>
      <c r="R181" s="35"/>
    </row>
    <row r="182" spans="1:18" x14ac:dyDescent="0.2">
      <c r="A182" s="36" t="s">
        <v>410</v>
      </c>
      <c r="B182" s="15" t="s">
        <v>109</v>
      </c>
      <c r="C182" s="3" t="s">
        <v>378</v>
      </c>
      <c r="D182" s="69">
        <v>10</v>
      </c>
      <c r="E182" s="3">
        <v>20</v>
      </c>
      <c r="F182" s="35"/>
      <c r="G182" s="3"/>
      <c r="H182" s="35"/>
      <c r="I182" s="35"/>
      <c r="J182" s="64"/>
      <c r="K182" s="38"/>
      <c r="L182" s="39">
        <f t="shared" si="42"/>
        <v>0</v>
      </c>
      <c r="M182" s="37">
        <f t="shared" si="43"/>
        <v>0</v>
      </c>
      <c r="N182" s="70">
        <v>10</v>
      </c>
      <c r="O182" s="71"/>
      <c r="P182" s="40">
        <f t="shared" si="44"/>
        <v>0</v>
      </c>
      <c r="Q182" s="41">
        <f t="shared" si="45"/>
        <v>0</v>
      </c>
      <c r="R182" s="35"/>
    </row>
    <row r="183" spans="1:18" x14ac:dyDescent="0.2">
      <c r="A183" s="36" t="s">
        <v>411</v>
      </c>
      <c r="B183" s="15" t="s">
        <v>110</v>
      </c>
      <c r="C183" s="3" t="s">
        <v>378</v>
      </c>
      <c r="D183" s="69">
        <v>1</v>
      </c>
      <c r="E183" s="3">
        <v>2</v>
      </c>
      <c r="F183" s="35"/>
      <c r="G183" s="3"/>
      <c r="H183" s="35"/>
      <c r="I183" s="35"/>
      <c r="J183" s="64"/>
      <c r="K183" s="38"/>
      <c r="L183" s="39">
        <f t="shared" si="42"/>
        <v>0</v>
      </c>
      <c r="M183" s="37">
        <f t="shared" si="43"/>
        <v>0</v>
      </c>
      <c r="N183" s="70">
        <v>5</v>
      </c>
      <c r="O183" s="71"/>
      <c r="P183" s="40">
        <f t="shared" si="44"/>
        <v>0</v>
      </c>
      <c r="Q183" s="41">
        <f t="shared" si="45"/>
        <v>0</v>
      </c>
      <c r="R183" s="35"/>
    </row>
    <row r="184" spans="1:18" x14ac:dyDescent="0.2">
      <c r="A184" s="36" t="s">
        <v>412</v>
      </c>
      <c r="B184" s="15" t="s">
        <v>111</v>
      </c>
      <c r="C184" s="3" t="s">
        <v>378</v>
      </c>
      <c r="D184" s="69">
        <v>1</v>
      </c>
      <c r="E184" s="3">
        <v>2</v>
      </c>
      <c r="F184" s="35"/>
      <c r="G184" s="3"/>
      <c r="H184" s="35"/>
      <c r="I184" s="35"/>
      <c r="J184" s="64"/>
      <c r="K184" s="38"/>
      <c r="L184" s="39">
        <f t="shared" si="42"/>
        <v>0</v>
      </c>
      <c r="M184" s="37">
        <f t="shared" si="43"/>
        <v>0</v>
      </c>
      <c r="N184" s="70">
        <v>5</v>
      </c>
      <c r="O184" s="71"/>
      <c r="P184" s="40">
        <f t="shared" si="44"/>
        <v>0</v>
      </c>
      <c r="Q184" s="41">
        <f t="shared" si="45"/>
        <v>0</v>
      </c>
      <c r="R184" s="35"/>
    </row>
    <row r="185" spans="1:18" x14ac:dyDescent="0.2">
      <c r="A185" s="36" t="s">
        <v>413</v>
      </c>
      <c r="B185" s="15" t="s">
        <v>112</v>
      </c>
      <c r="C185" s="3" t="s">
        <v>378</v>
      </c>
      <c r="D185" s="69">
        <v>2</v>
      </c>
      <c r="E185" s="3">
        <v>5</v>
      </c>
      <c r="F185" s="35"/>
      <c r="G185" s="3"/>
      <c r="H185" s="35"/>
      <c r="I185" s="35"/>
      <c r="J185" s="64"/>
      <c r="K185" s="38"/>
      <c r="L185" s="39">
        <f t="shared" si="42"/>
        <v>0</v>
      </c>
      <c r="M185" s="37">
        <f t="shared" si="43"/>
        <v>0</v>
      </c>
      <c r="N185" s="70">
        <v>5</v>
      </c>
      <c r="O185" s="71"/>
      <c r="P185" s="40">
        <f t="shared" si="44"/>
        <v>0</v>
      </c>
      <c r="Q185" s="41">
        <f t="shared" si="45"/>
        <v>0</v>
      </c>
      <c r="R185" s="35"/>
    </row>
    <row r="186" spans="1:18" x14ac:dyDescent="0.2">
      <c r="A186" s="36" t="s">
        <v>414</v>
      </c>
      <c r="B186" s="15" t="s">
        <v>113</v>
      </c>
      <c r="C186" s="3" t="s">
        <v>378</v>
      </c>
      <c r="D186" s="69">
        <v>3</v>
      </c>
      <c r="E186" s="3">
        <v>10</v>
      </c>
      <c r="F186" s="35"/>
      <c r="G186" s="3"/>
      <c r="H186" s="35"/>
      <c r="I186" s="35"/>
      <c r="J186" s="64"/>
      <c r="K186" s="38"/>
      <c r="L186" s="39">
        <f t="shared" si="42"/>
        <v>0</v>
      </c>
      <c r="M186" s="37">
        <f t="shared" si="43"/>
        <v>0</v>
      </c>
      <c r="N186" s="70">
        <v>10</v>
      </c>
      <c r="O186" s="71"/>
      <c r="P186" s="40">
        <f t="shared" si="44"/>
        <v>0</v>
      </c>
      <c r="Q186" s="41">
        <f t="shared" si="45"/>
        <v>0</v>
      </c>
      <c r="R186" s="35"/>
    </row>
    <row r="187" spans="1:18" x14ac:dyDescent="0.2">
      <c r="A187" s="36" t="s">
        <v>415</v>
      </c>
      <c r="B187" s="15" t="s">
        <v>114</v>
      </c>
      <c r="C187" s="3" t="s">
        <v>378</v>
      </c>
      <c r="D187" s="69">
        <v>6</v>
      </c>
      <c r="E187" s="3">
        <v>20</v>
      </c>
      <c r="F187" s="35"/>
      <c r="G187" s="3"/>
      <c r="H187" s="35"/>
      <c r="I187" s="35"/>
      <c r="J187" s="64"/>
      <c r="K187" s="38"/>
      <c r="L187" s="39">
        <f t="shared" si="42"/>
        <v>0</v>
      </c>
      <c r="M187" s="37">
        <f t="shared" si="43"/>
        <v>0</v>
      </c>
      <c r="N187" s="70">
        <v>10</v>
      </c>
      <c r="O187" s="71"/>
      <c r="P187" s="40">
        <f t="shared" si="44"/>
        <v>0</v>
      </c>
      <c r="Q187" s="41">
        <f t="shared" si="45"/>
        <v>0</v>
      </c>
      <c r="R187" s="35"/>
    </row>
    <row r="188" spans="1:18" x14ac:dyDescent="0.2">
      <c r="A188" s="36" t="s">
        <v>416</v>
      </c>
      <c r="B188" s="15" t="s">
        <v>115</v>
      </c>
      <c r="C188" s="3" t="s">
        <v>378</v>
      </c>
      <c r="D188" s="69">
        <v>1</v>
      </c>
      <c r="E188" s="3">
        <v>4</v>
      </c>
      <c r="F188" s="35"/>
      <c r="G188" s="3"/>
      <c r="H188" s="35"/>
      <c r="I188" s="35"/>
      <c r="J188" s="64"/>
      <c r="K188" s="38"/>
      <c r="L188" s="39">
        <f t="shared" si="42"/>
        <v>0</v>
      </c>
      <c r="M188" s="37">
        <f t="shared" si="43"/>
        <v>0</v>
      </c>
      <c r="N188" s="70">
        <v>10</v>
      </c>
      <c r="O188" s="71"/>
      <c r="P188" s="40">
        <f t="shared" si="44"/>
        <v>0</v>
      </c>
      <c r="Q188" s="41">
        <f t="shared" si="45"/>
        <v>0</v>
      </c>
      <c r="R188" s="35"/>
    </row>
    <row r="189" spans="1:18" x14ac:dyDescent="0.2">
      <c r="A189" s="36" t="s">
        <v>417</v>
      </c>
      <c r="B189" s="15" t="s">
        <v>116</v>
      </c>
      <c r="C189" s="3" t="s">
        <v>378</v>
      </c>
      <c r="D189" s="69">
        <v>1</v>
      </c>
      <c r="E189" s="3">
        <v>3</v>
      </c>
      <c r="F189" s="35"/>
      <c r="G189" s="3"/>
      <c r="H189" s="35"/>
      <c r="I189" s="35"/>
      <c r="J189" s="64"/>
      <c r="K189" s="38"/>
      <c r="L189" s="39">
        <f t="shared" si="42"/>
        <v>0</v>
      </c>
      <c r="M189" s="37">
        <f t="shared" si="43"/>
        <v>0</v>
      </c>
      <c r="N189" s="70">
        <v>5</v>
      </c>
      <c r="O189" s="71"/>
      <c r="P189" s="40">
        <f t="shared" si="44"/>
        <v>0</v>
      </c>
      <c r="Q189" s="41">
        <f t="shared" si="45"/>
        <v>0</v>
      </c>
      <c r="R189" s="35"/>
    </row>
    <row r="190" spans="1:18" x14ac:dyDescent="0.2">
      <c r="A190" s="36" t="s">
        <v>418</v>
      </c>
      <c r="B190" s="15" t="s">
        <v>117</v>
      </c>
      <c r="C190" s="3" t="s">
        <v>378</v>
      </c>
      <c r="D190" s="69">
        <v>1</v>
      </c>
      <c r="E190" s="3">
        <v>2</v>
      </c>
      <c r="F190" s="35"/>
      <c r="G190" s="3"/>
      <c r="H190" s="35"/>
      <c r="I190" s="35"/>
      <c r="J190" s="64"/>
      <c r="K190" s="38"/>
      <c r="L190" s="39">
        <f t="shared" si="42"/>
        <v>0</v>
      </c>
      <c r="M190" s="37">
        <f t="shared" si="43"/>
        <v>0</v>
      </c>
      <c r="N190" s="70">
        <v>5</v>
      </c>
      <c r="O190" s="71"/>
      <c r="P190" s="40">
        <f t="shared" si="44"/>
        <v>0</v>
      </c>
      <c r="Q190" s="41">
        <f t="shared" si="45"/>
        <v>0</v>
      </c>
      <c r="R190" s="35"/>
    </row>
    <row r="191" spans="1:18" x14ac:dyDescent="0.2">
      <c r="A191" s="36" t="s">
        <v>420</v>
      </c>
      <c r="B191" s="11" t="s">
        <v>119</v>
      </c>
      <c r="C191" s="3" t="s">
        <v>46</v>
      </c>
      <c r="D191" s="69">
        <v>3</v>
      </c>
      <c r="E191" s="3">
        <v>15</v>
      </c>
      <c r="F191" s="35"/>
      <c r="G191" s="3"/>
      <c r="H191" s="35"/>
      <c r="I191" s="35"/>
      <c r="J191" s="64"/>
      <c r="K191" s="38"/>
      <c r="L191" s="39">
        <f t="shared" si="42"/>
        <v>0</v>
      </c>
      <c r="M191" s="37">
        <f t="shared" si="43"/>
        <v>0</v>
      </c>
      <c r="N191" s="70">
        <v>8</v>
      </c>
      <c r="O191" s="71"/>
      <c r="P191" s="40">
        <f t="shared" si="44"/>
        <v>0</v>
      </c>
      <c r="Q191" s="41">
        <f t="shared" si="45"/>
        <v>0</v>
      </c>
      <c r="R191" s="35"/>
    </row>
    <row r="192" spans="1:18" x14ac:dyDescent="0.2">
      <c r="A192" s="36" t="s">
        <v>421</v>
      </c>
      <c r="B192" s="15" t="s">
        <v>120</v>
      </c>
      <c r="C192" s="3" t="s">
        <v>378</v>
      </c>
      <c r="D192" s="69">
        <v>5</v>
      </c>
      <c r="E192" s="3">
        <v>10</v>
      </c>
      <c r="F192" s="35"/>
      <c r="G192" s="3"/>
      <c r="H192" s="35"/>
      <c r="I192" s="35"/>
      <c r="J192" s="64"/>
      <c r="K192" s="38"/>
      <c r="L192" s="39">
        <f t="shared" si="42"/>
        <v>0</v>
      </c>
      <c r="M192" s="37">
        <f t="shared" si="43"/>
        <v>0</v>
      </c>
      <c r="N192" s="70">
        <v>5</v>
      </c>
      <c r="O192" s="71"/>
      <c r="P192" s="40">
        <f t="shared" si="44"/>
        <v>0</v>
      </c>
      <c r="Q192" s="41">
        <f t="shared" si="45"/>
        <v>0</v>
      </c>
      <c r="R192" s="35"/>
    </row>
    <row r="193" spans="1:18" x14ac:dyDescent="0.2">
      <c r="A193" s="36" t="s">
        <v>422</v>
      </c>
      <c r="B193" s="15" t="s">
        <v>121</v>
      </c>
      <c r="C193" s="3" t="s">
        <v>378</v>
      </c>
      <c r="D193" s="69">
        <v>5</v>
      </c>
      <c r="E193" s="3">
        <v>15</v>
      </c>
      <c r="F193" s="35"/>
      <c r="G193" s="3"/>
      <c r="H193" s="35"/>
      <c r="I193" s="35"/>
      <c r="J193" s="64"/>
      <c r="K193" s="38"/>
      <c r="L193" s="39">
        <f t="shared" si="42"/>
        <v>0</v>
      </c>
      <c r="M193" s="37">
        <f t="shared" si="43"/>
        <v>0</v>
      </c>
      <c r="N193" s="70">
        <v>5</v>
      </c>
      <c r="O193" s="71"/>
      <c r="P193" s="40">
        <f t="shared" si="44"/>
        <v>0</v>
      </c>
      <c r="Q193" s="41">
        <f t="shared" si="45"/>
        <v>0</v>
      </c>
      <c r="R193" s="35"/>
    </row>
    <row r="194" spans="1:18" x14ac:dyDescent="0.2">
      <c r="A194" s="36" t="s">
        <v>423</v>
      </c>
      <c r="B194" s="15" t="s">
        <v>122</v>
      </c>
      <c r="C194" s="3" t="s">
        <v>378</v>
      </c>
      <c r="D194" s="69">
        <v>40</v>
      </c>
      <c r="E194" s="3">
        <v>90</v>
      </c>
      <c r="F194" s="35"/>
      <c r="G194" s="3"/>
      <c r="H194" s="35"/>
      <c r="I194" s="35"/>
      <c r="J194" s="64"/>
      <c r="K194" s="38"/>
      <c r="L194" s="39">
        <f t="shared" si="42"/>
        <v>0</v>
      </c>
      <c r="M194" s="37">
        <f t="shared" si="43"/>
        <v>0</v>
      </c>
      <c r="N194" s="70">
        <v>25</v>
      </c>
      <c r="O194" s="71"/>
      <c r="P194" s="40">
        <f t="shared" si="44"/>
        <v>0</v>
      </c>
      <c r="Q194" s="41">
        <f t="shared" si="45"/>
        <v>0</v>
      </c>
      <c r="R194" s="35"/>
    </row>
    <row r="195" spans="1:18" x14ac:dyDescent="0.2">
      <c r="A195" s="36" t="s">
        <v>424</v>
      </c>
      <c r="B195" s="11" t="s">
        <v>123</v>
      </c>
      <c r="C195" s="3" t="s">
        <v>46</v>
      </c>
      <c r="D195" s="69">
        <v>1</v>
      </c>
      <c r="E195" s="3">
        <v>5</v>
      </c>
      <c r="F195" s="35"/>
      <c r="G195" s="3"/>
      <c r="H195" s="35"/>
      <c r="I195" s="35"/>
      <c r="J195" s="64"/>
      <c r="K195" s="38"/>
      <c r="L195" s="39">
        <f t="shared" si="42"/>
        <v>0</v>
      </c>
      <c r="M195" s="37">
        <f t="shared" si="43"/>
        <v>0</v>
      </c>
      <c r="N195" s="70">
        <v>5</v>
      </c>
      <c r="O195" s="71"/>
      <c r="P195" s="40">
        <f t="shared" si="44"/>
        <v>0</v>
      </c>
      <c r="Q195" s="41">
        <f t="shared" si="45"/>
        <v>0</v>
      </c>
      <c r="R195" s="35"/>
    </row>
    <row r="196" spans="1:18" x14ac:dyDescent="0.2">
      <c r="A196" s="36" t="s">
        <v>425</v>
      </c>
      <c r="B196" s="11" t="s">
        <v>124</v>
      </c>
      <c r="C196" s="3" t="s">
        <v>379</v>
      </c>
      <c r="D196" s="69">
        <v>10</v>
      </c>
      <c r="E196" s="3">
        <v>120</v>
      </c>
      <c r="F196" s="35"/>
      <c r="G196" s="3"/>
      <c r="H196" s="35"/>
      <c r="I196" s="35"/>
      <c r="J196" s="64"/>
      <c r="K196" s="38"/>
      <c r="L196" s="39">
        <f t="shared" si="42"/>
        <v>0</v>
      </c>
      <c r="M196" s="37">
        <f t="shared" si="43"/>
        <v>0</v>
      </c>
      <c r="N196" s="70">
        <v>120</v>
      </c>
      <c r="O196" s="71"/>
      <c r="P196" s="40">
        <f t="shared" si="44"/>
        <v>0</v>
      </c>
      <c r="Q196" s="41">
        <f t="shared" si="45"/>
        <v>0</v>
      </c>
      <c r="R196" s="35"/>
    </row>
    <row r="197" spans="1:18" x14ac:dyDescent="0.2">
      <c r="A197" s="36" t="s">
        <v>426</v>
      </c>
      <c r="B197" s="15" t="s">
        <v>125</v>
      </c>
      <c r="C197" s="3" t="s">
        <v>378</v>
      </c>
      <c r="D197" s="69">
        <v>1</v>
      </c>
      <c r="E197" s="3">
        <v>10</v>
      </c>
      <c r="F197" s="35"/>
      <c r="G197" s="3"/>
      <c r="H197" s="35"/>
      <c r="I197" s="35"/>
      <c r="J197" s="64"/>
      <c r="K197" s="38"/>
      <c r="L197" s="39">
        <f t="shared" si="42"/>
        <v>0</v>
      </c>
      <c r="M197" s="37">
        <f t="shared" si="43"/>
        <v>0</v>
      </c>
      <c r="N197" s="70">
        <v>25</v>
      </c>
      <c r="O197" s="71"/>
      <c r="P197" s="40">
        <f t="shared" si="44"/>
        <v>0</v>
      </c>
      <c r="Q197" s="41">
        <f t="shared" si="45"/>
        <v>0</v>
      </c>
      <c r="R197" s="35"/>
    </row>
    <row r="198" spans="1:18" x14ac:dyDescent="0.2">
      <c r="A198" s="36" t="s">
        <v>427</v>
      </c>
      <c r="B198" s="72" t="s">
        <v>126</v>
      </c>
      <c r="C198" s="3" t="s">
        <v>378</v>
      </c>
      <c r="D198" s="69">
        <v>10</v>
      </c>
      <c r="E198" s="3">
        <v>30</v>
      </c>
      <c r="F198" s="35"/>
      <c r="G198" s="3"/>
      <c r="H198" s="35"/>
      <c r="I198" s="35"/>
      <c r="J198" s="64"/>
      <c r="K198" s="38"/>
      <c r="L198" s="39">
        <f t="shared" si="42"/>
        <v>0</v>
      </c>
      <c r="M198" s="37">
        <f t="shared" si="43"/>
        <v>0</v>
      </c>
      <c r="N198" s="70">
        <v>15</v>
      </c>
      <c r="O198" s="71"/>
      <c r="P198" s="40">
        <f t="shared" si="44"/>
        <v>0</v>
      </c>
      <c r="Q198" s="41">
        <f t="shared" si="45"/>
        <v>0</v>
      </c>
      <c r="R198" s="35"/>
    </row>
    <row r="199" spans="1:18" x14ac:dyDescent="0.2">
      <c r="A199" s="36" t="s">
        <v>428</v>
      </c>
      <c r="B199" s="72" t="s">
        <v>382</v>
      </c>
      <c r="C199" s="3" t="s">
        <v>378</v>
      </c>
      <c r="D199" s="69">
        <v>60</v>
      </c>
      <c r="E199" s="3">
        <v>120</v>
      </c>
      <c r="F199" s="35"/>
      <c r="G199" s="3"/>
      <c r="H199" s="35"/>
      <c r="I199" s="35"/>
      <c r="J199" s="64"/>
      <c r="K199" s="38"/>
      <c r="L199" s="39">
        <f t="shared" si="42"/>
        <v>0</v>
      </c>
      <c r="M199" s="37">
        <f t="shared" si="43"/>
        <v>0</v>
      </c>
      <c r="N199" s="70">
        <v>60</v>
      </c>
      <c r="O199" s="71"/>
      <c r="P199" s="40">
        <f t="shared" si="44"/>
        <v>0</v>
      </c>
      <c r="Q199" s="41">
        <f t="shared" si="45"/>
        <v>0</v>
      </c>
      <c r="R199" s="35"/>
    </row>
    <row r="200" spans="1:18" x14ac:dyDescent="0.2">
      <c r="A200" s="36" t="s">
        <v>429</v>
      </c>
      <c r="B200" s="15" t="s">
        <v>383</v>
      </c>
      <c r="C200" s="3" t="s">
        <v>378</v>
      </c>
      <c r="D200" s="69">
        <v>20</v>
      </c>
      <c r="E200" s="3">
        <v>56</v>
      </c>
      <c r="F200" s="35"/>
      <c r="G200" s="3"/>
      <c r="H200" s="35"/>
      <c r="I200" s="35"/>
      <c r="J200" s="64"/>
      <c r="K200" s="38"/>
      <c r="L200" s="39">
        <f t="shared" si="42"/>
        <v>0</v>
      </c>
      <c r="M200" s="37">
        <f t="shared" si="43"/>
        <v>0</v>
      </c>
      <c r="N200" s="70">
        <v>20</v>
      </c>
      <c r="O200" s="71"/>
      <c r="P200" s="40">
        <f t="shared" si="44"/>
        <v>0</v>
      </c>
      <c r="Q200" s="41">
        <f t="shared" si="45"/>
        <v>0</v>
      </c>
      <c r="R200" s="35"/>
    </row>
    <row r="201" spans="1:18" x14ac:dyDescent="0.2">
      <c r="A201" s="36" t="s">
        <v>430</v>
      </c>
      <c r="B201" s="15" t="s">
        <v>127</v>
      </c>
      <c r="C201" s="3" t="s">
        <v>378</v>
      </c>
      <c r="D201" s="69">
        <v>8</v>
      </c>
      <c r="E201" s="3">
        <v>20</v>
      </c>
      <c r="F201" s="35"/>
      <c r="G201" s="3"/>
      <c r="H201" s="35"/>
      <c r="I201" s="35"/>
      <c r="J201" s="64"/>
      <c r="K201" s="38"/>
      <c r="L201" s="39">
        <f t="shared" si="42"/>
        <v>0</v>
      </c>
      <c r="M201" s="37">
        <f t="shared" si="43"/>
        <v>0</v>
      </c>
      <c r="N201" s="70">
        <v>10</v>
      </c>
      <c r="O201" s="71"/>
      <c r="P201" s="40">
        <f t="shared" si="44"/>
        <v>0</v>
      </c>
      <c r="Q201" s="41">
        <f t="shared" si="45"/>
        <v>0</v>
      </c>
      <c r="R201" s="35"/>
    </row>
    <row r="202" spans="1:18" x14ac:dyDescent="0.2">
      <c r="A202" s="36" t="s">
        <v>431</v>
      </c>
      <c r="B202" s="15" t="s">
        <v>128</v>
      </c>
      <c r="C202" s="3" t="s">
        <v>378</v>
      </c>
      <c r="D202" s="69">
        <v>1</v>
      </c>
      <c r="E202" s="3">
        <v>3</v>
      </c>
      <c r="F202" s="35"/>
      <c r="G202" s="3"/>
      <c r="H202" s="35"/>
      <c r="I202" s="35"/>
      <c r="J202" s="64"/>
      <c r="K202" s="38"/>
      <c r="L202" s="39">
        <f t="shared" si="42"/>
        <v>0</v>
      </c>
      <c r="M202" s="37">
        <f t="shared" si="43"/>
        <v>0</v>
      </c>
      <c r="N202" s="70">
        <v>10</v>
      </c>
      <c r="O202" s="71"/>
      <c r="P202" s="40">
        <f t="shared" si="44"/>
        <v>0</v>
      </c>
      <c r="Q202" s="41">
        <f t="shared" si="45"/>
        <v>0</v>
      </c>
      <c r="R202" s="35"/>
    </row>
    <row r="203" spans="1:18" x14ac:dyDescent="0.2">
      <c r="A203" s="36" t="s">
        <v>432</v>
      </c>
      <c r="B203" s="15" t="s">
        <v>384</v>
      </c>
      <c r="C203" s="3" t="s">
        <v>378</v>
      </c>
      <c r="D203" s="69">
        <v>70</v>
      </c>
      <c r="E203" s="3">
        <v>150</v>
      </c>
      <c r="F203" s="35"/>
      <c r="G203" s="3"/>
      <c r="H203" s="35"/>
      <c r="I203" s="35"/>
      <c r="J203" s="64"/>
      <c r="K203" s="38"/>
      <c r="L203" s="39">
        <f t="shared" si="42"/>
        <v>0</v>
      </c>
      <c r="M203" s="37">
        <f t="shared" si="43"/>
        <v>0</v>
      </c>
      <c r="N203" s="70">
        <v>70</v>
      </c>
      <c r="O203" s="71"/>
      <c r="P203" s="40">
        <f t="shared" si="44"/>
        <v>0</v>
      </c>
      <c r="Q203" s="41">
        <f t="shared" si="45"/>
        <v>0</v>
      </c>
      <c r="R203" s="35"/>
    </row>
    <row r="204" spans="1:18" x14ac:dyDescent="0.2">
      <c r="A204" s="36" t="s">
        <v>433</v>
      </c>
      <c r="B204" s="15" t="s">
        <v>129</v>
      </c>
      <c r="C204" s="3" t="s">
        <v>378</v>
      </c>
      <c r="D204" s="69">
        <v>2</v>
      </c>
      <c r="E204" s="3">
        <v>10</v>
      </c>
      <c r="F204" s="35"/>
      <c r="G204" s="3"/>
      <c r="H204" s="35"/>
      <c r="I204" s="35"/>
      <c r="J204" s="64"/>
      <c r="K204" s="38"/>
      <c r="L204" s="39">
        <f t="shared" si="42"/>
        <v>0</v>
      </c>
      <c r="M204" s="37">
        <f t="shared" si="43"/>
        <v>0</v>
      </c>
      <c r="N204" s="70">
        <v>10</v>
      </c>
      <c r="O204" s="71"/>
      <c r="P204" s="40">
        <f t="shared" si="44"/>
        <v>0</v>
      </c>
      <c r="Q204" s="41">
        <f t="shared" si="45"/>
        <v>0</v>
      </c>
      <c r="R204" s="35"/>
    </row>
    <row r="205" spans="1:18" x14ac:dyDescent="0.2">
      <c r="A205" s="36" t="s">
        <v>434</v>
      </c>
      <c r="B205" s="15" t="s">
        <v>130</v>
      </c>
      <c r="C205" s="3" t="s">
        <v>378</v>
      </c>
      <c r="D205" s="69">
        <v>15</v>
      </c>
      <c r="E205" s="3">
        <v>35</v>
      </c>
      <c r="F205" s="35"/>
      <c r="G205" s="3"/>
      <c r="H205" s="35"/>
      <c r="I205" s="35"/>
      <c r="J205" s="64"/>
      <c r="K205" s="38"/>
      <c r="L205" s="39">
        <f t="shared" si="42"/>
        <v>0</v>
      </c>
      <c r="M205" s="37">
        <f t="shared" si="43"/>
        <v>0</v>
      </c>
      <c r="N205" s="70">
        <v>15</v>
      </c>
      <c r="O205" s="71"/>
      <c r="P205" s="40">
        <f t="shared" si="44"/>
        <v>0</v>
      </c>
      <c r="Q205" s="41">
        <f t="shared" si="45"/>
        <v>0</v>
      </c>
      <c r="R205" s="35"/>
    </row>
    <row r="206" spans="1:18" x14ac:dyDescent="0.2">
      <c r="A206" s="36" t="s">
        <v>435</v>
      </c>
      <c r="B206" s="11" t="s">
        <v>131</v>
      </c>
      <c r="C206" s="3" t="s">
        <v>378</v>
      </c>
      <c r="D206" s="69">
        <v>7</v>
      </c>
      <c r="E206" s="3">
        <v>15</v>
      </c>
      <c r="F206" s="35"/>
      <c r="G206" s="3"/>
      <c r="H206" s="35"/>
      <c r="I206" s="35"/>
      <c r="J206" s="64"/>
      <c r="K206" s="38"/>
      <c r="L206" s="39">
        <f t="shared" si="42"/>
        <v>0</v>
      </c>
      <c r="M206" s="37">
        <f t="shared" si="43"/>
        <v>0</v>
      </c>
      <c r="N206" s="70">
        <v>35</v>
      </c>
      <c r="O206" s="71"/>
      <c r="P206" s="40">
        <f t="shared" si="44"/>
        <v>0</v>
      </c>
      <c r="Q206" s="41">
        <f t="shared" si="45"/>
        <v>0</v>
      </c>
      <c r="R206" s="35"/>
    </row>
    <row r="207" spans="1:18" x14ac:dyDescent="0.2">
      <c r="A207" s="36" t="s">
        <v>436</v>
      </c>
      <c r="B207" s="11" t="s">
        <v>740</v>
      </c>
      <c r="C207" s="3" t="s">
        <v>46</v>
      </c>
      <c r="D207" s="69">
        <v>5</v>
      </c>
      <c r="E207" s="3">
        <v>25</v>
      </c>
      <c r="F207" s="35"/>
      <c r="G207" s="3"/>
      <c r="H207" s="35"/>
      <c r="I207" s="35"/>
      <c r="J207" s="64"/>
      <c r="K207" s="38"/>
      <c r="L207" s="39">
        <f t="shared" si="42"/>
        <v>0</v>
      </c>
      <c r="M207" s="37">
        <f t="shared" si="43"/>
        <v>0</v>
      </c>
      <c r="N207" s="70">
        <v>18</v>
      </c>
      <c r="O207" s="71"/>
      <c r="P207" s="40">
        <f t="shared" si="44"/>
        <v>0</v>
      </c>
      <c r="Q207" s="41">
        <f t="shared" si="45"/>
        <v>0</v>
      </c>
      <c r="R207" s="35"/>
    </row>
    <row r="208" spans="1:18" x14ac:dyDescent="0.2">
      <c r="A208" s="36"/>
      <c r="B208" s="11" t="s">
        <v>741</v>
      </c>
      <c r="C208" s="3" t="s">
        <v>46</v>
      </c>
      <c r="D208" s="69">
        <v>1</v>
      </c>
      <c r="E208" s="3">
        <v>5</v>
      </c>
      <c r="F208" s="35"/>
      <c r="G208" s="3"/>
      <c r="H208" s="35"/>
      <c r="I208" s="35"/>
      <c r="J208" s="64"/>
      <c r="K208" s="38"/>
      <c r="L208" s="39">
        <f t="shared" si="42"/>
        <v>0</v>
      </c>
      <c r="M208" s="37">
        <f t="shared" si="43"/>
        <v>0</v>
      </c>
      <c r="N208" s="70">
        <v>5</v>
      </c>
      <c r="O208" s="71"/>
      <c r="P208" s="40">
        <f t="shared" si="44"/>
        <v>0</v>
      </c>
      <c r="Q208" s="41">
        <f t="shared" si="45"/>
        <v>0</v>
      </c>
      <c r="R208" s="35"/>
    </row>
    <row r="209" spans="1:18" x14ac:dyDescent="0.2">
      <c r="A209" s="36" t="s">
        <v>437</v>
      </c>
      <c r="B209" s="15" t="s">
        <v>132</v>
      </c>
      <c r="C209" s="3" t="s">
        <v>378</v>
      </c>
      <c r="D209" s="69">
        <v>1</v>
      </c>
      <c r="E209" s="3">
        <v>4</v>
      </c>
      <c r="F209" s="35"/>
      <c r="G209" s="3"/>
      <c r="H209" s="35"/>
      <c r="I209" s="35"/>
      <c r="J209" s="64"/>
      <c r="K209" s="38"/>
      <c r="L209" s="39">
        <f t="shared" si="42"/>
        <v>0</v>
      </c>
      <c r="M209" s="37">
        <f t="shared" si="43"/>
        <v>0</v>
      </c>
      <c r="N209" s="70">
        <v>10</v>
      </c>
      <c r="O209" s="71"/>
      <c r="P209" s="40">
        <f t="shared" si="44"/>
        <v>0</v>
      </c>
      <c r="Q209" s="41">
        <f t="shared" si="45"/>
        <v>0</v>
      </c>
      <c r="R209" s="35"/>
    </row>
    <row r="210" spans="1:18" x14ac:dyDescent="0.2">
      <c r="A210" s="36" t="s">
        <v>438</v>
      </c>
      <c r="B210" s="15" t="s">
        <v>133</v>
      </c>
      <c r="C210" s="3" t="s">
        <v>378</v>
      </c>
      <c r="D210" s="69">
        <v>30</v>
      </c>
      <c r="E210" s="3">
        <v>100</v>
      </c>
      <c r="F210" s="35"/>
      <c r="G210" s="3"/>
      <c r="H210" s="35"/>
      <c r="I210" s="35"/>
      <c r="J210" s="64"/>
      <c r="K210" s="38"/>
      <c r="L210" s="39">
        <f t="shared" si="42"/>
        <v>0</v>
      </c>
      <c r="M210" s="37">
        <f t="shared" si="43"/>
        <v>0</v>
      </c>
      <c r="N210" s="70">
        <v>20</v>
      </c>
      <c r="O210" s="71"/>
      <c r="P210" s="40">
        <f t="shared" si="44"/>
        <v>0</v>
      </c>
      <c r="Q210" s="41">
        <f t="shared" si="45"/>
        <v>0</v>
      </c>
      <c r="R210" s="35"/>
    </row>
    <row r="211" spans="1:18" x14ac:dyDescent="0.2">
      <c r="A211" s="36" t="s">
        <v>439</v>
      </c>
      <c r="B211" s="15" t="s">
        <v>134</v>
      </c>
      <c r="C211" s="3" t="s">
        <v>378</v>
      </c>
      <c r="D211" s="69">
        <v>25</v>
      </c>
      <c r="E211" s="3">
        <v>50</v>
      </c>
      <c r="F211" s="35"/>
      <c r="G211" s="3"/>
      <c r="H211" s="35"/>
      <c r="I211" s="35"/>
      <c r="J211" s="64"/>
      <c r="K211" s="38"/>
      <c r="L211" s="39">
        <f t="shared" si="42"/>
        <v>0</v>
      </c>
      <c r="M211" s="37">
        <f t="shared" si="43"/>
        <v>0</v>
      </c>
      <c r="N211" s="70">
        <v>35</v>
      </c>
      <c r="O211" s="71"/>
      <c r="P211" s="40">
        <f t="shared" si="44"/>
        <v>0</v>
      </c>
      <c r="Q211" s="41">
        <f t="shared" si="45"/>
        <v>0</v>
      </c>
      <c r="R211" s="35"/>
    </row>
    <row r="212" spans="1:18" x14ac:dyDescent="0.2">
      <c r="A212" s="36" t="s">
        <v>440</v>
      </c>
      <c r="B212" s="15" t="s">
        <v>135</v>
      </c>
      <c r="C212" s="3" t="s">
        <v>378</v>
      </c>
      <c r="D212" s="69">
        <v>1</v>
      </c>
      <c r="E212" s="3">
        <v>10</v>
      </c>
      <c r="F212" s="35"/>
      <c r="G212" s="3"/>
      <c r="H212" s="35"/>
      <c r="I212" s="35"/>
      <c r="J212" s="64"/>
      <c r="K212" s="38"/>
      <c r="L212" s="39">
        <f t="shared" si="42"/>
        <v>0</v>
      </c>
      <c r="M212" s="37">
        <f t="shared" si="43"/>
        <v>0</v>
      </c>
      <c r="N212" s="70">
        <v>30</v>
      </c>
      <c r="O212" s="71"/>
      <c r="P212" s="40">
        <f t="shared" si="44"/>
        <v>0</v>
      </c>
      <c r="Q212" s="41">
        <f t="shared" si="45"/>
        <v>0</v>
      </c>
      <c r="R212" s="35"/>
    </row>
    <row r="213" spans="1:18" x14ac:dyDescent="0.2">
      <c r="A213" s="36" t="s">
        <v>441</v>
      </c>
      <c r="B213" s="11" t="s">
        <v>136</v>
      </c>
      <c r="C213" s="3" t="s">
        <v>378</v>
      </c>
      <c r="D213" s="69">
        <v>5</v>
      </c>
      <c r="E213" s="3">
        <v>15</v>
      </c>
      <c r="F213" s="35"/>
      <c r="G213" s="3"/>
      <c r="H213" s="35"/>
      <c r="I213" s="35"/>
      <c r="J213" s="64"/>
      <c r="K213" s="38"/>
      <c r="L213" s="39">
        <f t="shared" si="42"/>
        <v>0</v>
      </c>
      <c r="M213" s="37">
        <f t="shared" si="43"/>
        <v>0</v>
      </c>
      <c r="N213" s="70">
        <v>15</v>
      </c>
      <c r="O213" s="71"/>
      <c r="P213" s="40">
        <f t="shared" si="44"/>
        <v>0</v>
      </c>
      <c r="Q213" s="41">
        <f t="shared" si="45"/>
        <v>0</v>
      </c>
      <c r="R213" s="35"/>
    </row>
    <row r="214" spans="1:18" x14ac:dyDescent="0.2">
      <c r="A214" s="36" t="s">
        <v>442</v>
      </c>
      <c r="B214" s="11" t="s">
        <v>137</v>
      </c>
      <c r="C214" s="3" t="s">
        <v>378</v>
      </c>
      <c r="D214" s="69">
        <v>3</v>
      </c>
      <c r="E214" s="3">
        <v>10</v>
      </c>
      <c r="F214" s="35"/>
      <c r="G214" s="3"/>
      <c r="H214" s="35"/>
      <c r="I214" s="35"/>
      <c r="J214" s="64"/>
      <c r="K214" s="38"/>
      <c r="L214" s="39">
        <f t="shared" si="42"/>
        <v>0</v>
      </c>
      <c r="M214" s="37">
        <f t="shared" si="43"/>
        <v>0</v>
      </c>
      <c r="N214" s="70">
        <v>10</v>
      </c>
      <c r="O214" s="71"/>
      <c r="P214" s="40">
        <f t="shared" si="44"/>
        <v>0</v>
      </c>
      <c r="Q214" s="41">
        <f t="shared" si="45"/>
        <v>0</v>
      </c>
      <c r="R214" s="35"/>
    </row>
    <row r="215" spans="1:18" x14ac:dyDescent="0.2">
      <c r="A215" s="36" t="s">
        <v>443</v>
      </c>
      <c r="B215" s="15" t="s">
        <v>140</v>
      </c>
      <c r="C215" s="3" t="s">
        <v>378</v>
      </c>
      <c r="D215" s="69">
        <v>5</v>
      </c>
      <c r="E215" s="3">
        <v>20</v>
      </c>
      <c r="F215" s="35"/>
      <c r="G215" s="3"/>
      <c r="H215" s="35"/>
      <c r="I215" s="35"/>
      <c r="J215" s="64"/>
      <c r="K215" s="38"/>
      <c r="L215" s="39">
        <f t="shared" si="42"/>
        <v>0</v>
      </c>
      <c r="M215" s="37">
        <f t="shared" si="43"/>
        <v>0</v>
      </c>
      <c r="N215" s="70">
        <v>15</v>
      </c>
      <c r="O215" s="71"/>
      <c r="P215" s="40">
        <f t="shared" si="44"/>
        <v>0</v>
      </c>
      <c r="Q215" s="41">
        <f t="shared" si="45"/>
        <v>0</v>
      </c>
      <c r="R215" s="35"/>
    </row>
    <row r="216" spans="1:18" x14ac:dyDescent="0.2">
      <c r="A216" s="36" t="s">
        <v>444</v>
      </c>
      <c r="B216" s="11" t="s">
        <v>141</v>
      </c>
      <c r="C216" s="3" t="s">
        <v>46</v>
      </c>
      <c r="D216" s="69">
        <v>2</v>
      </c>
      <c r="E216" s="3">
        <v>10</v>
      </c>
      <c r="F216" s="35"/>
      <c r="G216" s="3"/>
      <c r="H216" s="35"/>
      <c r="I216" s="35"/>
      <c r="J216" s="64"/>
      <c r="K216" s="38"/>
      <c r="L216" s="39">
        <f t="shared" si="42"/>
        <v>0</v>
      </c>
      <c r="M216" s="37">
        <f t="shared" si="43"/>
        <v>0</v>
      </c>
      <c r="N216" s="70">
        <v>10</v>
      </c>
      <c r="O216" s="71"/>
      <c r="P216" s="40">
        <f t="shared" si="44"/>
        <v>0</v>
      </c>
      <c r="Q216" s="41">
        <f t="shared" si="45"/>
        <v>0</v>
      </c>
      <c r="R216" s="35"/>
    </row>
    <row r="217" spans="1:18" ht="25.5" x14ac:dyDescent="0.2">
      <c r="A217" s="36" t="s">
        <v>445</v>
      </c>
      <c r="B217" s="11" t="s">
        <v>142</v>
      </c>
      <c r="C217" s="3" t="s">
        <v>378</v>
      </c>
      <c r="D217" s="69">
        <v>1</v>
      </c>
      <c r="E217" s="3">
        <v>3</v>
      </c>
      <c r="F217" s="35"/>
      <c r="G217" s="3"/>
      <c r="H217" s="35"/>
      <c r="I217" s="35"/>
      <c r="J217" s="64"/>
      <c r="K217" s="38"/>
      <c r="L217" s="39">
        <f t="shared" si="42"/>
        <v>0</v>
      </c>
      <c r="M217" s="37">
        <f t="shared" si="43"/>
        <v>0</v>
      </c>
      <c r="N217" s="70">
        <v>10</v>
      </c>
      <c r="O217" s="71"/>
      <c r="P217" s="40">
        <f t="shared" si="44"/>
        <v>0</v>
      </c>
      <c r="Q217" s="41">
        <f t="shared" si="45"/>
        <v>0</v>
      </c>
      <c r="R217" s="35"/>
    </row>
    <row r="218" spans="1:18" x14ac:dyDescent="0.2">
      <c r="A218" s="36" t="s">
        <v>446</v>
      </c>
      <c r="B218" s="15" t="s">
        <v>143</v>
      </c>
      <c r="C218" s="3" t="s">
        <v>378</v>
      </c>
      <c r="D218" s="69">
        <v>1</v>
      </c>
      <c r="E218" s="3">
        <v>5</v>
      </c>
      <c r="F218" s="35"/>
      <c r="G218" s="3"/>
      <c r="H218" s="35"/>
      <c r="I218" s="35"/>
      <c r="J218" s="64"/>
      <c r="K218" s="38"/>
      <c r="L218" s="39">
        <f t="shared" si="42"/>
        <v>0</v>
      </c>
      <c r="M218" s="37">
        <f t="shared" si="43"/>
        <v>0</v>
      </c>
      <c r="N218" s="70">
        <v>10</v>
      </c>
      <c r="O218" s="71"/>
      <c r="P218" s="40">
        <f t="shared" si="44"/>
        <v>0</v>
      </c>
      <c r="Q218" s="41">
        <f t="shared" si="45"/>
        <v>0</v>
      </c>
      <c r="R218" s="35"/>
    </row>
    <row r="219" spans="1:18" x14ac:dyDescent="0.2">
      <c r="A219" s="36" t="s">
        <v>447</v>
      </c>
      <c r="B219" s="15" t="s">
        <v>144</v>
      </c>
      <c r="C219" s="3" t="s">
        <v>378</v>
      </c>
      <c r="D219" s="69">
        <v>1</v>
      </c>
      <c r="E219" s="3">
        <v>3</v>
      </c>
      <c r="F219" s="35"/>
      <c r="G219" s="3"/>
      <c r="H219" s="35"/>
      <c r="I219" s="35"/>
      <c r="J219" s="64"/>
      <c r="K219" s="38"/>
      <c r="L219" s="39">
        <f t="shared" si="42"/>
        <v>0</v>
      </c>
      <c r="M219" s="37">
        <f t="shared" si="43"/>
        <v>0</v>
      </c>
      <c r="N219" s="70">
        <v>8</v>
      </c>
      <c r="O219" s="71"/>
      <c r="P219" s="40">
        <f t="shared" si="44"/>
        <v>0</v>
      </c>
      <c r="Q219" s="41">
        <f t="shared" si="45"/>
        <v>0</v>
      </c>
      <c r="R219" s="35"/>
    </row>
    <row r="220" spans="1:18" x14ac:dyDescent="0.2">
      <c r="A220" s="36" t="s">
        <v>448</v>
      </c>
      <c r="B220" s="15" t="s">
        <v>145</v>
      </c>
      <c r="C220" s="3" t="s">
        <v>378</v>
      </c>
      <c r="D220" s="69">
        <v>1</v>
      </c>
      <c r="E220" s="3">
        <v>10</v>
      </c>
      <c r="F220" s="35"/>
      <c r="G220" s="3"/>
      <c r="H220" s="35"/>
      <c r="I220" s="35"/>
      <c r="J220" s="64"/>
      <c r="K220" s="38"/>
      <c r="L220" s="39">
        <f t="shared" si="42"/>
        <v>0</v>
      </c>
      <c r="M220" s="37">
        <f t="shared" si="43"/>
        <v>0</v>
      </c>
      <c r="N220" s="70">
        <v>8</v>
      </c>
      <c r="O220" s="71"/>
      <c r="P220" s="40">
        <f t="shared" si="44"/>
        <v>0</v>
      </c>
      <c r="Q220" s="41">
        <f t="shared" si="45"/>
        <v>0</v>
      </c>
      <c r="R220" s="35"/>
    </row>
    <row r="221" spans="1:18" ht="51" x14ac:dyDescent="0.2">
      <c r="A221" s="36" t="s">
        <v>449</v>
      </c>
      <c r="B221" s="11" t="s">
        <v>146</v>
      </c>
      <c r="C221" s="3" t="s">
        <v>378</v>
      </c>
      <c r="D221" s="69">
        <v>40</v>
      </c>
      <c r="E221" s="3">
        <v>95</v>
      </c>
      <c r="F221" s="35"/>
      <c r="G221" s="3"/>
      <c r="H221" s="35"/>
      <c r="I221" s="35"/>
      <c r="J221" s="64"/>
      <c r="K221" s="38"/>
      <c r="L221" s="39">
        <f t="shared" si="42"/>
        <v>0</v>
      </c>
      <c r="M221" s="37">
        <f t="shared" si="43"/>
        <v>0</v>
      </c>
      <c r="N221" s="70">
        <v>90</v>
      </c>
      <c r="O221" s="71"/>
      <c r="P221" s="40">
        <f t="shared" si="44"/>
        <v>0</v>
      </c>
      <c r="Q221" s="41">
        <f t="shared" si="45"/>
        <v>0</v>
      </c>
      <c r="R221" s="35"/>
    </row>
    <row r="222" spans="1:18" x14ac:dyDescent="0.2">
      <c r="A222" s="36" t="s">
        <v>450</v>
      </c>
      <c r="B222" s="15" t="s">
        <v>149</v>
      </c>
      <c r="C222" s="3" t="s">
        <v>378</v>
      </c>
      <c r="D222" s="69">
        <v>1</v>
      </c>
      <c r="E222" s="3">
        <v>5</v>
      </c>
      <c r="F222" s="35"/>
      <c r="G222" s="3"/>
      <c r="H222" s="35"/>
      <c r="I222" s="35"/>
      <c r="J222" s="64"/>
      <c r="K222" s="38"/>
      <c r="L222" s="39">
        <f t="shared" si="42"/>
        <v>0</v>
      </c>
      <c r="M222" s="37">
        <f t="shared" si="43"/>
        <v>0</v>
      </c>
      <c r="N222" s="70">
        <v>5</v>
      </c>
      <c r="O222" s="71"/>
      <c r="P222" s="40">
        <f t="shared" si="44"/>
        <v>0</v>
      </c>
      <c r="Q222" s="41">
        <f t="shared" si="45"/>
        <v>0</v>
      </c>
      <c r="R222" s="35"/>
    </row>
    <row r="223" spans="1:18" x14ac:dyDescent="0.2">
      <c r="A223" s="36" t="s">
        <v>451</v>
      </c>
      <c r="B223" s="72" t="s">
        <v>150</v>
      </c>
      <c r="C223" s="3" t="s">
        <v>378</v>
      </c>
      <c r="D223" s="69">
        <v>100</v>
      </c>
      <c r="E223" s="3">
        <v>220</v>
      </c>
      <c r="F223" s="35"/>
      <c r="G223" s="3"/>
      <c r="H223" s="35"/>
      <c r="I223" s="35"/>
      <c r="J223" s="64"/>
      <c r="K223" s="38"/>
      <c r="L223" s="39">
        <f t="shared" si="42"/>
        <v>0</v>
      </c>
      <c r="M223" s="37">
        <f t="shared" si="43"/>
        <v>0</v>
      </c>
      <c r="N223" s="70">
        <v>60</v>
      </c>
      <c r="O223" s="71"/>
      <c r="P223" s="40">
        <f t="shared" si="44"/>
        <v>0</v>
      </c>
      <c r="Q223" s="41">
        <f t="shared" si="45"/>
        <v>0</v>
      </c>
      <c r="R223" s="35"/>
    </row>
    <row r="224" spans="1:18" x14ac:dyDescent="0.2">
      <c r="A224" s="36" t="s">
        <v>452</v>
      </c>
      <c r="B224" s="11" t="s">
        <v>151</v>
      </c>
      <c r="C224" s="3" t="s">
        <v>46</v>
      </c>
      <c r="D224" s="69">
        <v>1</v>
      </c>
      <c r="E224" s="3">
        <v>5</v>
      </c>
      <c r="F224" s="35"/>
      <c r="G224" s="3"/>
      <c r="H224" s="35"/>
      <c r="I224" s="35"/>
      <c r="J224" s="64"/>
      <c r="K224" s="38"/>
      <c r="L224" s="39">
        <f t="shared" si="42"/>
        <v>0</v>
      </c>
      <c r="M224" s="37">
        <f t="shared" si="43"/>
        <v>0</v>
      </c>
      <c r="N224" s="70">
        <v>10</v>
      </c>
      <c r="O224" s="71"/>
      <c r="P224" s="40">
        <f t="shared" si="44"/>
        <v>0</v>
      </c>
      <c r="Q224" s="41">
        <f t="shared" si="45"/>
        <v>0</v>
      </c>
      <c r="R224" s="35"/>
    </row>
    <row r="225" spans="1:18" x14ac:dyDescent="0.2">
      <c r="A225" s="36" t="s">
        <v>453</v>
      </c>
      <c r="B225" s="15" t="s">
        <v>152</v>
      </c>
      <c r="C225" s="3" t="s">
        <v>378</v>
      </c>
      <c r="D225" s="69">
        <v>50</v>
      </c>
      <c r="E225" s="3">
        <v>100</v>
      </c>
      <c r="F225" s="35"/>
      <c r="G225" s="3"/>
      <c r="H225" s="35"/>
      <c r="I225" s="35"/>
      <c r="J225" s="64"/>
      <c r="K225" s="38"/>
      <c r="L225" s="39">
        <f t="shared" si="42"/>
        <v>0</v>
      </c>
      <c r="M225" s="37">
        <f t="shared" si="43"/>
        <v>0</v>
      </c>
      <c r="N225" s="70">
        <v>60</v>
      </c>
      <c r="O225" s="71"/>
      <c r="P225" s="40">
        <f t="shared" si="44"/>
        <v>0</v>
      </c>
      <c r="Q225" s="41">
        <f t="shared" si="45"/>
        <v>0</v>
      </c>
      <c r="R225" s="35"/>
    </row>
    <row r="226" spans="1:18" x14ac:dyDescent="0.2">
      <c r="A226" s="36" t="s">
        <v>454</v>
      </c>
      <c r="B226" s="15" t="s">
        <v>153</v>
      </c>
      <c r="C226" s="3" t="s">
        <v>378</v>
      </c>
      <c r="D226" s="69">
        <v>10</v>
      </c>
      <c r="E226" s="3">
        <v>80</v>
      </c>
      <c r="F226" s="35"/>
      <c r="G226" s="3"/>
      <c r="H226" s="35"/>
      <c r="I226" s="35"/>
      <c r="J226" s="64"/>
      <c r="K226" s="38"/>
      <c r="L226" s="39">
        <f t="shared" si="42"/>
        <v>0</v>
      </c>
      <c r="M226" s="37">
        <f t="shared" si="43"/>
        <v>0</v>
      </c>
      <c r="N226" s="70">
        <v>60</v>
      </c>
      <c r="O226" s="71"/>
      <c r="P226" s="40">
        <f t="shared" si="44"/>
        <v>0</v>
      </c>
      <c r="Q226" s="41">
        <f t="shared" si="45"/>
        <v>0</v>
      </c>
      <c r="R226" s="35"/>
    </row>
    <row r="227" spans="1:18" x14ac:dyDescent="0.2">
      <c r="A227" s="36" t="s">
        <v>455</v>
      </c>
      <c r="B227" s="15" t="s">
        <v>154</v>
      </c>
      <c r="C227" s="73" t="s">
        <v>378</v>
      </c>
      <c r="D227" s="69">
        <v>20</v>
      </c>
      <c r="E227" s="3">
        <v>50</v>
      </c>
      <c r="F227" s="35"/>
      <c r="G227" s="3"/>
      <c r="H227" s="35"/>
      <c r="I227" s="35"/>
      <c r="J227" s="64"/>
      <c r="K227" s="38"/>
      <c r="L227" s="39">
        <f t="shared" si="42"/>
        <v>0</v>
      </c>
      <c r="M227" s="37">
        <f t="shared" si="43"/>
        <v>0</v>
      </c>
      <c r="N227" s="70">
        <v>20</v>
      </c>
      <c r="O227" s="71"/>
      <c r="P227" s="40">
        <f t="shared" si="44"/>
        <v>0</v>
      </c>
      <c r="Q227" s="41">
        <f t="shared" si="45"/>
        <v>0</v>
      </c>
      <c r="R227" s="35"/>
    </row>
    <row r="228" spans="1:18" x14ac:dyDescent="0.2">
      <c r="A228" s="36" t="s">
        <v>456</v>
      </c>
      <c r="B228" s="74" t="s">
        <v>155</v>
      </c>
      <c r="C228" s="75" t="s">
        <v>46</v>
      </c>
      <c r="D228" s="69">
        <v>10</v>
      </c>
      <c r="E228" s="3">
        <v>40</v>
      </c>
      <c r="F228" s="35"/>
      <c r="G228" s="3"/>
      <c r="H228" s="35"/>
      <c r="I228" s="35"/>
      <c r="J228" s="64"/>
      <c r="K228" s="38"/>
      <c r="L228" s="39">
        <f t="shared" si="42"/>
        <v>0</v>
      </c>
      <c r="M228" s="37">
        <f t="shared" si="43"/>
        <v>0</v>
      </c>
      <c r="N228" s="70">
        <v>20</v>
      </c>
      <c r="O228" s="71"/>
      <c r="P228" s="40">
        <f t="shared" si="44"/>
        <v>0</v>
      </c>
      <c r="Q228" s="41">
        <f t="shared" si="45"/>
        <v>0</v>
      </c>
      <c r="R228" s="35"/>
    </row>
    <row r="229" spans="1:18" x14ac:dyDescent="0.2">
      <c r="A229" s="36" t="s">
        <v>457</v>
      </c>
      <c r="B229" s="15" t="s">
        <v>156</v>
      </c>
      <c r="C229" s="3" t="s">
        <v>378</v>
      </c>
      <c r="D229" s="69">
        <v>20</v>
      </c>
      <c r="E229" s="3">
        <v>50</v>
      </c>
      <c r="F229" s="35"/>
      <c r="G229" s="3"/>
      <c r="H229" s="35"/>
      <c r="I229" s="35"/>
      <c r="J229" s="64"/>
      <c r="K229" s="38"/>
      <c r="L229" s="39">
        <f t="shared" si="42"/>
        <v>0</v>
      </c>
      <c r="M229" s="37">
        <f t="shared" si="43"/>
        <v>0</v>
      </c>
      <c r="N229" s="70">
        <v>20</v>
      </c>
      <c r="O229" s="71"/>
      <c r="P229" s="40">
        <f t="shared" si="44"/>
        <v>0</v>
      </c>
      <c r="Q229" s="41">
        <f t="shared" si="45"/>
        <v>0</v>
      </c>
      <c r="R229" s="35"/>
    </row>
    <row r="230" spans="1:18" x14ac:dyDescent="0.2">
      <c r="A230" s="36" t="s">
        <v>458</v>
      </c>
      <c r="B230" s="15" t="s">
        <v>157</v>
      </c>
      <c r="C230" s="3" t="s">
        <v>378</v>
      </c>
      <c r="D230" s="69">
        <v>90</v>
      </c>
      <c r="E230" s="3">
        <v>180</v>
      </c>
      <c r="F230" s="35"/>
      <c r="G230" s="3"/>
      <c r="H230" s="35"/>
      <c r="I230" s="35"/>
      <c r="J230" s="64"/>
      <c r="K230" s="38"/>
      <c r="L230" s="39">
        <f t="shared" si="42"/>
        <v>0</v>
      </c>
      <c r="M230" s="37">
        <f t="shared" si="43"/>
        <v>0</v>
      </c>
      <c r="N230" s="70">
        <v>60</v>
      </c>
      <c r="O230" s="71"/>
      <c r="P230" s="40">
        <f t="shared" si="44"/>
        <v>0</v>
      </c>
      <c r="Q230" s="41">
        <f t="shared" si="45"/>
        <v>0</v>
      </c>
      <c r="R230" s="35"/>
    </row>
    <row r="231" spans="1:18" x14ac:dyDescent="0.2">
      <c r="A231" s="36" t="s">
        <v>459</v>
      </c>
      <c r="B231" s="15" t="s">
        <v>158</v>
      </c>
      <c r="C231" s="3" t="s">
        <v>378</v>
      </c>
      <c r="D231" s="69">
        <v>1</v>
      </c>
      <c r="E231" s="3">
        <v>2</v>
      </c>
      <c r="F231" s="35"/>
      <c r="G231" s="3"/>
      <c r="H231" s="35"/>
      <c r="I231" s="35"/>
      <c r="J231" s="64"/>
      <c r="K231" s="38"/>
      <c r="L231" s="39">
        <f t="shared" si="42"/>
        <v>0</v>
      </c>
      <c r="M231" s="37">
        <f t="shared" si="43"/>
        <v>0</v>
      </c>
      <c r="N231" s="70">
        <v>5</v>
      </c>
      <c r="O231" s="71"/>
      <c r="P231" s="40">
        <f t="shared" si="44"/>
        <v>0</v>
      </c>
      <c r="Q231" s="41">
        <f t="shared" si="45"/>
        <v>0</v>
      </c>
      <c r="R231" s="35"/>
    </row>
    <row r="232" spans="1:18" x14ac:dyDescent="0.2">
      <c r="A232" s="36" t="s">
        <v>460</v>
      </c>
      <c r="B232" s="15" t="s">
        <v>159</v>
      </c>
      <c r="C232" s="3" t="s">
        <v>378</v>
      </c>
      <c r="D232" s="69">
        <v>1</v>
      </c>
      <c r="E232" s="3">
        <v>5</v>
      </c>
      <c r="F232" s="35"/>
      <c r="G232" s="3"/>
      <c r="H232" s="35"/>
      <c r="I232" s="35"/>
      <c r="J232" s="64"/>
      <c r="K232" s="38"/>
      <c r="L232" s="39">
        <f t="shared" si="42"/>
        <v>0</v>
      </c>
      <c r="M232" s="37">
        <f t="shared" si="43"/>
        <v>0</v>
      </c>
      <c r="N232" s="70">
        <v>5</v>
      </c>
      <c r="O232" s="71"/>
      <c r="P232" s="40">
        <f t="shared" si="44"/>
        <v>0</v>
      </c>
      <c r="Q232" s="41">
        <f t="shared" si="45"/>
        <v>0</v>
      </c>
      <c r="R232" s="35"/>
    </row>
    <row r="233" spans="1:18" x14ac:dyDescent="0.2">
      <c r="A233" s="36" t="s">
        <v>461</v>
      </c>
      <c r="B233" s="74" t="s">
        <v>160</v>
      </c>
      <c r="C233" s="75" t="s">
        <v>46</v>
      </c>
      <c r="D233" s="69">
        <v>10</v>
      </c>
      <c r="E233" s="3">
        <v>20</v>
      </c>
      <c r="F233" s="35"/>
      <c r="G233" s="3"/>
      <c r="H233" s="35"/>
      <c r="I233" s="35"/>
      <c r="J233" s="64"/>
      <c r="K233" s="38"/>
      <c r="L233" s="39">
        <f t="shared" ref="L233:L296" si="50">ROUND(I233*J233,2)</f>
        <v>0</v>
      </c>
      <c r="M233" s="37">
        <f t="shared" ref="M233:M296" si="51">ROUND(L233+(L233*K233),2)</f>
        <v>0</v>
      </c>
      <c r="N233" s="70">
        <v>20</v>
      </c>
      <c r="O233" s="71"/>
      <c r="P233" s="40">
        <f t="shared" ref="P233:P296" si="52">ROUND(O233*J233,2)</f>
        <v>0</v>
      </c>
      <c r="Q233" s="41">
        <f t="shared" ref="Q233:Q296" si="53">ROUND(P233+(P233*K233),2)</f>
        <v>0</v>
      </c>
      <c r="R233" s="35"/>
    </row>
    <row r="234" spans="1:18" x14ac:dyDescent="0.2">
      <c r="A234" s="36" t="s">
        <v>462</v>
      </c>
      <c r="B234" s="15" t="s">
        <v>388</v>
      </c>
      <c r="C234" s="3" t="s">
        <v>378</v>
      </c>
      <c r="D234" s="69">
        <v>10</v>
      </c>
      <c r="E234" s="3">
        <v>35</v>
      </c>
      <c r="F234" s="35"/>
      <c r="G234" s="3"/>
      <c r="H234" s="35"/>
      <c r="I234" s="35"/>
      <c r="J234" s="64"/>
      <c r="K234" s="38"/>
      <c r="L234" s="39">
        <f t="shared" si="50"/>
        <v>0</v>
      </c>
      <c r="M234" s="37">
        <f t="shared" si="51"/>
        <v>0</v>
      </c>
      <c r="N234" s="70">
        <v>20</v>
      </c>
      <c r="O234" s="71"/>
      <c r="P234" s="40">
        <f t="shared" si="52"/>
        <v>0</v>
      </c>
      <c r="Q234" s="41">
        <f t="shared" si="53"/>
        <v>0</v>
      </c>
      <c r="R234" s="35"/>
    </row>
    <row r="235" spans="1:18" x14ac:dyDescent="0.2">
      <c r="A235" s="36" t="s">
        <v>463</v>
      </c>
      <c r="B235" s="15" t="s">
        <v>161</v>
      </c>
      <c r="C235" s="3" t="s">
        <v>378</v>
      </c>
      <c r="D235" s="69">
        <v>8</v>
      </c>
      <c r="E235" s="3">
        <v>25</v>
      </c>
      <c r="F235" s="35"/>
      <c r="G235" s="3"/>
      <c r="H235" s="35"/>
      <c r="I235" s="35"/>
      <c r="J235" s="64"/>
      <c r="K235" s="38"/>
      <c r="L235" s="39">
        <f t="shared" si="50"/>
        <v>0</v>
      </c>
      <c r="M235" s="37">
        <f t="shared" si="51"/>
        <v>0</v>
      </c>
      <c r="N235" s="70">
        <v>8</v>
      </c>
      <c r="O235" s="71"/>
      <c r="P235" s="40">
        <f t="shared" si="52"/>
        <v>0</v>
      </c>
      <c r="Q235" s="41">
        <f t="shared" si="53"/>
        <v>0</v>
      </c>
      <c r="R235" s="35"/>
    </row>
    <row r="236" spans="1:18" x14ac:dyDescent="0.2">
      <c r="A236" s="36" t="s">
        <v>464</v>
      </c>
      <c r="B236" s="15" t="s">
        <v>162</v>
      </c>
      <c r="C236" s="3" t="s">
        <v>378</v>
      </c>
      <c r="D236" s="69">
        <v>40</v>
      </c>
      <c r="E236" s="3">
        <v>90</v>
      </c>
      <c r="F236" s="35"/>
      <c r="G236" s="3"/>
      <c r="H236" s="35"/>
      <c r="I236" s="35"/>
      <c r="J236" s="64"/>
      <c r="K236" s="38"/>
      <c r="L236" s="39">
        <f t="shared" si="50"/>
        <v>0</v>
      </c>
      <c r="M236" s="37">
        <f t="shared" si="51"/>
        <v>0</v>
      </c>
      <c r="N236" s="70">
        <v>30</v>
      </c>
      <c r="O236" s="71"/>
      <c r="P236" s="40">
        <f t="shared" si="52"/>
        <v>0</v>
      </c>
      <c r="Q236" s="41">
        <f t="shared" si="53"/>
        <v>0</v>
      </c>
      <c r="R236" s="35"/>
    </row>
    <row r="237" spans="1:18" x14ac:dyDescent="0.2">
      <c r="A237" s="36" t="s">
        <v>465</v>
      </c>
      <c r="B237" s="15" t="s">
        <v>163</v>
      </c>
      <c r="C237" s="3" t="s">
        <v>378</v>
      </c>
      <c r="D237" s="69">
        <v>1</v>
      </c>
      <c r="E237" s="3">
        <v>3</v>
      </c>
      <c r="F237" s="35"/>
      <c r="G237" s="3"/>
      <c r="H237" s="35"/>
      <c r="I237" s="35"/>
      <c r="J237" s="64"/>
      <c r="K237" s="38"/>
      <c r="L237" s="39">
        <f t="shared" si="50"/>
        <v>0</v>
      </c>
      <c r="M237" s="37">
        <f t="shared" si="51"/>
        <v>0</v>
      </c>
      <c r="N237" s="70">
        <v>6</v>
      </c>
      <c r="O237" s="71"/>
      <c r="P237" s="40">
        <f t="shared" si="52"/>
        <v>0</v>
      </c>
      <c r="Q237" s="41">
        <f t="shared" si="53"/>
        <v>0</v>
      </c>
      <c r="R237" s="35"/>
    </row>
    <row r="238" spans="1:18" x14ac:dyDescent="0.2">
      <c r="A238" s="36" t="s">
        <v>466</v>
      </c>
      <c r="B238" s="15" t="s">
        <v>164</v>
      </c>
      <c r="C238" s="3" t="s">
        <v>378</v>
      </c>
      <c r="D238" s="69">
        <v>3</v>
      </c>
      <c r="E238" s="3">
        <v>10</v>
      </c>
      <c r="F238" s="35"/>
      <c r="G238" s="3"/>
      <c r="H238" s="35"/>
      <c r="I238" s="35"/>
      <c r="J238" s="64"/>
      <c r="K238" s="38"/>
      <c r="L238" s="39">
        <f t="shared" si="50"/>
        <v>0</v>
      </c>
      <c r="M238" s="37">
        <f t="shared" si="51"/>
        <v>0</v>
      </c>
      <c r="N238" s="70">
        <v>10</v>
      </c>
      <c r="O238" s="71"/>
      <c r="P238" s="40">
        <f t="shared" si="52"/>
        <v>0</v>
      </c>
      <c r="Q238" s="41">
        <f t="shared" si="53"/>
        <v>0</v>
      </c>
      <c r="R238" s="35"/>
    </row>
    <row r="239" spans="1:18" x14ac:dyDescent="0.2">
      <c r="A239" s="36" t="s">
        <v>467</v>
      </c>
      <c r="B239" s="15" t="s">
        <v>165</v>
      </c>
      <c r="C239" s="3" t="s">
        <v>378</v>
      </c>
      <c r="D239" s="69">
        <v>1</v>
      </c>
      <c r="E239" s="3">
        <v>5</v>
      </c>
      <c r="F239" s="35"/>
      <c r="G239" s="3"/>
      <c r="H239" s="35"/>
      <c r="I239" s="35"/>
      <c r="J239" s="64"/>
      <c r="K239" s="38"/>
      <c r="L239" s="39">
        <f t="shared" si="50"/>
        <v>0</v>
      </c>
      <c r="M239" s="37">
        <f t="shared" si="51"/>
        <v>0</v>
      </c>
      <c r="N239" s="70">
        <v>10</v>
      </c>
      <c r="O239" s="71"/>
      <c r="P239" s="40">
        <f t="shared" si="52"/>
        <v>0</v>
      </c>
      <c r="Q239" s="41">
        <f t="shared" si="53"/>
        <v>0</v>
      </c>
      <c r="R239" s="35"/>
    </row>
    <row r="240" spans="1:18" x14ac:dyDescent="0.2">
      <c r="A240" s="36" t="s">
        <v>468</v>
      </c>
      <c r="B240" s="15" t="s">
        <v>166</v>
      </c>
      <c r="C240" s="3" t="s">
        <v>378</v>
      </c>
      <c r="D240" s="69">
        <v>2</v>
      </c>
      <c r="E240" s="3">
        <v>5</v>
      </c>
      <c r="F240" s="35"/>
      <c r="G240" s="3"/>
      <c r="H240" s="35"/>
      <c r="I240" s="35"/>
      <c r="J240" s="64"/>
      <c r="K240" s="38"/>
      <c r="L240" s="39">
        <f t="shared" si="50"/>
        <v>0</v>
      </c>
      <c r="M240" s="37">
        <f t="shared" si="51"/>
        <v>0</v>
      </c>
      <c r="N240" s="70">
        <v>10</v>
      </c>
      <c r="O240" s="71"/>
      <c r="P240" s="40">
        <f t="shared" si="52"/>
        <v>0</v>
      </c>
      <c r="Q240" s="41">
        <f t="shared" si="53"/>
        <v>0</v>
      </c>
      <c r="R240" s="35"/>
    </row>
    <row r="241" spans="1:18" x14ac:dyDescent="0.2">
      <c r="A241" s="36" t="s">
        <v>469</v>
      </c>
      <c r="B241" s="15" t="s">
        <v>167</v>
      </c>
      <c r="C241" s="3" t="s">
        <v>378</v>
      </c>
      <c r="D241" s="69">
        <v>1</v>
      </c>
      <c r="E241" s="3">
        <v>5</v>
      </c>
      <c r="F241" s="35"/>
      <c r="G241" s="3"/>
      <c r="H241" s="35"/>
      <c r="I241" s="35"/>
      <c r="J241" s="64"/>
      <c r="K241" s="38"/>
      <c r="L241" s="39">
        <f t="shared" si="50"/>
        <v>0</v>
      </c>
      <c r="M241" s="37">
        <f t="shared" si="51"/>
        <v>0</v>
      </c>
      <c r="N241" s="70">
        <v>10</v>
      </c>
      <c r="O241" s="71"/>
      <c r="P241" s="40">
        <f t="shared" si="52"/>
        <v>0</v>
      </c>
      <c r="Q241" s="41">
        <f t="shared" si="53"/>
        <v>0</v>
      </c>
      <c r="R241" s="35"/>
    </row>
    <row r="242" spans="1:18" x14ac:dyDescent="0.2">
      <c r="A242" s="36" t="s">
        <v>470</v>
      </c>
      <c r="B242" s="15" t="s">
        <v>168</v>
      </c>
      <c r="C242" s="3" t="s">
        <v>378</v>
      </c>
      <c r="D242" s="69">
        <v>1</v>
      </c>
      <c r="E242" s="3">
        <v>3</v>
      </c>
      <c r="F242" s="35"/>
      <c r="G242" s="3"/>
      <c r="H242" s="35"/>
      <c r="I242" s="35"/>
      <c r="J242" s="64"/>
      <c r="K242" s="38"/>
      <c r="L242" s="39">
        <f t="shared" si="50"/>
        <v>0</v>
      </c>
      <c r="M242" s="37">
        <f t="shared" si="51"/>
        <v>0</v>
      </c>
      <c r="N242" s="70">
        <v>10</v>
      </c>
      <c r="O242" s="71"/>
      <c r="P242" s="40">
        <f t="shared" si="52"/>
        <v>0</v>
      </c>
      <c r="Q242" s="41">
        <f t="shared" si="53"/>
        <v>0</v>
      </c>
      <c r="R242" s="35"/>
    </row>
    <row r="243" spans="1:18" x14ac:dyDescent="0.2">
      <c r="A243" s="36" t="s">
        <v>471</v>
      </c>
      <c r="B243" s="15" t="s">
        <v>169</v>
      </c>
      <c r="C243" s="3" t="s">
        <v>378</v>
      </c>
      <c r="D243" s="69">
        <v>1</v>
      </c>
      <c r="E243" s="3">
        <v>5</v>
      </c>
      <c r="F243" s="35"/>
      <c r="G243" s="3"/>
      <c r="H243" s="35"/>
      <c r="I243" s="35"/>
      <c r="J243" s="64"/>
      <c r="K243" s="38"/>
      <c r="L243" s="39">
        <f t="shared" si="50"/>
        <v>0</v>
      </c>
      <c r="M243" s="37">
        <f t="shared" si="51"/>
        <v>0</v>
      </c>
      <c r="N243" s="70">
        <v>10</v>
      </c>
      <c r="O243" s="71"/>
      <c r="P243" s="40">
        <f t="shared" si="52"/>
        <v>0</v>
      </c>
      <c r="Q243" s="41">
        <f t="shared" si="53"/>
        <v>0</v>
      </c>
      <c r="R243" s="35"/>
    </row>
    <row r="244" spans="1:18" x14ac:dyDescent="0.2">
      <c r="A244" s="36" t="s">
        <v>472</v>
      </c>
      <c r="B244" s="15" t="s">
        <v>170</v>
      </c>
      <c r="C244" s="3" t="s">
        <v>378</v>
      </c>
      <c r="D244" s="69">
        <v>35</v>
      </c>
      <c r="E244" s="3">
        <v>70</v>
      </c>
      <c r="F244" s="35"/>
      <c r="G244" s="3"/>
      <c r="H244" s="35"/>
      <c r="I244" s="35"/>
      <c r="J244" s="64"/>
      <c r="K244" s="38"/>
      <c r="L244" s="39">
        <f t="shared" si="50"/>
        <v>0</v>
      </c>
      <c r="M244" s="37">
        <f t="shared" si="51"/>
        <v>0</v>
      </c>
      <c r="N244" s="70">
        <v>35</v>
      </c>
      <c r="O244" s="71"/>
      <c r="P244" s="40">
        <f t="shared" si="52"/>
        <v>0</v>
      </c>
      <c r="Q244" s="41">
        <f t="shared" si="53"/>
        <v>0</v>
      </c>
      <c r="R244" s="35"/>
    </row>
    <row r="245" spans="1:18" ht="51" x14ac:dyDescent="0.2">
      <c r="A245" s="36" t="s">
        <v>473</v>
      </c>
      <c r="B245" s="15" t="s">
        <v>171</v>
      </c>
      <c r="C245" s="3" t="s">
        <v>378</v>
      </c>
      <c r="D245" s="69">
        <v>3</v>
      </c>
      <c r="E245" s="3">
        <v>10</v>
      </c>
      <c r="F245" s="35"/>
      <c r="G245" s="3"/>
      <c r="H245" s="35"/>
      <c r="I245" s="35"/>
      <c r="J245" s="64"/>
      <c r="K245" s="38"/>
      <c r="L245" s="39">
        <f t="shared" si="50"/>
        <v>0</v>
      </c>
      <c r="M245" s="37">
        <f t="shared" si="51"/>
        <v>0</v>
      </c>
      <c r="N245" s="70">
        <v>10</v>
      </c>
      <c r="O245" s="71"/>
      <c r="P245" s="40">
        <f t="shared" si="52"/>
        <v>0</v>
      </c>
      <c r="Q245" s="41">
        <f t="shared" si="53"/>
        <v>0</v>
      </c>
      <c r="R245" s="35"/>
    </row>
    <row r="246" spans="1:18" x14ac:dyDescent="0.2">
      <c r="A246" s="36" t="s">
        <v>474</v>
      </c>
      <c r="B246" s="15" t="s">
        <v>172</v>
      </c>
      <c r="C246" s="3" t="s">
        <v>378</v>
      </c>
      <c r="D246" s="69">
        <v>1</v>
      </c>
      <c r="E246" s="3">
        <v>2</v>
      </c>
      <c r="F246" s="35"/>
      <c r="G246" s="3"/>
      <c r="H246" s="35"/>
      <c r="I246" s="35"/>
      <c r="J246" s="64"/>
      <c r="K246" s="38"/>
      <c r="L246" s="39">
        <f t="shared" si="50"/>
        <v>0</v>
      </c>
      <c r="M246" s="37">
        <f t="shared" si="51"/>
        <v>0</v>
      </c>
      <c r="N246" s="70">
        <v>3</v>
      </c>
      <c r="O246" s="71"/>
      <c r="P246" s="40">
        <f t="shared" si="52"/>
        <v>0</v>
      </c>
      <c r="Q246" s="41">
        <f t="shared" si="53"/>
        <v>0</v>
      </c>
      <c r="R246" s="35"/>
    </row>
    <row r="247" spans="1:18" x14ac:dyDescent="0.2">
      <c r="A247" s="36" t="s">
        <v>475</v>
      </c>
      <c r="B247" s="11" t="s">
        <v>173</v>
      </c>
      <c r="C247" s="3" t="s">
        <v>378</v>
      </c>
      <c r="D247" s="69">
        <v>45</v>
      </c>
      <c r="E247" s="3">
        <v>90</v>
      </c>
      <c r="F247" s="35"/>
      <c r="G247" s="3"/>
      <c r="H247" s="35"/>
      <c r="I247" s="35"/>
      <c r="J247" s="64"/>
      <c r="K247" s="38"/>
      <c r="L247" s="39">
        <f t="shared" si="50"/>
        <v>0</v>
      </c>
      <c r="M247" s="37">
        <f t="shared" si="51"/>
        <v>0</v>
      </c>
      <c r="N247" s="70">
        <v>30</v>
      </c>
      <c r="O247" s="71"/>
      <c r="P247" s="40">
        <f t="shared" si="52"/>
        <v>0</v>
      </c>
      <c r="Q247" s="41">
        <f t="shared" si="53"/>
        <v>0</v>
      </c>
      <c r="R247" s="35"/>
    </row>
    <row r="248" spans="1:18" x14ac:dyDescent="0.2">
      <c r="A248" s="36" t="s">
        <v>476</v>
      </c>
      <c r="B248" s="15" t="s">
        <v>174</v>
      </c>
      <c r="C248" s="3" t="s">
        <v>378</v>
      </c>
      <c r="D248" s="69">
        <v>10</v>
      </c>
      <c r="E248" s="3">
        <v>20</v>
      </c>
      <c r="F248" s="35"/>
      <c r="G248" s="3"/>
      <c r="H248" s="35"/>
      <c r="I248" s="35"/>
      <c r="J248" s="64"/>
      <c r="K248" s="38"/>
      <c r="L248" s="39">
        <f t="shared" si="50"/>
        <v>0</v>
      </c>
      <c r="M248" s="37">
        <f t="shared" si="51"/>
        <v>0</v>
      </c>
      <c r="N248" s="70">
        <v>10</v>
      </c>
      <c r="O248" s="71"/>
      <c r="P248" s="40">
        <f t="shared" si="52"/>
        <v>0</v>
      </c>
      <c r="Q248" s="41">
        <f t="shared" si="53"/>
        <v>0</v>
      </c>
      <c r="R248" s="35"/>
    </row>
    <row r="249" spans="1:18" x14ac:dyDescent="0.2">
      <c r="A249" s="36" t="s">
        <v>477</v>
      </c>
      <c r="B249" s="15" t="s">
        <v>175</v>
      </c>
      <c r="C249" s="3" t="s">
        <v>378</v>
      </c>
      <c r="D249" s="69">
        <v>10</v>
      </c>
      <c r="E249" s="3">
        <v>60</v>
      </c>
      <c r="F249" s="35"/>
      <c r="G249" s="3"/>
      <c r="H249" s="35"/>
      <c r="I249" s="35"/>
      <c r="J249" s="64"/>
      <c r="K249" s="38"/>
      <c r="L249" s="39">
        <f t="shared" si="50"/>
        <v>0</v>
      </c>
      <c r="M249" s="37">
        <f t="shared" si="51"/>
        <v>0</v>
      </c>
      <c r="N249" s="70">
        <v>30</v>
      </c>
      <c r="O249" s="71"/>
      <c r="P249" s="40">
        <f t="shared" si="52"/>
        <v>0</v>
      </c>
      <c r="Q249" s="41">
        <f t="shared" si="53"/>
        <v>0</v>
      </c>
      <c r="R249" s="35"/>
    </row>
    <row r="250" spans="1:18" x14ac:dyDescent="0.2">
      <c r="A250" s="36" t="s">
        <v>478</v>
      </c>
      <c r="B250" s="15" t="s">
        <v>176</v>
      </c>
      <c r="C250" s="3" t="s">
        <v>378</v>
      </c>
      <c r="D250" s="69">
        <v>60</v>
      </c>
      <c r="E250" s="3">
        <v>120</v>
      </c>
      <c r="F250" s="35"/>
      <c r="G250" s="3"/>
      <c r="H250" s="35"/>
      <c r="I250" s="35"/>
      <c r="J250" s="64"/>
      <c r="K250" s="38"/>
      <c r="L250" s="39">
        <f t="shared" si="50"/>
        <v>0</v>
      </c>
      <c r="M250" s="37">
        <f t="shared" si="51"/>
        <v>0</v>
      </c>
      <c r="N250" s="70">
        <v>60</v>
      </c>
      <c r="O250" s="71"/>
      <c r="P250" s="40">
        <f t="shared" si="52"/>
        <v>0</v>
      </c>
      <c r="Q250" s="41">
        <f t="shared" si="53"/>
        <v>0</v>
      </c>
      <c r="R250" s="35"/>
    </row>
    <row r="251" spans="1:18" x14ac:dyDescent="0.2">
      <c r="A251" s="36" t="s">
        <v>479</v>
      </c>
      <c r="B251" s="15" t="s">
        <v>177</v>
      </c>
      <c r="C251" s="3" t="s">
        <v>378</v>
      </c>
      <c r="D251" s="69">
        <v>150</v>
      </c>
      <c r="E251" s="3">
        <v>300</v>
      </c>
      <c r="F251" s="35"/>
      <c r="G251" s="3"/>
      <c r="H251" s="35"/>
      <c r="I251" s="35"/>
      <c r="J251" s="64"/>
      <c r="K251" s="38"/>
      <c r="L251" s="39">
        <f t="shared" si="50"/>
        <v>0</v>
      </c>
      <c r="M251" s="37">
        <f t="shared" si="51"/>
        <v>0</v>
      </c>
      <c r="N251" s="70">
        <v>150</v>
      </c>
      <c r="O251" s="71"/>
      <c r="P251" s="40">
        <f t="shared" si="52"/>
        <v>0</v>
      </c>
      <c r="Q251" s="41">
        <f t="shared" si="53"/>
        <v>0</v>
      </c>
      <c r="R251" s="35"/>
    </row>
    <row r="252" spans="1:18" x14ac:dyDescent="0.2">
      <c r="A252" s="36" t="s">
        <v>480</v>
      </c>
      <c r="B252" s="15" t="s">
        <v>178</v>
      </c>
      <c r="C252" s="3" t="s">
        <v>378</v>
      </c>
      <c r="D252" s="69">
        <v>50</v>
      </c>
      <c r="E252" s="3">
        <v>100</v>
      </c>
      <c r="F252" s="35"/>
      <c r="G252" s="3"/>
      <c r="H252" s="35"/>
      <c r="I252" s="35"/>
      <c r="J252" s="64"/>
      <c r="K252" s="38"/>
      <c r="L252" s="39">
        <f t="shared" si="50"/>
        <v>0</v>
      </c>
      <c r="M252" s="37">
        <f t="shared" si="51"/>
        <v>0</v>
      </c>
      <c r="N252" s="70">
        <v>50</v>
      </c>
      <c r="O252" s="71"/>
      <c r="P252" s="40">
        <f t="shared" si="52"/>
        <v>0</v>
      </c>
      <c r="Q252" s="41">
        <f t="shared" si="53"/>
        <v>0</v>
      </c>
      <c r="R252" s="35"/>
    </row>
    <row r="253" spans="1:18" x14ac:dyDescent="0.2">
      <c r="A253" s="36" t="s">
        <v>481</v>
      </c>
      <c r="B253" s="11" t="s">
        <v>389</v>
      </c>
      <c r="C253" s="3" t="s">
        <v>46</v>
      </c>
      <c r="D253" s="69">
        <v>3</v>
      </c>
      <c r="E253" s="3">
        <v>11</v>
      </c>
      <c r="F253" s="35"/>
      <c r="G253" s="3"/>
      <c r="H253" s="35"/>
      <c r="I253" s="35"/>
      <c r="J253" s="64"/>
      <c r="K253" s="38"/>
      <c r="L253" s="39">
        <f t="shared" si="50"/>
        <v>0</v>
      </c>
      <c r="M253" s="37">
        <f t="shared" si="51"/>
        <v>0</v>
      </c>
      <c r="N253" s="70">
        <v>10</v>
      </c>
      <c r="O253" s="71"/>
      <c r="P253" s="40">
        <f t="shared" si="52"/>
        <v>0</v>
      </c>
      <c r="Q253" s="41">
        <f t="shared" si="53"/>
        <v>0</v>
      </c>
      <c r="R253" s="35"/>
    </row>
    <row r="254" spans="1:18" x14ac:dyDescent="0.2">
      <c r="A254" s="36" t="s">
        <v>482</v>
      </c>
      <c r="B254" s="74" t="s">
        <v>179</v>
      </c>
      <c r="C254" s="75" t="s">
        <v>46</v>
      </c>
      <c r="D254" s="69">
        <v>1</v>
      </c>
      <c r="E254" s="3">
        <v>2</v>
      </c>
      <c r="F254" s="35"/>
      <c r="G254" s="3"/>
      <c r="H254" s="35"/>
      <c r="I254" s="35"/>
      <c r="J254" s="64"/>
      <c r="K254" s="38"/>
      <c r="L254" s="39">
        <f t="shared" si="50"/>
        <v>0</v>
      </c>
      <c r="M254" s="37">
        <f t="shared" si="51"/>
        <v>0</v>
      </c>
      <c r="N254" s="70">
        <v>5</v>
      </c>
      <c r="O254" s="71"/>
      <c r="P254" s="40">
        <f t="shared" si="52"/>
        <v>0</v>
      </c>
      <c r="Q254" s="41">
        <f t="shared" si="53"/>
        <v>0</v>
      </c>
      <c r="R254" s="35"/>
    </row>
    <row r="255" spans="1:18" x14ac:dyDescent="0.2">
      <c r="A255" s="36" t="s">
        <v>483</v>
      </c>
      <c r="B255" s="15" t="s">
        <v>180</v>
      </c>
      <c r="C255" s="3" t="s">
        <v>378</v>
      </c>
      <c r="D255" s="69">
        <v>1</v>
      </c>
      <c r="E255" s="3">
        <v>5</v>
      </c>
      <c r="F255" s="35"/>
      <c r="G255" s="3"/>
      <c r="H255" s="35"/>
      <c r="I255" s="35"/>
      <c r="J255" s="64"/>
      <c r="K255" s="38"/>
      <c r="L255" s="39">
        <f t="shared" si="50"/>
        <v>0</v>
      </c>
      <c r="M255" s="37">
        <f t="shared" si="51"/>
        <v>0</v>
      </c>
      <c r="N255" s="70">
        <v>5</v>
      </c>
      <c r="O255" s="71"/>
      <c r="P255" s="40">
        <f t="shared" si="52"/>
        <v>0</v>
      </c>
      <c r="Q255" s="41">
        <f t="shared" si="53"/>
        <v>0</v>
      </c>
      <c r="R255" s="35"/>
    </row>
    <row r="256" spans="1:18" x14ac:dyDescent="0.2">
      <c r="A256" s="36" t="s">
        <v>484</v>
      </c>
      <c r="B256" s="11" t="s">
        <v>181</v>
      </c>
      <c r="C256" s="3" t="s">
        <v>46</v>
      </c>
      <c r="D256" s="69">
        <v>20</v>
      </c>
      <c r="E256" s="3">
        <v>60</v>
      </c>
      <c r="F256" s="35"/>
      <c r="G256" s="3"/>
      <c r="H256" s="35"/>
      <c r="I256" s="35"/>
      <c r="J256" s="64"/>
      <c r="K256" s="38"/>
      <c r="L256" s="39">
        <f t="shared" si="50"/>
        <v>0</v>
      </c>
      <c r="M256" s="37">
        <f t="shared" si="51"/>
        <v>0</v>
      </c>
      <c r="N256" s="70">
        <v>40</v>
      </c>
      <c r="O256" s="71"/>
      <c r="P256" s="40">
        <f t="shared" si="52"/>
        <v>0</v>
      </c>
      <c r="Q256" s="41">
        <f t="shared" si="53"/>
        <v>0</v>
      </c>
      <c r="R256" s="35"/>
    </row>
    <row r="257" spans="1:18" x14ac:dyDescent="0.2">
      <c r="A257" s="36" t="s">
        <v>485</v>
      </c>
      <c r="B257" s="15" t="s">
        <v>182</v>
      </c>
      <c r="C257" s="3" t="s">
        <v>378</v>
      </c>
      <c r="D257" s="69">
        <v>1</v>
      </c>
      <c r="E257" s="3">
        <v>5</v>
      </c>
      <c r="F257" s="35"/>
      <c r="G257" s="3"/>
      <c r="H257" s="35"/>
      <c r="I257" s="35"/>
      <c r="J257" s="64"/>
      <c r="K257" s="38"/>
      <c r="L257" s="39">
        <f t="shared" si="50"/>
        <v>0</v>
      </c>
      <c r="M257" s="37">
        <f t="shared" si="51"/>
        <v>0</v>
      </c>
      <c r="N257" s="70">
        <v>5</v>
      </c>
      <c r="O257" s="71"/>
      <c r="P257" s="40">
        <f t="shared" si="52"/>
        <v>0</v>
      </c>
      <c r="Q257" s="41">
        <f t="shared" si="53"/>
        <v>0</v>
      </c>
      <c r="R257" s="35"/>
    </row>
    <row r="258" spans="1:18" x14ac:dyDescent="0.2">
      <c r="A258" s="36" t="s">
        <v>486</v>
      </c>
      <c r="B258" s="15" t="s">
        <v>183</v>
      </c>
      <c r="C258" s="3" t="s">
        <v>378</v>
      </c>
      <c r="D258" s="69">
        <v>10</v>
      </c>
      <c r="E258" s="3">
        <v>20</v>
      </c>
      <c r="F258" s="35"/>
      <c r="G258" s="3"/>
      <c r="H258" s="35"/>
      <c r="I258" s="35"/>
      <c r="J258" s="64"/>
      <c r="K258" s="38"/>
      <c r="L258" s="39">
        <f t="shared" si="50"/>
        <v>0</v>
      </c>
      <c r="M258" s="37">
        <f t="shared" si="51"/>
        <v>0</v>
      </c>
      <c r="N258" s="70">
        <v>10</v>
      </c>
      <c r="O258" s="71"/>
      <c r="P258" s="40">
        <f t="shared" si="52"/>
        <v>0</v>
      </c>
      <c r="Q258" s="41">
        <f t="shared" si="53"/>
        <v>0</v>
      </c>
      <c r="R258" s="35"/>
    </row>
    <row r="259" spans="1:18" x14ac:dyDescent="0.2">
      <c r="A259" s="36" t="s">
        <v>487</v>
      </c>
      <c r="B259" s="74" t="s">
        <v>184</v>
      </c>
      <c r="C259" s="75" t="s">
        <v>46</v>
      </c>
      <c r="D259" s="69">
        <v>50</v>
      </c>
      <c r="E259" s="3">
        <v>100</v>
      </c>
      <c r="F259" s="35"/>
      <c r="G259" s="3"/>
      <c r="H259" s="35"/>
      <c r="I259" s="35"/>
      <c r="J259" s="64"/>
      <c r="K259" s="38"/>
      <c r="L259" s="39">
        <f t="shared" si="50"/>
        <v>0</v>
      </c>
      <c r="M259" s="37">
        <f t="shared" si="51"/>
        <v>0</v>
      </c>
      <c r="N259" s="70">
        <v>50</v>
      </c>
      <c r="O259" s="71"/>
      <c r="P259" s="40">
        <f t="shared" si="52"/>
        <v>0</v>
      </c>
      <c r="Q259" s="41">
        <f t="shared" si="53"/>
        <v>0</v>
      </c>
      <c r="R259" s="35"/>
    </row>
    <row r="260" spans="1:18" x14ac:dyDescent="0.2">
      <c r="A260" s="36" t="s">
        <v>488</v>
      </c>
      <c r="B260" s="15" t="s">
        <v>187</v>
      </c>
      <c r="C260" s="3" t="s">
        <v>378</v>
      </c>
      <c r="D260" s="69">
        <v>3</v>
      </c>
      <c r="E260" s="3">
        <v>10</v>
      </c>
      <c r="F260" s="35"/>
      <c r="G260" s="3"/>
      <c r="H260" s="35"/>
      <c r="I260" s="35"/>
      <c r="J260" s="64"/>
      <c r="K260" s="38"/>
      <c r="L260" s="39">
        <f t="shared" si="50"/>
        <v>0</v>
      </c>
      <c r="M260" s="37">
        <f t="shared" si="51"/>
        <v>0</v>
      </c>
      <c r="N260" s="70">
        <v>8</v>
      </c>
      <c r="O260" s="71"/>
      <c r="P260" s="40">
        <f t="shared" si="52"/>
        <v>0</v>
      </c>
      <c r="Q260" s="41">
        <f t="shared" si="53"/>
        <v>0</v>
      </c>
      <c r="R260" s="35"/>
    </row>
    <row r="261" spans="1:18" x14ac:dyDescent="0.2">
      <c r="A261" s="36" t="s">
        <v>489</v>
      </c>
      <c r="B261" s="15" t="s">
        <v>188</v>
      </c>
      <c r="C261" s="3" t="s">
        <v>378</v>
      </c>
      <c r="D261" s="69">
        <v>10</v>
      </c>
      <c r="E261" s="3">
        <v>30</v>
      </c>
      <c r="F261" s="35"/>
      <c r="G261" s="3"/>
      <c r="H261" s="35"/>
      <c r="I261" s="35"/>
      <c r="J261" s="64"/>
      <c r="K261" s="38"/>
      <c r="L261" s="39">
        <f t="shared" si="50"/>
        <v>0</v>
      </c>
      <c r="M261" s="37">
        <f t="shared" si="51"/>
        <v>0</v>
      </c>
      <c r="N261" s="70">
        <v>20</v>
      </c>
      <c r="O261" s="71"/>
      <c r="P261" s="40">
        <f t="shared" si="52"/>
        <v>0</v>
      </c>
      <c r="Q261" s="41">
        <f t="shared" si="53"/>
        <v>0</v>
      </c>
      <c r="R261" s="35"/>
    </row>
    <row r="262" spans="1:18" x14ac:dyDescent="0.2">
      <c r="A262" s="36" t="s">
        <v>490</v>
      </c>
      <c r="B262" s="11" t="s">
        <v>189</v>
      </c>
      <c r="C262" s="76" t="s">
        <v>378</v>
      </c>
      <c r="D262" s="69">
        <v>1</v>
      </c>
      <c r="E262" s="3">
        <v>3</v>
      </c>
      <c r="F262" s="35"/>
      <c r="G262" s="3"/>
      <c r="H262" s="35"/>
      <c r="I262" s="35"/>
      <c r="J262" s="64"/>
      <c r="K262" s="38"/>
      <c r="L262" s="39">
        <f t="shared" si="50"/>
        <v>0</v>
      </c>
      <c r="M262" s="37">
        <f t="shared" si="51"/>
        <v>0</v>
      </c>
      <c r="N262" s="70">
        <v>6</v>
      </c>
      <c r="O262" s="71"/>
      <c r="P262" s="40">
        <f t="shared" si="52"/>
        <v>0</v>
      </c>
      <c r="Q262" s="41">
        <f t="shared" si="53"/>
        <v>0</v>
      </c>
      <c r="R262" s="35"/>
    </row>
    <row r="263" spans="1:18" x14ac:dyDescent="0.2">
      <c r="A263" s="36" t="s">
        <v>491</v>
      </c>
      <c r="B263" s="15" t="s">
        <v>190</v>
      </c>
      <c r="C263" s="3" t="s">
        <v>378</v>
      </c>
      <c r="D263" s="69">
        <v>1</v>
      </c>
      <c r="E263" s="3">
        <v>2</v>
      </c>
      <c r="F263" s="35"/>
      <c r="G263" s="3"/>
      <c r="H263" s="35"/>
      <c r="I263" s="35"/>
      <c r="J263" s="64"/>
      <c r="K263" s="38"/>
      <c r="L263" s="39">
        <f t="shared" si="50"/>
        <v>0</v>
      </c>
      <c r="M263" s="37">
        <f t="shared" si="51"/>
        <v>0</v>
      </c>
      <c r="N263" s="70">
        <v>5</v>
      </c>
      <c r="O263" s="71"/>
      <c r="P263" s="40">
        <f t="shared" si="52"/>
        <v>0</v>
      </c>
      <c r="Q263" s="41">
        <f t="shared" si="53"/>
        <v>0</v>
      </c>
      <c r="R263" s="35"/>
    </row>
    <row r="264" spans="1:18" x14ac:dyDescent="0.2">
      <c r="A264" s="36" t="s">
        <v>492</v>
      </c>
      <c r="B264" s="15" t="s">
        <v>191</v>
      </c>
      <c r="C264" s="3" t="s">
        <v>378</v>
      </c>
      <c r="D264" s="69">
        <v>100</v>
      </c>
      <c r="E264" s="3">
        <v>250</v>
      </c>
      <c r="F264" s="35"/>
      <c r="G264" s="3"/>
      <c r="H264" s="35"/>
      <c r="I264" s="35"/>
      <c r="J264" s="64"/>
      <c r="K264" s="38"/>
      <c r="L264" s="39">
        <f t="shared" si="50"/>
        <v>0</v>
      </c>
      <c r="M264" s="37">
        <f t="shared" si="51"/>
        <v>0</v>
      </c>
      <c r="N264" s="70">
        <v>100</v>
      </c>
      <c r="O264" s="71"/>
      <c r="P264" s="40">
        <f t="shared" si="52"/>
        <v>0</v>
      </c>
      <c r="Q264" s="41">
        <f t="shared" si="53"/>
        <v>0</v>
      </c>
      <c r="R264" s="35"/>
    </row>
    <row r="265" spans="1:18" x14ac:dyDescent="0.2">
      <c r="A265" s="36" t="s">
        <v>493</v>
      </c>
      <c r="B265" s="15" t="s">
        <v>192</v>
      </c>
      <c r="C265" s="3" t="s">
        <v>378</v>
      </c>
      <c r="D265" s="69">
        <v>50</v>
      </c>
      <c r="E265" s="3">
        <v>100</v>
      </c>
      <c r="F265" s="35"/>
      <c r="G265" s="3"/>
      <c r="H265" s="35"/>
      <c r="I265" s="35"/>
      <c r="J265" s="64"/>
      <c r="K265" s="38"/>
      <c r="L265" s="39">
        <f t="shared" si="50"/>
        <v>0</v>
      </c>
      <c r="M265" s="37">
        <f t="shared" si="51"/>
        <v>0</v>
      </c>
      <c r="N265" s="70">
        <v>40</v>
      </c>
      <c r="O265" s="71"/>
      <c r="P265" s="40">
        <f t="shared" si="52"/>
        <v>0</v>
      </c>
      <c r="Q265" s="41">
        <f t="shared" si="53"/>
        <v>0</v>
      </c>
      <c r="R265" s="35"/>
    </row>
    <row r="266" spans="1:18" x14ac:dyDescent="0.2">
      <c r="A266" s="36" t="s">
        <v>494</v>
      </c>
      <c r="B266" s="15" t="s">
        <v>193</v>
      </c>
      <c r="C266" s="3" t="s">
        <v>378</v>
      </c>
      <c r="D266" s="69">
        <v>1</v>
      </c>
      <c r="E266" s="3">
        <v>10</v>
      </c>
      <c r="F266" s="35"/>
      <c r="G266" s="3"/>
      <c r="H266" s="35"/>
      <c r="I266" s="35"/>
      <c r="J266" s="64"/>
      <c r="K266" s="38"/>
      <c r="L266" s="39">
        <f t="shared" si="50"/>
        <v>0</v>
      </c>
      <c r="M266" s="37">
        <f t="shared" si="51"/>
        <v>0</v>
      </c>
      <c r="N266" s="70">
        <v>8</v>
      </c>
      <c r="O266" s="71"/>
      <c r="P266" s="40">
        <f t="shared" si="52"/>
        <v>0</v>
      </c>
      <c r="Q266" s="41">
        <f t="shared" si="53"/>
        <v>0</v>
      </c>
      <c r="R266" s="35"/>
    </row>
    <row r="267" spans="1:18" x14ac:dyDescent="0.2">
      <c r="A267" s="36" t="s">
        <v>495</v>
      </c>
      <c r="B267" s="15" t="s">
        <v>195</v>
      </c>
      <c r="C267" s="3" t="s">
        <v>378</v>
      </c>
      <c r="D267" s="69">
        <v>30</v>
      </c>
      <c r="E267" s="3">
        <v>60</v>
      </c>
      <c r="F267" s="35"/>
      <c r="G267" s="3"/>
      <c r="H267" s="35"/>
      <c r="I267" s="35"/>
      <c r="J267" s="64"/>
      <c r="K267" s="38"/>
      <c r="L267" s="39">
        <f t="shared" si="50"/>
        <v>0</v>
      </c>
      <c r="M267" s="37">
        <f t="shared" si="51"/>
        <v>0</v>
      </c>
      <c r="N267" s="70">
        <v>30</v>
      </c>
      <c r="O267" s="71"/>
      <c r="P267" s="40">
        <f t="shared" si="52"/>
        <v>0</v>
      </c>
      <c r="Q267" s="41">
        <f t="shared" si="53"/>
        <v>0</v>
      </c>
      <c r="R267" s="35"/>
    </row>
    <row r="268" spans="1:18" x14ac:dyDescent="0.2">
      <c r="A268" s="36" t="s">
        <v>496</v>
      </c>
      <c r="B268" s="11" t="s">
        <v>196</v>
      </c>
      <c r="C268" s="17" t="s">
        <v>46</v>
      </c>
      <c r="D268" s="69">
        <v>1</v>
      </c>
      <c r="E268" s="3">
        <v>5</v>
      </c>
      <c r="F268" s="35"/>
      <c r="G268" s="3"/>
      <c r="H268" s="35"/>
      <c r="I268" s="35"/>
      <c r="J268" s="64"/>
      <c r="K268" s="38"/>
      <c r="L268" s="39">
        <f t="shared" si="50"/>
        <v>0</v>
      </c>
      <c r="M268" s="37">
        <f t="shared" si="51"/>
        <v>0</v>
      </c>
      <c r="N268" s="70">
        <v>5</v>
      </c>
      <c r="O268" s="71"/>
      <c r="P268" s="40">
        <f t="shared" si="52"/>
        <v>0</v>
      </c>
      <c r="Q268" s="41">
        <f t="shared" si="53"/>
        <v>0</v>
      </c>
      <c r="R268" s="35"/>
    </row>
    <row r="269" spans="1:18" x14ac:dyDescent="0.2">
      <c r="A269" s="36" t="s">
        <v>497</v>
      </c>
      <c r="B269" s="11" t="s">
        <v>197</v>
      </c>
      <c r="C269" s="17" t="s">
        <v>46</v>
      </c>
      <c r="D269" s="69">
        <v>1</v>
      </c>
      <c r="E269" s="3">
        <v>5</v>
      </c>
      <c r="F269" s="35"/>
      <c r="G269" s="3"/>
      <c r="H269" s="35"/>
      <c r="I269" s="35"/>
      <c r="J269" s="64"/>
      <c r="K269" s="38"/>
      <c r="L269" s="39">
        <f t="shared" si="50"/>
        <v>0</v>
      </c>
      <c r="M269" s="37">
        <f t="shared" si="51"/>
        <v>0</v>
      </c>
      <c r="N269" s="70">
        <v>5</v>
      </c>
      <c r="O269" s="71"/>
      <c r="P269" s="40">
        <f t="shared" si="52"/>
        <v>0</v>
      </c>
      <c r="Q269" s="41">
        <f t="shared" si="53"/>
        <v>0</v>
      </c>
      <c r="R269" s="35"/>
    </row>
    <row r="270" spans="1:18" x14ac:dyDescent="0.2">
      <c r="A270" s="36" t="s">
        <v>498</v>
      </c>
      <c r="B270" s="11" t="s">
        <v>198</v>
      </c>
      <c r="C270" s="17" t="s">
        <v>46</v>
      </c>
      <c r="D270" s="69">
        <v>5</v>
      </c>
      <c r="E270" s="3">
        <v>20</v>
      </c>
      <c r="F270" s="35"/>
      <c r="G270" s="3"/>
      <c r="H270" s="35"/>
      <c r="I270" s="35"/>
      <c r="J270" s="64"/>
      <c r="K270" s="38"/>
      <c r="L270" s="39">
        <f t="shared" si="50"/>
        <v>0</v>
      </c>
      <c r="M270" s="37">
        <f t="shared" si="51"/>
        <v>0</v>
      </c>
      <c r="N270" s="70">
        <v>10</v>
      </c>
      <c r="O270" s="71"/>
      <c r="P270" s="40">
        <f t="shared" si="52"/>
        <v>0</v>
      </c>
      <c r="Q270" s="41">
        <f t="shared" si="53"/>
        <v>0</v>
      </c>
      <c r="R270" s="35"/>
    </row>
    <row r="271" spans="1:18" x14ac:dyDescent="0.2">
      <c r="A271" s="36" t="s">
        <v>499</v>
      </c>
      <c r="B271" s="15" t="s">
        <v>199</v>
      </c>
      <c r="C271" s="3" t="s">
        <v>378</v>
      </c>
      <c r="D271" s="69">
        <v>3</v>
      </c>
      <c r="E271" s="3">
        <v>10</v>
      </c>
      <c r="F271" s="35"/>
      <c r="G271" s="3"/>
      <c r="H271" s="35"/>
      <c r="I271" s="35"/>
      <c r="J271" s="64"/>
      <c r="K271" s="38"/>
      <c r="L271" s="39">
        <f t="shared" si="50"/>
        <v>0</v>
      </c>
      <c r="M271" s="37">
        <f t="shared" si="51"/>
        <v>0</v>
      </c>
      <c r="N271" s="70">
        <v>8</v>
      </c>
      <c r="O271" s="71"/>
      <c r="P271" s="40">
        <f t="shared" si="52"/>
        <v>0</v>
      </c>
      <c r="Q271" s="41">
        <f t="shared" si="53"/>
        <v>0</v>
      </c>
      <c r="R271" s="35"/>
    </row>
    <row r="272" spans="1:18" x14ac:dyDescent="0.2">
      <c r="A272" s="36" t="s">
        <v>500</v>
      </c>
      <c r="B272" s="15" t="s">
        <v>200</v>
      </c>
      <c r="C272" s="3" t="s">
        <v>378</v>
      </c>
      <c r="D272" s="69">
        <v>30</v>
      </c>
      <c r="E272" s="3">
        <v>75</v>
      </c>
      <c r="F272" s="35"/>
      <c r="G272" s="3"/>
      <c r="H272" s="35"/>
      <c r="I272" s="35"/>
      <c r="J272" s="64"/>
      <c r="K272" s="38"/>
      <c r="L272" s="39">
        <f t="shared" si="50"/>
        <v>0</v>
      </c>
      <c r="M272" s="37">
        <f t="shared" si="51"/>
        <v>0</v>
      </c>
      <c r="N272" s="70">
        <v>30</v>
      </c>
      <c r="O272" s="71"/>
      <c r="P272" s="40">
        <f t="shared" si="52"/>
        <v>0</v>
      </c>
      <c r="Q272" s="41">
        <f t="shared" si="53"/>
        <v>0</v>
      </c>
      <c r="R272" s="35"/>
    </row>
    <row r="273" spans="1:18" x14ac:dyDescent="0.2">
      <c r="A273" s="36" t="s">
        <v>501</v>
      </c>
      <c r="B273" s="11" t="s">
        <v>201</v>
      </c>
      <c r="C273" s="3" t="s">
        <v>46</v>
      </c>
      <c r="D273" s="69">
        <v>30</v>
      </c>
      <c r="E273" s="3">
        <v>60</v>
      </c>
      <c r="F273" s="35"/>
      <c r="G273" s="3"/>
      <c r="H273" s="35"/>
      <c r="I273" s="35"/>
      <c r="J273" s="64"/>
      <c r="K273" s="38"/>
      <c r="L273" s="39">
        <f t="shared" si="50"/>
        <v>0</v>
      </c>
      <c r="M273" s="37">
        <f t="shared" si="51"/>
        <v>0</v>
      </c>
      <c r="N273" s="70">
        <v>20</v>
      </c>
      <c r="O273" s="71"/>
      <c r="P273" s="40">
        <f t="shared" si="52"/>
        <v>0</v>
      </c>
      <c r="Q273" s="41">
        <f t="shared" si="53"/>
        <v>0</v>
      </c>
      <c r="R273" s="35"/>
    </row>
    <row r="274" spans="1:18" x14ac:dyDescent="0.2">
      <c r="A274" s="36" t="s">
        <v>502</v>
      </c>
      <c r="B274" s="72" t="s">
        <v>202</v>
      </c>
      <c r="C274" s="3" t="s">
        <v>378</v>
      </c>
      <c r="D274" s="69">
        <v>2</v>
      </c>
      <c r="E274" s="3">
        <v>5</v>
      </c>
      <c r="F274" s="35"/>
      <c r="G274" s="3"/>
      <c r="H274" s="35"/>
      <c r="I274" s="35"/>
      <c r="J274" s="64"/>
      <c r="K274" s="38"/>
      <c r="L274" s="39">
        <f t="shared" si="50"/>
        <v>0</v>
      </c>
      <c r="M274" s="37">
        <f t="shared" si="51"/>
        <v>0</v>
      </c>
      <c r="N274" s="70">
        <v>3</v>
      </c>
      <c r="O274" s="71"/>
      <c r="P274" s="40">
        <f t="shared" si="52"/>
        <v>0</v>
      </c>
      <c r="Q274" s="41">
        <f t="shared" si="53"/>
        <v>0</v>
      </c>
      <c r="R274" s="35"/>
    </row>
    <row r="275" spans="1:18" x14ac:dyDescent="0.2">
      <c r="A275" s="36" t="s">
        <v>503</v>
      </c>
      <c r="B275" s="72" t="s">
        <v>203</v>
      </c>
      <c r="C275" s="3" t="s">
        <v>378</v>
      </c>
      <c r="D275" s="69">
        <v>10</v>
      </c>
      <c r="E275" s="3">
        <v>20</v>
      </c>
      <c r="F275" s="35"/>
      <c r="G275" s="3"/>
      <c r="H275" s="35"/>
      <c r="I275" s="35"/>
      <c r="J275" s="64"/>
      <c r="K275" s="38"/>
      <c r="L275" s="39">
        <f t="shared" si="50"/>
        <v>0</v>
      </c>
      <c r="M275" s="37">
        <f t="shared" si="51"/>
        <v>0</v>
      </c>
      <c r="N275" s="70">
        <v>10</v>
      </c>
      <c r="O275" s="71"/>
      <c r="P275" s="40">
        <f t="shared" si="52"/>
        <v>0</v>
      </c>
      <c r="Q275" s="41">
        <f t="shared" si="53"/>
        <v>0</v>
      </c>
      <c r="R275" s="35"/>
    </row>
    <row r="276" spans="1:18" x14ac:dyDescent="0.2">
      <c r="A276" s="36" t="s">
        <v>504</v>
      </c>
      <c r="B276" s="72" t="s">
        <v>204</v>
      </c>
      <c r="C276" s="3" t="s">
        <v>378</v>
      </c>
      <c r="D276" s="69">
        <v>5</v>
      </c>
      <c r="E276" s="3">
        <v>10</v>
      </c>
      <c r="F276" s="35"/>
      <c r="G276" s="3"/>
      <c r="H276" s="35"/>
      <c r="I276" s="35"/>
      <c r="J276" s="64"/>
      <c r="K276" s="38"/>
      <c r="L276" s="39">
        <f t="shared" si="50"/>
        <v>0</v>
      </c>
      <c r="M276" s="37">
        <f t="shared" si="51"/>
        <v>0</v>
      </c>
      <c r="N276" s="70">
        <v>8</v>
      </c>
      <c r="O276" s="71"/>
      <c r="P276" s="40">
        <f t="shared" si="52"/>
        <v>0</v>
      </c>
      <c r="Q276" s="41">
        <f t="shared" si="53"/>
        <v>0</v>
      </c>
      <c r="R276" s="35"/>
    </row>
    <row r="277" spans="1:18" x14ac:dyDescent="0.2">
      <c r="A277" s="36" t="s">
        <v>505</v>
      </c>
      <c r="B277" s="72" t="s">
        <v>205</v>
      </c>
      <c r="C277" s="3" t="s">
        <v>378</v>
      </c>
      <c r="D277" s="69">
        <v>1</v>
      </c>
      <c r="E277" s="3">
        <v>5</v>
      </c>
      <c r="F277" s="35"/>
      <c r="G277" s="3"/>
      <c r="H277" s="35"/>
      <c r="I277" s="35"/>
      <c r="J277" s="64"/>
      <c r="K277" s="38"/>
      <c r="L277" s="39">
        <f t="shared" si="50"/>
        <v>0</v>
      </c>
      <c r="M277" s="37">
        <f t="shared" si="51"/>
        <v>0</v>
      </c>
      <c r="N277" s="70">
        <v>3</v>
      </c>
      <c r="O277" s="71"/>
      <c r="P277" s="40">
        <f t="shared" si="52"/>
        <v>0</v>
      </c>
      <c r="Q277" s="41">
        <f t="shared" si="53"/>
        <v>0</v>
      </c>
      <c r="R277" s="35"/>
    </row>
    <row r="278" spans="1:18" x14ac:dyDescent="0.2">
      <c r="A278" s="36" t="s">
        <v>506</v>
      </c>
      <c r="B278" s="15" t="s">
        <v>206</v>
      </c>
      <c r="C278" s="3" t="s">
        <v>378</v>
      </c>
      <c r="D278" s="69">
        <v>1</v>
      </c>
      <c r="E278" s="3">
        <v>5</v>
      </c>
      <c r="F278" s="35"/>
      <c r="G278" s="3"/>
      <c r="H278" s="35"/>
      <c r="I278" s="35"/>
      <c r="J278" s="64"/>
      <c r="K278" s="38"/>
      <c r="L278" s="39">
        <f t="shared" si="50"/>
        <v>0</v>
      </c>
      <c r="M278" s="37">
        <f t="shared" si="51"/>
        <v>0</v>
      </c>
      <c r="N278" s="70">
        <v>10</v>
      </c>
      <c r="O278" s="71"/>
      <c r="P278" s="40">
        <f t="shared" si="52"/>
        <v>0</v>
      </c>
      <c r="Q278" s="41">
        <f t="shared" si="53"/>
        <v>0</v>
      </c>
      <c r="R278" s="35"/>
    </row>
    <row r="279" spans="1:18" x14ac:dyDescent="0.2">
      <c r="A279" s="36" t="s">
        <v>507</v>
      </c>
      <c r="B279" s="15" t="s">
        <v>207</v>
      </c>
      <c r="C279" s="3" t="s">
        <v>378</v>
      </c>
      <c r="D279" s="69">
        <v>150</v>
      </c>
      <c r="E279" s="3">
        <v>300</v>
      </c>
      <c r="F279" s="35"/>
      <c r="G279" s="3"/>
      <c r="H279" s="35"/>
      <c r="I279" s="35"/>
      <c r="J279" s="64"/>
      <c r="K279" s="38"/>
      <c r="L279" s="39">
        <f t="shared" si="50"/>
        <v>0</v>
      </c>
      <c r="M279" s="37">
        <f t="shared" si="51"/>
        <v>0</v>
      </c>
      <c r="N279" s="70">
        <v>100</v>
      </c>
      <c r="O279" s="71"/>
      <c r="P279" s="40">
        <f t="shared" si="52"/>
        <v>0</v>
      </c>
      <c r="Q279" s="41">
        <f t="shared" si="53"/>
        <v>0</v>
      </c>
      <c r="R279" s="35"/>
    </row>
    <row r="280" spans="1:18" x14ac:dyDescent="0.2">
      <c r="A280" s="36" t="s">
        <v>508</v>
      </c>
      <c r="B280" s="15" t="s">
        <v>208</v>
      </c>
      <c r="C280" s="3" t="s">
        <v>378</v>
      </c>
      <c r="D280" s="69">
        <v>60</v>
      </c>
      <c r="E280" s="3">
        <v>120</v>
      </c>
      <c r="F280" s="35"/>
      <c r="G280" s="3"/>
      <c r="H280" s="35"/>
      <c r="I280" s="35"/>
      <c r="J280" s="64"/>
      <c r="K280" s="38"/>
      <c r="L280" s="39">
        <f t="shared" si="50"/>
        <v>0</v>
      </c>
      <c r="M280" s="37">
        <f t="shared" si="51"/>
        <v>0</v>
      </c>
      <c r="N280" s="70">
        <v>40</v>
      </c>
      <c r="O280" s="71"/>
      <c r="P280" s="40">
        <f t="shared" si="52"/>
        <v>0</v>
      </c>
      <c r="Q280" s="41">
        <f t="shared" si="53"/>
        <v>0</v>
      </c>
      <c r="R280" s="35"/>
    </row>
    <row r="281" spans="1:18" x14ac:dyDescent="0.2">
      <c r="A281" s="36" t="s">
        <v>509</v>
      </c>
      <c r="B281" s="15" t="s">
        <v>209</v>
      </c>
      <c r="C281" s="3" t="s">
        <v>378</v>
      </c>
      <c r="D281" s="69">
        <v>15</v>
      </c>
      <c r="E281" s="3">
        <v>30</v>
      </c>
      <c r="F281" s="35"/>
      <c r="G281" s="3"/>
      <c r="H281" s="35"/>
      <c r="I281" s="35"/>
      <c r="J281" s="64"/>
      <c r="K281" s="38"/>
      <c r="L281" s="39">
        <f t="shared" si="50"/>
        <v>0</v>
      </c>
      <c r="M281" s="37">
        <f t="shared" si="51"/>
        <v>0</v>
      </c>
      <c r="N281" s="70">
        <v>10</v>
      </c>
      <c r="O281" s="71"/>
      <c r="P281" s="40">
        <f t="shared" si="52"/>
        <v>0</v>
      </c>
      <c r="Q281" s="41">
        <f t="shared" si="53"/>
        <v>0</v>
      </c>
      <c r="R281" s="35"/>
    </row>
    <row r="282" spans="1:18" x14ac:dyDescent="0.2">
      <c r="A282" s="36" t="s">
        <v>510</v>
      </c>
      <c r="B282" s="15" t="s">
        <v>210</v>
      </c>
      <c r="C282" s="3" t="s">
        <v>378</v>
      </c>
      <c r="D282" s="69">
        <v>5</v>
      </c>
      <c r="E282" s="3">
        <v>20</v>
      </c>
      <c r="F282" s="35"/>
      <c r="G282" s="3"/>
      <c r="H282" s="35"/>
      <c r="I282" s="35"/>
      <c r="J282" s="64"/>
      <c r="K282" s="38"/>
      <c r="L282" s="39">
        <f t="shared" si="50"/>
        <v>0</v>
      </c>
      <c r="M282" s="37">
        <f t="shared" si="51"/>
        <v>0</v>
      </c>
      <c r="N282" s="70">
        <v>10</v>
      </c>
      <c r="O282" s="71"/>
      <c r="P282" s="40">
        <f t="shared" si="52"/>
        <v>0</v>
      </c>
      <c r="Q282" s="41">
        <f t="shared" si="53"/>
        <v>0</v>
      </c>
      <c r="R282" s="35"/>
    </row>
    <row r="283" spans="1:18" x14ac:dyDescent="0.2">
      <c r="A283" s="36" t="s">
        <v>511</v>
      </c>
      <c r="B283" s="11" t="s">
        <v>211</v>
      </c>
      <c r="C283" s="3" t="s">
        <v>46</v>
      </c>
      <c r="D283" s="69">
        <v>3</v>
      </c>
      <c r="E283" s="3">
        <v>15</v>
      </c>
      <c r="F283" s="35"/>
      <c r="G283" s="3"/>
      <c r="H283" s="35"/>
      <c r="I283" s="35"/>
      <c r="J283" s="64"/>
      <c r="K283" s="38"/>
      <c r="L283" s="39">
        <f t="shared" si="50"/>
        <v>0</v>
      </c>
      <c r="M283" s="37">
        <f t="shared" si="51"/>
        <v>0</v>
      </c>
      <c r="N283" s="70">
        <v>12</v>
      </c>
      <c r="O283" s="71"/>
      <c r="P283" s="40">
        <f t="shared" si="52"/>
        <v>0</v>
      </c>
      <c r="Q283" s="41">
        <f t="shared" si="53"/>
        <v>0</v>
      </c>
      <c r="R283" s="35"/>
    </row>
    <row r="284" spans="1:18" x14ac:dyDescent="0.2">
      <c r="A284" s="36" t="s">
        <v>512</v>
      </c>
      <c r="B284" s="74" t="s">
        <v>212</v>
      </c>
      <c r="C284" s="75" t="s">
        <v>46</v>
      </c>
      <c r="D284" s="69">
        <v>1</v>
      </c>
      <c r="E284" s="3">
        <v>2</v>
      </c>
      <c r="F284" s="35"/>
      <c r="G284" s="3"/>
      <c r="H284" s="35"/>
      <c r="I284" s="35"/>
      <c r="J284" s="64"/>
      <c r="K284" s="38"/>
      <c r="L284" s="39">
        <f t="shared" si="50"/>
        <v>0</v>
      </c>
      <c r="M284" s="37">
        <f t="shared" si="51"/>
        <v>0</v>
      </c>
      <c r="N284" s="70">
        <v>4</v>
      </c>
      <c r="O284" s="71"/>
      <c r="P284" s="40">
        <f t="shared" si="52"/>
        <v>0</v>
      </c>
      <c r="Q284" s="41">
        <f t="shared" si="53"/>
        <v>0</v>
      </c>
      <c r="R284" s="35"/>
    </row>
    <row r="285" spans="1:18" x14ac:dyDescent="0.2">
      <c r="A285" s="36" t="s">
        <v>513</v>
      </c>
      <c r="B285" s="74" t="s">
        <v>213</v>
      </c>
      <c r="C285" s="75" t="s">
        <v>46</v>
      </c>
      <c r="D285" s="69">
        <v>3</v>
      </c>
      <c r="E285" s="20">
        <v>10</v>
      </c>
      <c r="F285" s="35"/>
      <c r="G285" s="3"/>
      <c r="H285" s="35"/>
      <c r="I285" s="35"/>
      <c r="J285" s="64"/>
      <c r="K285" s="38"/>
      <c r="L285" s="39">
        <f t="shared" si="50"/>
        <v>0</v>
      </c>
      <c r="M285" s="37">
        <f t="shared" si="51"/>
        <v>0</v>
      </c>
      <c r="N285" s="70">
        <v>8</v>
      </c>
      <c r="O285" s="71"/>
      <c r="P285" s="40">
        <f t="shared" si="52"/>
        <v>0</v>
      </c>
      <c r="Q285" s="41">
        <f t="shared" si="53"/>
        <v>0</v>
      </c>
      <c r="R285" s="35"/>
    </row>
    <row r="286" spans="1:18" x14ac:dyDescent="0.2">
      <c r="A286" s="36" t="s">
        <v>514</v>
      </c>
      <c r="B286" s="74" t="s">
        <v>390</v>
      </c>
      <c r="C286" s="75" t="s">
        <v>46</v>
      </c>
      <c r="D286" s="69">
        <v>3</v>
      </c>
      <c r="E286" s="3">
        <v>13</v>
      </c>
      <c r="F286" s="35"/>
      <c r="G286" s="3"/>
      <c r="H286" s="35"/>
      <c r="I286" s="35"/>
      <c r="J286" s="64"/>
      <c r="K286" s="38"/>
      <c r="L286" s="39">
        <f t="shared" si="50"/>
        <v>0</v>
      </c>
      <c r="M286" s="37">
        <f t="shared" si="51"/>
        <v>0</v>
      </c>
      <c r="N286" s="70">
        <v>8</v>
      </c>
      <c r="O286" s="71"/>
      <c r="P286" s="40">
        <f t="shared" si="52"/>
        <v>0</v>
      </c>
      <c r="Q286" s="41">
        <f t="shared" si="53"/>
        <v>0</v>
      </c>
      <c r="R286" s="35"/>
    </row>
    <row r="287" spans="1:18" x14ac:dyDescent="0.2">
      <c r="A287" s="36" t="s">
        <v>515</v>
      </c>
      <c r="B287" s="15" t="s">
        <v>214</v>
      </c>
      <c r="C287" s="3" t="s">
        <v>378</v>
      </c>
      <c r="D287" s="69">
        <v>1</v>
      </c>
      <c r="E287" s="3">
        <v>5</v>
      </c>
      <c r="F287" s="35"/>
      <c r="G287" s="3"/>
      <c r="H287" s="35"/>
      <c r="I287" s="35"/>
      <c r="J287" s="64"/>
      <c r="K287" s="38"/>
      <c r="L287" s="39">
        <f t="shared" si="50"/>
        <v>0</v>
      </c>
      <c r="M287" s="37">
        <f t="shared" si="51"/>
        <v>0</v>
      </c>
      <c r="N287" s="70">
        <v>5</v>
      </c>
      <c r="O287" s="71"/>
      <c r="P287" s="40">
        <f t="shared" si="52"/>
        <v>0</v>
      </c>
      <c r="Q287" s="41">
        <f t="shared" si="53"/>
        <v>0</v>
      </c>
      <c r="R287" s="35"/>
    </row>
    <row r="288" spans="1:18" x14ac:dyDescent="0.2">
      <c r="A288" s="36" t="s">
        <v>516</v>
      </c>
      <c r="B288" s="11" t="s">
        <v>215</v>
      </c>
      <c r="C288" s="3" t="s">
        <v>378</v>
      </c>
      <c r="D288" s="69">
        <v>70</v>
      </c>
      <c r="E288" s="3">
        <v>130</v>
      </c>
      <c r="F288" s="35"/>
      <c r="G288" s="3"/>
      <c r="H288" s="35"/>
      <c r="I288" s="35"/>
      <c r="J288" s="64"/>
      <c r="K288" s="38"/>
      <c r="L288" s="39">
        <f t="shared" si="50"/>
        <v>0</v>
      </c>
      <c r="M288" s="37">
        <f t="shared" si="51"/>
        <v>0</v>
      </c>
      <c r="N288" s="70">
        <v>40</v>
      </c>
      <c r="O288" s="71"/>
      <c r="P288" s="40">
        <f t="shared" si="52"/>
        <v>0</v>
      </c>
      <c r="Q288" s="41">
        <f t="shared" si="53"/>
        <v>0</v>
      </c>
      <c r="R288" s="35"/>
    </row>
    <row r="289" spans="1:18" x14ac:dyDescent="0.2">
      <c r="A289" s="36" t="s">
        <v>517</v>
      </c>
      <c r="B289" s="15" t="s">
        <v>216</v>
      </c>
      <c r="C289" s="3" t="s">
        <v>378</v>
      </c>
      <c r="D289" s="69">
        <v>1</v>
      </c>
      <c r="E289" s="3">
        <v>3</v>
      </c>
      <c r="F289" s="35"/>
      <c r="G289" s="3"/>
      <c r="H289" s="35"/>
      <c r="I289" s="35"/>
      <c r="J289" s="64"/>
      <c r="K289" s="38"/>
      <c r="L289" s="39">
        <f t="shared" si="50"/>
        <v>0</v>
      </c>
      <c r="M289" s="37">
        <f t="shared" si="51"/>
        <v>0</v>
      </c>
      <c r="N289" s="70">
        <v>6</v>
      </c>
      <c r="O289" s="71"/>
      <c r="P289" s="40">
        <f t="shared" si="52"/>
        <v>0</v>
      </c>
      <c r="Q289" s="41">
        <f t="shared" si="53"/>
        <v>0</v>
      </c>
      <c r="R289" s="35"/>
    </row>
    <row r="290" spans="1:18" ht="25.5" x14ac:dyDescent="0.2">
      <c r="A290" s="36" t="s">
        <v>518</v>
      </c>
      <c r="B290" s="11" t="s">
        <v>217</v>
      </c>
      <c r="C290" s="3" t="s">
        <v>378</v>
      </c>
      <c r="D290" s="69">
        <v>1</v>
      </c>
      <c r="E290" s="3">
        <v>3</v>
      </c>
      <c r="F290" s="35"/>
      <c r="G290" s="3"/>
      <c r="H290" s="35"/>
      <c r="I290" s="35"/>
      <c r="J290" s="64"/>
      <c r="K290" s="38"/>
      <c r="L290" s="39">
        <f t="shared" si="50"/>
        <v>0</v>
      </c>
      <c r="M290" s="37">
        <f t="shared" si="51"/>
        <v>0</v>
      </c>
      <c r="N290" s="70">
        <v>6</v>
      </c>
      <c r="O290" s="71"/>
      <c r="P290" s="40">
        <f t="shared" si="52"/>
        <v>0</v>
      </c>
      <c r="Q290" s="41">
        <f t="shared" si="53"/>
        <v>0</v>
      </c>
      <c r="R290" s="35"/>
    </row>
    <row r="291" spans="1:18" x14ac:dyDescent="0.2">
      <c r="A291" s="36" t="s">
        <v>519</v>
      </c>
      <c r="B291" s="15" t="s">
        <v>218</v>
      </c>
      <c r="C291" s="3" t="s">
        <v>378</v>
      </c>
      <c r="D291" s="69">
        <v>1</v>
      </c>
      <c r="E291" s="3">
        <v>3</v>
      </c>
      <c r="F291" s="35"/>
      <c r="G291" s="3"/>
      <c r="H291" s="35"/>
      <c r="I291" s="35"/>
      <c r="J291" s="64"/>
      <c r="K291" s="38"/>
      <c r="L291" s="39">
        <f t="shared" si="50"/>
        <v>0</v>
      </c>
      <c r="M291" s="37">
        <f t="shared" si="51"/>
        <v>0</v>
      </c>
      <c r="N291" s="70">
        <v>10</v>
      </c>
      <c r="O291" s="71"/>
      <c r="P291" s="40">
        <f t="shared" si="52"/>
        <v>0</v>
      </c>
      <c r="Q291" s="41">
        <f t="shared" si="53"/>
        <v>0</v>
      </c>
      <c r="R291" s="35"/>
    </row>
    <row r="292" spans="1:18" x14ac:dyDescent="0.2">
      <c r="A292" s="36" t="s">
        <v>520</v>
      </c>
      <c r="B292" s="15" t="s">
        <v>219</v>
      </c>
      <c r="C292" s="3" t="s">
        <v>378</v>
      </c>
      <c r="D292" s="69">
        <v>1</v>
      </c>
      <c r="E292" s="3">
        <v>3</v>
      </c>
      <c r="F292" s="35"/>
      <c r="G292" s="3"/>
      <c r="H292" s="35"/>
      <c r="I292" s="35"/>
      <c r="J292" s="64"/>
      <c r="K292" s="38"/>
      <c r="L292" s="39">
        <f t="shared" si="50"/>
        <v>0</v>
      </c>
      <c r="M292" s="37">
        <f t="shared" si="51"/>
        <v>0</v>
      </c>
      <c r="N292" s="70">
        <v>8</v>
      </c>
      <c r="O292" s="71"/>
      <c r="P292" s="40">
        <f t="shared" si="52"/>
        <v>0</v>
      </c>
      <c r="Q292" s="41">
        <f t="shared" si="53"/>
        <v>0</v>
      </c>
      <c r="R292" s="35"/>
    </row>
    <row r="293" spans="1:18" x14ac:dyDescent="0.2">
      <c r="A293" s="36" t="s">
        <v>521</v>
      </c>
      <c r="B293" s="11" t="s">
        <v>220</v>
      </c>
      <c r="C293" s="17" t="s">
        <v>46</v>
      </c>
      <c r="D293" s="69">
        <v>30</v>
      </c>
      <c r="E293" s="3">
        <v>100</v>
      </c>
      <c r="F293" s="35"/>
      <c r="G293" s="3"/>
      <c r="H293" s="35"/>
      <c r="I293" s="35"/>
      <c r="J293" s="64"/>
      <c r="K293" s="38"/>
      <c r="L293" s="39">
        <f t="shared" si="50"/>
        <v>0</v>
      </c>
      <c r="M293" s="37">
        <f t="shared" si="51"/>
        <v>0</v>
      </c>
      <c r="N293" s="70">
        <v>60</v>
      </c>
      <c r="O293" s="71"/>
      <c r="P293" s="40">
        <f t="shared" si="52"/>
        <v>0</v>
      </c>
      <c r="Q293" s="41">
        <f t="shared" si="53"/>
        <v>0</v>
      </c>
      <c r="R293" s="35"/>
    </row>
    <row r="294" spans="1:18" x14ac:dyDescent="0.2">
      <c r="A294" s="36" t="s">
        <v>522</v>
      </c>
      <c r="B294" s="11" t="s">
        <v>221</v>
      </c>
      <c r="C294" s="17" t="s">
        <v>46</v>
      </c>
      <c r="D294" s="69">
        <v>1</v>
      </c>
      <c r="E294" s="3">
        <v>5</v>
      </c>
      <c r="F294" s="35"/>
      <c r="G294" s="3"/>
      <c r="H294" s="35"/>
      <c r="I294" s="35"/>
      <c r="J294" s="64"/>
      <c r="K294" s="38"/>
      <c r="L294" s="39">
        <f t="shared" si="50"/>
        <v>0</v>
      </c>
      <c r="M294" s="37">
        <f t="shared" si="51"/>
        <v>0</v>
      </c>
      <c r="N294" s="70">
        <v>5</v>
      </c>
      <c r="O294" s="71"/>
      <c r="P294" s="40">
        <f t="shared" si="52"/>
        <v>0</v>
      </c>
      <c r="Q294" s="41">
        <f t="shared" si="53"/>
        <v>0</v>
      </c>
      <c r="R294" s="35"/>
    </row>
    <row r="295" spans="1:18" x14ac:dyDescent="0.2">
      <c r="A295" s="36" t="s">
        <v>523</v>
      </c>
      <c r="B295" s="74" t="s">
        <v>222</v>
      </c>
      <c r="C295" s="75" t="s">
        <v>46</v>
      </c>
      <c r="D295" s="69">
        <v>5</v>
      </c>
      <c r="E295" s="3">
        <v>10</v>
      </c>
      <c r="F295" s="35"/>
      <c r="G295" s="3"/>
      <c r="H295" s="35"/>
      <c r="I295" s="35"/>
      <c r="J295" s="64"/>
      <c r="K295" s="38"/>
      <c r="L295" s="39">
        <f t="shared" si="50"/>
        <v>0</v>
      </c>
      <c r="M295" s="37">
        <f t="shared" si="51"/>
        <v>0</v>
      </c>
      <c r="N295" s="70">
        <v>5</v>
      </c>
      <c r="O295" s="71"/>
      <c r="P295" s="40">
        <f t="shared" si="52"/>
        <v>0</v>
      </c>
      <c r="Q295" s="41">
        <f t="shared" si="53"/>
        <v>0</v>
      </c>
      <c r="R295" s="35"/>
    </row>
    <row r="296" spans="1:18" x14ac:dyDescent="0.2">
      <c r="A296" s="36" t="s">
        <v>524</v>
      </c>
      <c r="B296" s="74" t="s">
        <v>223</v>
      </c>
      <c r="C296" s="75" t="s">
        <v>46</v>
      </c>
      <c r="D296" s="69">
        <v>5</v>
      </c>
      <c r="E296" s="3">
        <v>10</v>
      </c>
      <c r="F296" s="35"/>
      <c r="G296" s="3"/>
      <c r="H296" s="35"/>
      <c r="I296" s="35"/>
      <c r="J296" s="64"/>
      <c r="K296" s="38"/>
      <c r="L296" s="39">
        <f t="shared" si="50"/>
        <v>0</v>
      </c>
      <c r="M296" s="37">
        <f t="shared" si="51"/>
        <v>0</v>
      </c>
      <c r="N296" s="70">
        <v>5</v>
      </c>
      <c r="O296" s="71"/>
      <c r="P296" s="40">
        <f t="shared" si="52"/>
        <v>0</v>
      </c>
      <c r="Q296" s="41">
        <f t="shared" si="53"/>
        <v>0</v>
      </c>
      <c r="R296" s="35"/>
    </row>
    <row r="297" spans="1:18" ht="25.5" x14ac:dyDescent="0.2">
      <c r="A297" s="36" t="s">
        <v>525</v>
      </c>
      <c r="B297" s="15" t="s">
        <v>224</v>
      </c>
      <c r="C297" s="3" t="s">
        <v>378</v>
      </c>
      <c r="D297" s="69">
        <v>20</v>
      </c>
      <c r="E297" s="3">
        <v>40</v>
      </c>
      <c r="F297" s="35"/>
      <c r="G297" s="3"/>
      <c r="H297" s="35"/>
      <c r="I297" s="35"/>
      <c r="J297" s="64"/>
      <c r="K297" s="38"/>
      <c r="L297" s="39">
        <f t="shared" ref="L297:L360" si="54">ROUND(I297*J297,2)</f>
        <v>0</v>
      </c>
      <c r="M297" s="37">
        <f t="shared" ref="M297:M360" si="55">ROUND(L297+(L297*K297),2)</f>
        <v>0</v>
      </c>
      <c r="N297" s="70">
        <v>20</v>
      </c>
      <c r="O297" s="71"/>
      <c r="P297" s="40">
        <f t="shared" ref="P297:P360" si="56">ROUND(O297*J297,2)</f>
        <v>0</v>
      </c>
      <c r="Q297" s="41">
        <f t="shared" ref="Q297:Q360" si="57">ROUND(P297+(P297*K297),2)</f>
        <v>0</v>
      </c>
      <c r="R297" s="35"/>
    </row>
    <row r="298" spans="1:18" ht="25.5" x14ac:dyDescent="0.2">
      <c r="A298" s="36" t="s">
        <v>526</v>
      </c>
      <c r="B298" s="11" t="s">
        <v>225</v>
      </c>
      <c r="C298" s="3" t="s">
        <v>378</v>
      </c>
      <c r="D298" s="69">
        <v>70</v>
      </c>
      <c r="E298" s="3">
        <v>140</v>
      </c>
      <c r="F298" s="35"/>
      <c r="G298" s="3"/>
      <c r="H298" s="35"/>
      <c r="I298" s="35"/>
      <c r="J298" s="64"/>
      <c r="K298" s="38"/>
      <c r="L298" s="39">
        <f t="shared" si="54"/>
        <v>0</v>
      </c>
      <c r="M298" s="37">
        <f t="shared" si="55"/>
        <v>0</v>
      </c>
      <c r="N298" s="70">
        <v>35</v>
      </c>
      <c r="O298" s="71"/>
      <c r="P298" s="40">
        <f t="shared" si="56"/>
        <v>0</v>
      </c>
      <c r="Q298" s="41">
        <f t="shared" si="57"/>
        <v>0</v>
      </c>
      <c r="R298" s="35"/>
    </row>
    <row r="299" spans="1:18" x14ac:dyDescent="0.2">
      <c r="A299" s="36" t="s">
        <v>527</v>
      </c>
      <c r="B299" s="11" t="s">
        <v>226</v>
      </c>
      <c r="C299" s="3" t="s">
        <v>46</v>
      </c>
      <c r="D299" s="69">
        <v>25</v>
      </c>
      <c r="E299" s="3">
        <v>60</v>
      </c>
      <c r="F299" s="35"/>
      <c r="G299" s="3"/>
      <c r="H299" s="35"/>
      <c r="I299" s="35"/>
      <c r="J299" s="64"/>
      <c r="K299" s="38"/>
      <c r="L299" s="39">
        <f t="shared" si="54"/>
        <v>0</v>
      </c>
      <c r="M299" s="37">
        <f t="shared" si="55"/>
        <v>0</v>
      </c>
      <c r="N299" s="70">
        <v>30</v>
      </c>
      <c r="O299" s="71"/>
      <c r="P299" s="40">
        <f t="shared" si="56"/>
        <v>0</v>
      </c>
      <c r="Q299" s="41">
        <f t="shared" si="57"/>
        <v>0</v>
      </c>
      <c r="R299" s="35"/>
    </row>
    <row r="300" spans="1:18" x14ac:dyDescent="0.2">
      <c r="A300" s="36" t="s">
        <v>528</v>
      </c>
      <c r="B300" s="15" t="s">
        <v>227</v>
      </c>
      <c r="C300" s="3" t="s">
        <v>378</v>
      </c>
      <c r="D300" s="69">
        <v>80</v>
      </c>
      <c r="E300" s="3">
        <v>160</v>
      </c>
      <c r="F300" s="35"/>
      <c r="G300" s="3"/>
      <c r="H300" s="35"/>
      <c r="I300" s="35"/>
      <c r="J300" s="64"/>
      <c r="K300" s="38"/>
      <c r="L300" s="39">
        <f t="shared" si="54"/>
        <v>0</v>
      </c>
      <c r="M300" s="37">
        <f t="shared" si="55"/>
        <v>0</v>
      </c>
      <c r="N300" s="70">
        <v>80</v>
      </c>
      <c r="O300" s="71"/>
      <c r="P300" s="40">
        <f t="shared" si="56"/>
        <v>0</v>
      </c>
      <c r="Q300" s="41">
        <f t="shared" si="57"/>
        <v>0</v>
      </c>
      <c r="R300" s="35"/>
    </row>
    <row r="301" spans="1:18" x14ac:dyDescent="0.2">
      <c r="A301" s="36" t="s">
        <v>529</v>
      </c>
      <c r="B301" s="15" t="s">
        <v>228</v>
      </c>
      <c r="C301" s="3" t="s">
        <v>378</v>
      </c>
      <c r="D301" s="69">
        <v>5</v>
      </c>
      <c r="E301" s="3">
        <v>20</v>
      </c>
      <c r="F301" s="35"/>
      <c r="G301" s="3"/>
      <c r="H301" s="35"/>
      <c r="I301" s="35"/>
      <c r="J301" s="64"/>
      <c r="K301" s="38"/>
      <c r="L301" s="39">
        <f t="shared" si="54"/>
        <v>0</v>
      </c>
      <c r="M301" s="37">
        <f t="shared" si="55"/>
        <v>0</v>
      </c>
      <c r="N301" s="70">
        <v>5</v>
      </c>
      <c r="O301" s="71"/>
      <c r="P301" s="40">
        <f t="shared" si="56"/>
        <v>0</v>
      </c>
      <c r="Q301" s="41">
        <f t="shared" si="57"/>
        <v>0</v>
      </c>
      <c r="R301" s="35"/>
    </row>
    <row r="302" spans="1:18" x14ac:dyDescent="0.2">
      <c r="A302" s="36" t="s">
        <v>530</v>
      </c>
      <c r="B302" s="74" t="s">
        <v>229</v>
      </c>
      <c r="C302" s="75" t="s">
        <v>46</v>
      </c>
      <c r="D302" s="69">
        <v>10</v>
      </c>
      <c r="E302" s="3">
        <v>30</v>
      </c>
      <c r="F302" s="35"/>
      <c r="G302" s="3"/>
      <c r="H302" s="35"/>
      <c r="I302" s="35"/>
      <c r="J302" s="64"/>
      <c r="K302" s="38"/>
      <c r="L302" s="39">
        <f t="shared" si="54"/>
        <v>0</v>
      </c>
      <c r="M302" s="37">
        <f t="shared" si="55"/>
        <v>0</v>
      </c>
      <c r="N302" s="70">
        <v>12</v>
      </c>
      <c r="O302" s="71"/>
      <c r="P302" s="40">
        <f t="shared" si="56"/>
        <v>0</v>
      </c>
      <c r="Q302" s="41">
        <f t="shared" si="57"/>
        <v>0</v>
      </c>
      <c r="R302" s="35"/>
    </row>
    <row r="303" spans="1:18" x14ac:dyDescent="0.2">
      <c r="A303" s="36" t="s">
        <v>531</v>
      </c>
      <c r="B303" s="15" t="s">
        <v>230</v>
      </c>
      <c r="C303" s="3" t="s">
        <v>378</v>
      </c>
      <c r="D303" s="69">
        <v>30</v>
      </c>
      <c r="E303" s="3">
        <v>80</v>
      </c>
      <c r="F303" s="35"/>
      <c r="G303" s="3"/>
      <c r="H303" s="35"/>
      <c r="I303" s="35"/>
      <c r="J303" s="64"/>
      <c r="K303" s="38"/>
      <c r="L303" s="39">
        <f t="shared" si="54"/>
        <v>0</v>
      </c>
      <c r="M303" s="37">
        <f t="shared" si="55"/>
        <v>0</v>
      </c>
      <c r="N303" s="70">
        <v>30</v>
      </c>
      <c r="O303" s="71"/>
      <c r="P303" s="40">
        <f t="shared" si="56"/>
        <v>0</v>
      </c>
      <c r="Q303" s="41">
        <f t="shared" si="57"/>
        <v>0</v>
      </c>
      <c r="R303" s="35"/>
    </row>
    <row r="304" spans="1:18" x14ac:dyDescent="0.2">
      <c r="A304" s="36" t="s">
        <v>532</v>
      </c>
      <c r="B304" s="15" t="s">
        <v>391</v>
      </c>
      <c r="C304" s="3" t="s">
        <v>46</v>
      </c>
      <c r="D304" s="69">
        <v>1</v>
      </c>
      <c r="E304" s="3">
        <v>5</v>
      </c>
      <c r="F304" s="35"/>
      <c r="G304" s="3"/>
      <c r="H304" s="35"/>
      <c r="I304" s="35"/>
      <c r="J304" s="64"/>
      <c r="K304" s="38"/>
      <c r="L304" s="39">
        <f t="shared" si="54"/>
        <v>0</v>
      </c>
      <c r="M304" s="37">
        <f t="shared" si="55"/>
        <v>0</v>
      </c>
      <c r="N304" s="70">
        <v>5</v>
      </c>
      <c r="O304" s="71"/>
      <c r="P304" s="40">
        <f t="shared" si="56"/>
        <v>0</v>
      </c>
      <c r="Q304" s="41">
        <f t="shared" si="57"/>
        <v>0</v>
      </c>
      <c r="R304" s="35"/>
    </row>
    <row r="305" spans="1:18" x14ac:dyDescent="0.2">
      <c r="A305" s="36" t="s">
        <v>533</v>
      </c>
      <c r="B305" s="15" t="s">
        <v>231</v>
      </c>
      <c r="C305" s="3" t="s">
        <v>378</v>
      </c>
      <c r="D305" s="69">
        <v>6</v>
      </c>
      <c r="E305" s="3">
        <v>15</v>
      </c>
      <c r="F305" s="35"/>
      <c r="G305" s="3"/>
      <c r="H305" s="35"/>
      <c r="I305" s="35"/>
      <c r="J305" s="64"/>
      <c r="K305" s="38"/>
      <c r="L305" s="39">
        <f t="shared" si="54"/>
        <v>0</v>
      </c>
      <c r="M305" s="37">
        <f t="shared" si="55"/>
        <v>0</v>
      </c>
      <c r="N305" s="70">
        <v>6</v>
      </c>
      <c r="O305" s="71"/>
      <c r="P305" s="40">
        <f t="shared" si="56"/>
        <v>0</v>
      </c>
      <c r="Q305" s="41">
        <f t="shared" si="57"/>
        <v>0</v>
      </c>
      <c r="R305" s="35"/>
    </row>
    <row r="306" spans="1:18" x14ac:dyDescent="0.2">
      <c r="A306" s="36" t="s">
        <v>534</v>
      </c>
      <c r="B306" s="15" t="s">
        <v>232</v>
      </c>
      <c r="C306" s="3" t="s">
        <v>378</v>
      </c>
      <c r="D306" s="69">
        <v>40</v>
      </c>
      <c r="E306" s="3">
        <v>80</v>
      </c>
      <c r="F306" s="35"/>
      <c r="G306" s="3"/>
      <c r="H306" s="35"/>
      <c r="I306" s="35"/>
      <c r="J306" s="64"/>
      <c r="K306" s="38"/>
      <c r="L306" s="39">
        <f t="shared" si="54"/>
        <v>0</v>
      </c>
      <c r="M306" s="37">
        <f t="shared" si="55"/>
        <v>0</v>
      </c>
      <c r="N306" s="70">
        <v>30</v>
      </c>
      <c r="O306" s="71"/>
      <c r="P306" s="40">
        <f t="shared" si="56"/>
        <v>0</v>
      </c>
      <c r="Q306" s="41">
        <f t="shared" si="57"/>
        <v>0</v>
      </c>
      <c r="R306" s="35"/>
    </row>
    <row r="307" spans="1:18" x14ac:dyDescent="0.2">
      <c r="A307" s="36" t="s">
        <v>535</v>
      </c>
      <c r="B307" s="15" t="s">
        <v>233</v>
      </c>
      <c r="C307" s="3" t="s">
        <v>378</v>
      </c>
      <c r="D307" s="69">
        <v>30</v>
      </c>
      <c r="E307" s="3">
        <v>70</v>
      </c>
      <c r="F307" s="35"/>
      <c r="G307" s="3"/>
      <c r="H307" s="35"/>
      <c r="I307" s="35"/>
      <c r="J307" s="64"/>
      <c r="K307" s="38"/>
      <c r="L307" s="39">
        <f t="shared" si="54"/>
        <v>0</v>
      </c>
      <c r="M307" s="37">
        <f t="shared" si="55"/>
        <v>0</v>
      </c>
      <c r="N307" s="70">
        <v>15</v>
      </c>
      <c r="O307" s="71"/>
      <c r="P307" s="40">
        <f t="shared" si="56"/>
        <v>0</v>
      </c>
      <c r="Q307" s="41">
        <f t="shared" si="57"/>
        <v>0</v>
      </c>
      <c r="R307" s="35"/>
    </row>
    <row r="308" spans="1:18" x14ac:dyDescent="0.2">
      <c r="A308" s="36" t="s">
        <v>536</v>
      </c>
      <c r="B308" s="15" t="s">
        <v>234</v>
      </c>
      <c r="C308" s="3" t="s">
        <v>378</v>
      </c>
      <c r="D308" s="69">
        <v>1</v>
      </c>
      <c r="E308" s="3">
        <v>20</v>
      </c>
      <c r="F308" s="35"/>
      <c r="G308" s="3"/>
      <c r="H308" s="35"/>
      <c r="I308" s="35"/>
      <c r="J308" s="64"/>
      <c r="K308" s="38"/>
      <c r="L308" s="39">
        <f t="shared" si="54"/>
        <v>0</v>
      </c>
      <c r="M308" s="37">
        <f t="shared" si="55"/>
        <v>0</v>
      </c>
      <c r="N308" s="70">
        <v>20</v>
      </c>
      <c r="O308" s="71"/>
      <c r="P308" s="40">
        <f t="shared" si="56"/>
        <v>0</v>
      </c>
      <c r="Q308" s="41">
        <f t="shared" si="57"/>
        <v>0</v>
      </c>
      <c r="R308" s="35"/>
    </row>
    <row r="309" spans="1:18" x14ac:dyDescent="0.2">
      <c r="A309" s="36" t="s">
        <v>537</v>
      </c>
      <c r="B309" s="15" t="s">
        <v>235</v>
      </c>
      <c r="C309" s="3" t="s">
        <v>378</v>
      </c>
      <c r="D309" s="69">
        <v>1</v>
      </c>
      <c r="E309" s="3">
        <v>5</v>
      </c>
      <c r="F309" s="35"/>
      <c r="G309" s="3"/>
      <c r="H309" s="35"/>
      <c r="I309" s="35"/>
      <c r="J309" s="64"/>
      <c r="K309" s="38"/>
      <c r="L309" s="39">
        <f t="shared" si="54"/>
        <v>0</v>
      </c>
      <c r="M309" s="37">
        <f t="shared" si="55"/>
        <v>0</v>
      </c>
      <c r="N309" s="70">
        <v>5</v>
      </c>
      <c r="O309" s="71"/>
      <c r="P309" s="40">
        <f t="shared" si="56"/>
        <v>0</v>
      </c>
      <c r="Q309" s="41">
        <f t="shared" si="57"/>
        <v>0</v>
      </c>
      <c r="R309" s="35"/>
    </row>
    <row r="310" spans="1:18" x14ac:dyDescent="0.2">
      <c r="A310" s="36" t="s">
        <v>538</v>
      </c>
      <c r="B310" s="15" t="s">
        <v>236</v>
      </c>
      <c r="C310" s="3" t="s">
        <v>378</v>
      </c>
      <c r="D310" s="69">
        <v>10</v>
      </c>
      <c r="E310" s="3">
        <v>35</v>
      </c>
      <c r="F310" s="35"/>
      <c r="G310" s="3"/>
      <c r="H310" s="35"/>
      <c r="I310" s="35"/>
      <c r="J310" s="64"/>
      <c r="K310" s="38"/>
      <c r="L310" s="39">
        <f t="shared" si="54"/>
        <v>0</v>
      </c>
      <c r="M310" s="37">
        <f t="shared" si="55"/>
        <v>0</v>
      </c>
      <c r="N310" s="70">
        <v>30</v>
      </c>
      <c r="O310" s="71"/>
      <c r="P310" s="40">
        <f t="shared" si="56"/>
        <v>0</v>
      </c>
      <c r="Q310" s="41">
        <f t="shared" si="57"/>
        <v>0</v>
      </c>
      <c r="R310" s="35"/>
    </row>
    <row r="311" spans="1:18" x14ac:dyDescent="0.2">
      <c r="A311" s="36" t="s">
        <v>539</v>
      </c>
      <c r="B311" s="15" t="s">
        <v>237</v>
      </c>
      <c r="C311" s="3" t="s">
        <v>79</v>
      </c>
      <c r="D311" s="69">
        <v>10</v>
      </c>
      <c r="E311" s="3">
        <v>40</v>
      </c>
      <c r="F311" s="35"/>
      <c r="G311" s="3"/>
      <c r="H311" s="35"/>
      <c r="I311" s="35"/>
      <c r="J311" s="64"/>
      <c r="K311" s="38"/>
      <c r="L311" s="39">
        <f t="shared" si="54"/>
        <v>0</v>
      </c>
      <c r="M311" s="37">
        <f t="shared" si="55"/>
        <v>0</v>
      </c>
      <c r="N311" s="70">
        <v>20</v>
      </c>
      <c r="O311" s="71"/>
      <c r="P311" s="40">
        <f t="shared" si="56"/>
        <v>0</v>
      </c>
      <c r="Q311" s="41">
        <f t="shared" si="57"/>
        <v>0</v>
      </c>
      <c r="R311" s="35"/>
    </row>
    <row r="312" spans="1:18" x14ac:dyDescent="0.2">
      <c r="A312" s="36" t="s">
        <v>540</v>
      </c>
      <c r="B312" s="11" t="s">
        <v>238</v>
      </c>
      <c r="C312" s="3" t="s">
        <v>46</v>
      </c>
      <c r="D312" s="69">
        <v>10</v>
      </c>
      <c r="E312" s="3">
        <v>20</v>
      </c>
      <c r="F312" s="35"/>
      <c r="G312" s="3"/>
      <c r="H312" s="35"/>
      <c r="I312" s="35"/>
      <c r="J312" s="64"/>
      <c r="K312" s="38"/>
      <c r="L312" s="39">
        <f t="shared" si="54"/>
        <v>0</v>
      </c>
      <c r="M312" s="37">
        <f t="shared" si="55"/>
        <v>0</v>
      </c>
      <c r="N312" s="70">
        <v>10</v>
      </c>
      <c r="O312" s="71"/>
      <c r="P312" s="40">
        <f t="shared" si="56"/>
        <v>0</v>
      </c>
      <c r="Q312" s="41">
        <f t="shared" si="57"/>
        <v>0</v>
      </c>
      <c r="R312" s="35"/>
    </row>
    <row r="313" spans="1:18" x14ac:dyDescent="0.2">
      <c r="A313" s="36" t="s">
        <v>541</v>
      </c>
      <c r="B313" s="72" t="s">
        <v>239</v>
      </c>
      <c r="C313" s="73" t="s">
        <v>378</v>
      </c>
      <c r="D313" s="69">
        <v>20</v>
      </c>
      <c r="E313" s="3">
        <v>40</v>
      </c>
      <c r="F313" s="35"/>
      <c r="G313" s="3"/>
      <c r="H313" s="35"/>
      <c r="I313" s="35"/>
      <c r="J313" s="64"/>
      <c r="K313" s="38"/>
      <c r="L313" s="39">
        <f t="shared" si="54"/>
        <v>0</v>
      </c>
      <c r="M313" s="37">
        <f t="shared" si="55"/>
        <v>0</v>
      </c>
      <c r="N313" s="70">
        <v>20</v>
      </c>
      <c r="O313" s="71"/>
      <c r="P313" s="40">
        <f t="shared" si="56"/>
        <v>0</v>
      </c>
      <c r="Q313" s="41">
        <f t="shared" si="57"/>
        <v>0</v>
      </c>
      <c r="R313" s="35"/>
    </row>
    <row r="314" spans="1:18" x14ac:dyDescent="0.2">
      <c r="A314" s="36" t="s">
        <v>542</v>
      </c>
      <c r="B314" s="15" t="s">
        <v>794</v>
      </c>
      <c r="C314" s="3" t="s">
        <v>378</v>
      </c>
      <c r="D314" s="69">
        <v>1</v>
      </c>
      <c r="E314" s="3">
        <v>2</v>
      </c>
      <c r="F314" s="35"/>
      <c r="G314" s="3"/>
      <c r="H314" s="35"/>
      <c r="I314" s="35"/>
      <c r="J314" s="64"/>
      <c r="K314" s="38"/>
      <c r="L314" s="39">
        <f t="shared" si="54"/>
        <v>0</v>
      </c>
      <c r="M314" s="37">
        <f t="shared" si="55"/>
        <v>0</v>
      </c>
      <c r="N314" s="70">
        <v>5</v>
      </c>
      <c r="O314" s="71"/>
      <c r="P314" s="40">
        <f t="shared" si="56"/>
        <v>0</v>
      </c>
      <c r="Q314" s="41">
        <f t="shared" si="57"/>
        <v>0</v>
      </c>
      <c r="R314" s="35"/>
    </row>
    <row r="315" spans="1:18" x14ac:dyDescent="0.2">
      <c r="A315" s="36" t="s">
        <v>543</v>
      </c>
      <c r="B315" s="15" t="s">
        <v>240</v>
      </c>
      <c r="C315" s="3" t="s">
        <v>378</v>
      </c>
      <c r="D315" s="69">
        <v>25</v>
      </c>
      <c r="E315" s="3">
        <v>50</v>
      </c>
      <c r="F315" s="35"/>
      <c r="G315" s="3"/>
      <c r="H315" s="35"/>
      <c r="I315" s="35"/>
      <c r="J315" s="64"/>
      <c r="K315" s="38"/>
      <c r="L315" s="39">
        <f t="shared" si="54"/>
        <v>0</v>
      </c>
      <c r="M315" s="37">
        <f t="shared" si="55"/>
        <v>0</v>
      </c>
      <c r="N315" s="70">
        <v>15</v>
      </c>
      <c r="O315" s="71"/>
      <c r="P315" s="40">
        <f t="shared" si="56"/>
        <v>0</v>
      </c>
      <c r="Q315" s="41">
        <f t="shared" si="57"/>
        <v>0</v>
      </c>
      <c r="R315" s="35"/>
    </row>
    <row r="316" spans="1:18" x14ac:dyDescent="0.2">
      <c r="A316" s="36" t="s">
        <v>544</v>
      </c>
      <c r="B316" s="11" t="s">
        <v>241</v>
      </c>
      <c r="C316" s="3" t="s">
        <v>378</v>
      </c>
      <c r="D316" s="69">
        <v>3</v>
      </c>
      <c r="E316" s="3">
        <v>10</v>
      </c>
      <c r="F316" s="35"/>
      <c r="G316" s="3"/>
      <c r="H316" s="35"/>
      <c r="I316" s="35"/>
      <c r="J316" s="64"/>
      <c r="K316" s="38"/>
      <c r="L316" s="39">
        <f t="shared" si="54"/>
        <v>0</v>
      </c>
      <c r="M316" s="37">
        <f t="shared" si="55"/>
        <v>0</v>
      </c>
      <c r="N316" s="70">
        <v>8</v>
      </c>
      <c r="O316" s="71"/>
      <c r="P316" s="40">
        <f t="shared" si="56"/>
        <v>0</v>
      </c>
      <c r="Q316" s="41">
        <f t="shared" si="57"/>
        <v>0</v>
      </c>
      <c r="R316" s="35"/>
    </row>
    <row r="317" spans="1:18" x14ac:dyDescent="0.2">
      <c r="A317" s="36" t="s">
        <v>545</v>
      </c>
      <c r="B317" s="15" t="s">
        <v>242</v>
      </c>
      <c r="C317" s="3" t="s">
        <v>378</v>
      </c>
      <c r="D317" s="69">
        <v>1</v>
      </c>
      <c r="E317" s="3">
        <v>5</v>
      </c>
      <c r="F317" s="35"/>
      <c r="G317" s="3"/>
      <c r="H317" s="35"/>
      <c r="I317" s="35"/>
      <c r="J317" s="64"/>
      <c r="K317" s="38"/>
      <c r="L317" s="39">
        <f t="shared" si="54"/>
        <v>0</v>
      </c>
      <c r="M317" s="37">
        <f t="shared" si="55"/>
        <v>0</v>
      </c>
      <c r="N317" s="70">
        <v>5</v>
      </c>
      <c r="O317" s="71"/>
      <c r="P317" s="40">
        <f t="shared" si="56"/>
        <v>0</v>
      </c>
      <c r="Q317" s="41">
        <f t="shared" si="57"/>
        <v>0</v>
      </c>
      <c r="R317" s="35"/>
    </row>
    <row r="318" spans="1:18" x14ac:dyDescent="0.2">
      <c r="A318" s="36" t="s">
        <v>546</v>
      </c>
      <c r="B318" s="15" t="s">
        <v>243</v>
      </c>
      <c r="C318" s="3" t="s">
        <v>378</v>
      </c>
      <c r="D318" s="69">
        <v>8</v>
      </c>
      <c r="E318" s="3">
        <v>20</v>
      </c>
      <c r="F318" s="35"/>
      <c r="G318" s="3"/>
      <c r="H318" s="35"/>
      <c r="I318" s="35"/>
      <c r="J318" s="64"/>
      <c r="K318" s="38"/>
      <c r="L318" s="39">
        <f t="shared" si="54"/>
        <v>0</v>
      </c>
      <c r="M318" s="37">
        <f t="shared" si="55"/>
        <v>0</v>
      </c>
      <c r="N318" s="70">
        <v>8</v>
      </c>
      <c r="O318" s="71"/>
      <c r="P318" s="40">
        <f t="shared" si="56"/>
        <v>0</v>
      </c>
      <c r="Q318" s="41">
        <f t="shared" si="57"/>
        <v>0</v>
      </c>
      <c r="R318" s="35"/>
    </row>
    <row r="319" spans="1:18" x14ac:dyDescent="0.2">
      <c r="A319" s="36" t="s">
        <v>547</v>
      </c>
      <c r="B319" s="15" t="s">
        <v>244</v>
      </c>
      <c r="C319" s="3" t="s">
        <v>378</v>
      </c>
      <c r="D319" s="69">
        <v>1</v>
      </c>
      <c r="E319" s="3">
        <v>5</v>
      </c>
      <c r="F319" s="35"/>
      <c r="G319" s="3"/>
      <c r="H319" s="35"/>
      <c r="I319" s="35"/>
      <c r="J319" s="64"/>
      <c r="K319" s="38"/>
      <c r="L319" s="39">
        <f t="shared" si="54"/>
        <v>0</v>
      </c>
      <c r="M319" s="37">
        <f t="shared" si="55"/>
        <v>0</v>
      </c>
      <c r="N319" s="70">
        <v>5</v>
      </c>
      <c r="O319" s="71"/>
      <c r="P319" s="40">
        <f t="shared" si="56"/>
        <v>0</v>
      </c>
      <c r="Q319" s="41">
        <f t="shared" si="57"/>
        <v>0</v>
      </c>
      <c r="R319" s="35"/>
    </row>
    <row r="320" spans="1:18" x14ac:dyDescent="0.2">
      <c r="A320" s="36" t="s">
        <v>548</v>
      </c>
      <c r="B320" s="15" t="s">
        <v>245</v>
      </c>
      <c r="C320" s="3" t="s">
        <v>378</v>
      </c>
      <c r="D320" s="69">
        <v>1</v>
      </c>
      <c r="E320" s="3">
        <v>5</v>
      </c>
      <c r="F320" s="35"/>
      <c r="G320" s="3"/>
      <c r="H320" s="35"/>
      <c r="I320" s="35"/>
      <c r="J320" s="64"/>
      <c r="K320" s="38"/>
      <c r="L320" s="39">
        <f t="shared" si="54"/>
        <v>0</v>
      </c>
      <c r="M320" s="37">
        <f t="shared" si="55"/>
        <v>0</v>
      </c>
      <c r="N320" s="70">
        <v>5</v>
      </c>
      <c r="O320" s="71"/>
      <c r="P320" s="40">
        <f t="shared" si="56"/>
        <v>0</v>
      </c>
      <c r="Q320" s="41">
        <f t="shared" si="57"/>
        <v>0</v>
      </c>
      <c r="R320" s="35"/>
    </row>
    <row r="321" spans="1:18" x14ac:dyDescent="0.2">
      <c r="A321" s="36" t="s">
        <v>549</v>
      </c>
      <c r="B321" s="15" t="s">
        <v>246</v>
      </c>
      <c r="C321" s="3" t="s">
        <v>378</v>
      </c>
      <c r="D321" s="69">
        <v>1</v>
      </c>
      <c r="E321" s="3">
        <v>2</v>
      </c>
      <c r="F321" s="35"/>
      <c r="G321" s="3"/>
      <c r="H321" s="35"/>
      <c r="I321" s="35"/>
      <c r="J321" s="64"/>
      <c r="K321" s="38"/>
      <c r="L321" s="39">
        <f t="shared" si="54"/>
        <v>0</v>
      </c>
      <c r="M321" s="37">
        <f t="shared" si="55"/>
        <v>0</v>
      </c>
      <c r="N321" s="70">
        <v>5</v>
      </c>
      <c r="O321" s="71"/>
      <c r="P321" s="40">
        <f t="shared" si="56"/>
        <v>0</v>
      </c>
      <c r="Q321" s="41">
        <f t="shared" si="57"/>
        <v>0</v>
      </c>
      <c r="R321" s="35"/>
    </row>
    <row r="322" spans="1:18" x14ac:dyDescent="0.2">
      <c r="A322" s="36" t="s">
        <v>550</v>
      </c>
      <c r="B322" s="15" t="s">
        <v>247</v>
      </c>
      <c r="C322" s="3" t="s">
        <v>378</v>
      </c>
      <c r="D322" s="69">
        <v>60</v>
      </c>
      <c r="E322" s="3">
        <v>120</v>
      </c>
      <c r="F322" s="35"/>
      <c r="G322" s="3"/>
      <c r="H322" s="35"/>
      <c r="I322" s="35"/>
      <c r="J322" s="64"/>
      <c r="K322" s="38"/>
      <c r="L322" s="39">
        <f t="shared" si="54"/>
        <v>0</v>
      </c>
      <c r="M322" s="37">
        <f t="shared" si="55"/>
        <v>0</v>
      </c>
      <c r="N322" s="70">
        <v>40</v>
      </c>
      <c r="O322" s="71"/>
      <c r="P322" s="40">
        <f t="shared" si="56"/>
        <v>0</v>
      </c>
      <c r="Q322" s="41">
        <f t="shared" si="57"/>
        <v>0</v>
      </c>
      <c r="R322" s="35"/>
    </row>
    <row r="323" spans="1:18" x14ac:dyDescent="0.2">
      <c r="A323" s="36" t="s">
        <v>551</v>
      </c>
      <c r="B323" s="15" t="s">
        <v>248</v>
      </c>
      <c r="C323" s="3" t="s">
        <v>378</v>
      </c>
      <c r="D323" s="69">
        <v>5</v>
      </c>
      <c r="E323" s="3">
        <v>20</v>
      </c>
      <c r="F323" s="35"/>
      <c r="G323" s="3"/>
      <c r="H323" s="35"/>
      <c r="I323" s="35"/>
      <c r="J323" s="64"/>
      <c r="K323" s="38"/>
      <c r="L323" s="39">
        <f t="shared" si="54"/>
        <v>0</v>
      </c>
      <c r="M323" s="37">
        <f t="shared" si="55"/>
        <v>0</v>
      </c>
      <c r="N323" s="70">
        <v>20</v>
      </c>
      <c r="O323" s="71"/>
      <c r="P323" s="40">
        <f t="shared" si="56"/>
        <v>0</v>
      </c>
      <c r="Q323" s="41">
        <f t="shared" si="57"/>
        <v>0</v>
      </c>
      <c r="R323" s="35"/>
    </row>
    <row r="324" spans="1:18" x14ac:dyDescent="0.2">
      <c r="A324" s="36" t="s">
        <v>552</v>
      </c>
      <c r="B324" s="15" t="s">
        <v>795</v>
      </c>
      <c r="C324" s="3" t="s">
        <v>378</v>
      </c>
      <c r="D324" s="69">
        <v>400</v>
      </c>
      <c r="E324" s="3">
        <v>660</v>
      </c>
      <c r="F324" s="35"/>
      <c r="G324" s="3"/>
      <c r="H324" s="35"/>
      <c r="I324" s="35"/>
      <c r="J324" s="64"/>
      <c r="K324" s="38"/>
      <c r="L324" s="39">
        <f t="shared" si="54"/>
        <v>0</v>
      </c>
      <c r="M324" s="37">
        <f t="shared" si="55"/>
        <v>0</v>
      </c>
      <c r="N324" s="70">
        <v>300</v>
      </c>
      <c r="O324" s="71"/>
      <c r="P324" s="40">
        <f t="shared" si="56"/>
        <v>0</v>
      </c>
      <c r="Q324" s="41">
        <f t="shared" si="57"/>
        <v>0</v>
      </c>
      <c r="R324" s="35"/>
    </row>
    <row r="325" spans="1:18" x14ac:dyDescent="0.2">
      <c r="A325" s="36" t="s">
        <v>553</v>
      </c>
      <c r="B325" s="15" t="s">
        <v>249</v>
      </c>
      <c r="C325" s="3" t="s">
        <v>378</v>
      </c>
      <c r="D325" s="69">
        <v>5</v>
      </c>
      <c r="E325" s="3">
        <v>30</v>
      </c>
      <c r="F325" s="35"/>
      <c r="G325" s="3"/>
      <c r="H325" s="35"/>
      <c r="I325" s="35"/>
      <c r="J325" s="64"/>
      <c r="K325" s="38"/>
      <c r="L325" s="39">
        <f t="shared" si="54"/>
        <v>0</v>
      </c>
      <c r="M325" s="37">
        <f t="shared" si="55"/>
        <v>0</v>
      </c>
      <c r="N325" s="70">
        <v>30</v>
      </c>
      <c r="O325" s="71"/>
      <c r="P325" s="40">
        <f t="shared" si="56"/>
        <v>0</v>
      </c>
      <c r="Q325" s="41">
        <f t="shared" si="57"/>
        <v>0</v>
      </c>
      <c r="R325" s="35"/>
    </row>
    <row r="326" spans="1:18" x14ac:dyDescent="0.2">
      <c r="A326" s="36" t="s">
        <v>554</v>
      </c>
      <c r="B326" s="15" t="s">
        <v>250</v>
      </c>
      <c r="C326" s="3" t="s">
        <v>378</v>
      </c>
      <c r="D326" s="69">
        <v>3</v>
      </c>
      <c r="E326" s="3">
        <v>10</v>
      </c>
      <c r="F326" s="35"/>
      <c r="G326" s="3"/>
      <c r="H326" s="35"/>
      <c r="I326" s="35"/>
      <c r="J326" s="64"/>
      <c r="K326" s="38"/>
      <c r="L326" s="39">
        <f t="shared" si="54"/>
        <v>0</v>
      </c>
      <c r="M326" s="37">
        <f t="shared" si="55"/>
        <v>0</v>
      </c>
      <c r="N326" s="70">
        <v>8</v>
      </c>
      <c r="O326" s="71"/>
      <c r="P326" s="40">
        <f t="shared" si="56"/>
        <v>0</v>
      </c>
      <c r="Q326" s="41">
        <f t="shared" si="57"/>
        <v>0</v>
      </c>
      <c r="R326" s="35"/>
    </row>
    <row r="327" spans="1:18" x14ac:dyDescent="0.2">
      <c r="A327" s="36" t="s">
        <v>555</v>
      </c>
      <c r="B327" s="15" t="s">
        <v>251</v>
      </c>
      <c r="C327" s="3" t="s">
        <v>378</v>
      </c>
      <c r="D327" s="69">
        <v>300</v>
      </c>
      <c r="E327" s="3">
        <v>420</v>
      </c>
      <c r="F327" s="35"/>
      <c r="G327" s="3"/>
      <c r="H327" s="35"/>
      <c r="I327" s="35"/>
      <c r="J327" s="64"/>
      <c r="K327" s="38"/>
      <c r="L327" s="39">
        <f t="shared" si="54"/>
        <v>0</v>
      </c>
      <c r="M327" s="37">
        <f t="shared" si="55"/>
        <v>0</v>
      </c>
      <c r="N327" s="70">
        <v>150</v>
      </c>
      <c r="O327" s="71"/>
      <c r="P327" s="40">
        <f t="shared" si="56"/>
        <v>0</v>
      </c>
      <c r="Q327" s="41">
        <f t="shared" si="57"/>
        <v>0</v>
      </c>
      <c r="R327" s="35"/>
    </row>
    <row r="328" spans="1:18" x14ac:dyDescent="0.2">
      <c r="A328" s="36" t="s">
        <v>556</v>
      </c>
      <c r="B328" s="15" t="s">
        <v>252</v>
      </c>
      <c r="C328" s="3" t="s">
        <v>378</v>
      </c>
      <c r="D328" s="69">
        <v>1</v>
      </c>
      <c r="E328" s="3">
        <v>5</v>
      </c>
      <c r="F328" s="35"/>
      <c r="G328" s="3"/>
      <c r="H328" s="35"/>
      <c r="I328" s="35"/>
      <c r="J328" s="64"/>
      <c r="K328" s="38"/>
      <c r="L328" s="39">
        <f t="shared" si="54"/>
        <v>0</v>
      </c>
      <c r="M328" s="37">
        <f t="shared" si="55"/>
        <v>0</v>
      </c>
      <c r="N328" s="70">
        <v>5</v>
      </c>
      <c r="O328" s="71"/>
      <c r="P328" s="40">
        <f t="shared" si="56"/>
        <v>0</v>
      </c>
      <c r="Q328" s="41">
        <f t="shared" si="57"/>
        <v>0</v>
      </c>
      <c r="R328" s="35"/>
    </row>
    <row r="329" spans="1:18" x14ac:dyDescent="0.2">
      <c r="A329" s="36" t="s">
        <v>557</v>
      </c>
      <c r="B329" s="15" t="s">
        <v>253</v>
      </c>
      <c r="C329" s="3" t="s">
        <v>378</v>
      </c>
      <c r="D329" s="69">
        <v>1</v>
      </c>
      <c r="E329" s="3">
        <v>3</v>
      </c>
      <c r="F329" s="35"/>
      <c r="G329" s="3"/>
      <c r="H329" s="35"/>
      <c r="I329" s="35"/>
      <c r="J329" s="64"/>
      <c r="K329" s="38"/>
      <c r="L329" s="39">
        <f t="shared" si="54"/>
        <v>0</v>
      </c>
      <c r="M329" s="37">
        <f t="shared" si="55"/>
        <v>0</v>
      </c>
      <c r="N329" s="70">
        <v>5</v>
      </c>
      <c r="O329" s="71"/>
      <c r="P329" s="40">
        <f t="shared" si="56"/>
        <v>0</v>
      </c>
      <c r="Q329" s="41">
        <f t="shared" si="57"/>
        <v>0</v>
      </c>
      <c r="R329" s="35"/>
    </row>
    <row r="330" spans="1:18" x14ac:dyDescent="0.2">
      <c r="A330" s="36" t="s">
        <v>558</v>
      </c>
      <c r="B330" s="15" t="s">
        <v>254</v>
      </c>
      <c r="C330" s="3" t="s">
        <v>378</v>
      </c>
      <c r="D330" s="69">
        <v>1</v>
      </c>
      <c r="E330" s="3">
        <v>5</v>
      </c>
      <c r="F330" s="35"/>
      <c r="G330" s="3"/>
      <c r="H330" s="35"/>
      <c r="I330" s="35"/>
      <c r="J330" s="64"/>
      <c r="K330" s="38"/>
      <c r="L330" s="39">
        <f t="shared" si="54"/>
        <v>0</v>
      </c>
      <c r="M330" s="37">
        <f t="shared" si="55"/>
        <v>0</v>
      </c>
      <c r="N330" s="70">
        <v>5</v>
      </c>
      <c r="O330" s="71"/>
      <c r="P330" s="40">
        <f t="shared" si="56"/>
        <v>0</v>
      </c>
      <c r="Q330" s="41">
        <f t="shared" si="57"/>
        <v>0</v>
      </c>
      <c r="R330" s="35"/>
    </row>
    <row r="331" spans="1:18" ht="25.5" x14ac:dyDescent="0.2">
      <c r="A331" s="36" t="s">
        <v>559</v>
      </c>
      <c r="B331" s="15" t="s">
        <v>255</v>
      </c>
      <c r="C331" s="3" t="s">
        <v>378</v>
      </c>
      <c r="D331" s="69">
        <v>120</v>
      </c>
      <c r="E331" s="3">
        <v>200</v>
      </c>
      <c r="F331" s="35"/>
      <c r="G331" s="3"/>
      <c r="H331" s="35"/>
      <c r="I331" s="35"/>
      <c r="J331" s="64"/>
      <c r="K331" s="38"/>
      <c r="L331" s="39">
        <f t="shared" si="54"/>
        <v>0</v>
      </c>
      <c r="M331" s="37">
        <f t="shared" si="55"/>
        <v>0</v>
      </c>
      <c r="N331" s="70">
        <v>60</v>
      </c>
      <c r="O331" s="71"/>
      <c r="P331" s="40">
        <f t="shared" si="56"/>
        <v>0</v>
      </c>
      <c r="Q331" s="41">
        <f t="shared" si="57"/>
        <v>0</v>
      </c>
      <c r="R331" s="35"/>
    </row>
    <row r="332" spans="1:18" x14ac:dyDescent="0.2">
      <c r="A332" s="36" t="s">
        <v>560</v>
      </c>
      <c r="B332" s="15" t="s">
        <v>256</v>
      </c>
      <c r="C332" s="3" t="s">
        <v>378</v>
      </c>
      <c r="D332" s="69">
        <v>1</v>
      </c>
      <c r="E332" s="3">
        <v>2</v>
      </c>
      <c r="F332" s="35"/>
      <c r="G332" s="3"/>
      <c r="H332" s="35"/>
      <c r="I332" s="35"/>
      <c r="J332" s="64"/>
      <c r="K332" s="38"/>
      <c r="L332" s="39">
        <f t="shared" si="54"/>
        <v>0</v>
      </c>
      <c r="M332" s="37">
        <f t="shared" si="55"/>
        <v>0</v>
      </c>
      <c r="N332" s="70">
        <v>5</v>
      </c>
      <c r="O332" s="71"/>
      <c r="P332" s="40">
        <f t="shared" si="56"/>
        <v>0</v>
      </c>
      <c r="Q332" s="41">
        <f t="shared" si="57"/>
        <v>0</v>
      </c>
      <c r="R332" s="35"/>
    </row>
    <row r="333" spans="1:18" x14ac:dyDescent="0.2">
      <c r="A333" s="36" t="s">
        <v>561</v>
      </c>
      <c r="B333" s="15" t="s">
        <v>257</v>
      </c>
      <c r="C333" s="3" t="s">
        <v>378</v>
      </c>
      <c r="D333" s="69">
        <v>3</v>
      </c>
      <c r="E333" s="3">
        <v>20</v>
      </c>
      <c r="F333" s="35"/>
      <c r="G333" s="3"/>
      <c r="H333" s="35"/>
      <c r="I333" s="35"/>
      <c r="J333" s="64"/>
      <c r="K333" s="38"/>
      <c r="L333" s="39">
        <f t="shared" si="54"/>
        <v>0</v>
      </c>
      <c r="M333" s="37">
        <f t="shared" si="55"/>
        <v>0</v>
      </c>
      <c r="N333" s="70">
        <v>2</v>
      </c>
      <c r="O333" s="71"/>
      <c r="P333" s="40">
        <f t="shared" si="56"/>
        <v>0</v>
      </c>
      <c r="Q333" s="41">
        <f t="shared" si="57"/>
        <v>0</v>
      </c>
      <c r="R333" s="35"/>
    </row>
    <row r="334" spans="1:18" x14ac:dyDescent="0.2">
      <c r="A334" s="36" t="s">
        <v>562</v>
      </c>
      <c r="B334" s="15" t="s">
        <v>258</v>
      </c>
      <c r="C334" s="3" t="s">
        <v>378</v>
      </c>
      <c r="D334" s="69">
        <v>1</v>
      </c>
      <c r="E334" s="3">
        <v>5</v>
      </c>
      <c r="F334" s="35"/>
      <c r="G334" s="3"/>
      <c r="H334" s="35"/>
      <c r="I334" s="35"/>
      <c r="J334" s="64"/>
      <c r="K334" s="38"/>
      <c r="L334" s="39">
        <f t="shared" si="54"/>
        <v>0</v>
      </c>
      <c r="M334" s="37">
        <f t="shared" si="55"/>
        <v>0</v>
      </c>
      <c r="N334" s="70">
        <v>5</v>
      </c>
      <c r="O334" s="71"/>
      <c r="P334" s="40">
        <f t="shared" si="56"/>
        <v>0</v>
      </c>
      <c r="Q334" s="41">
        <f t="shared" si="57"/>
        <v>0</v>
      </c>
      <c r="R334" s="35"/>
    </row>
    <row r="335" spans="1:18" x14ac:dyDescent="0.2">
      <c r="A335" s="36" t="s">
        <v>563</v>
      </c>
      <c r="B335" s="15" t="s">
        <v>259</v>
      </c>
      <c r="C335" s="3" t="s">
        <v>378</v>
      </c>
      <c r="D335" s="69">
        <v>7</v>
      </c>
      <c r="E335" s="3">
        <v>15</v>
      </c>
      <c r="F335" s="35"/>
      <c r="G335" s="3"/>
      <c r="H335" s="35"/>
      <c r="I335" s="35"/>
      <c r="J335" s="64"/>
      <c r="K335" s="38"/>
      <c r="L335" s="39">
        <f t="shared" si="54"/>
        <v>0</v>
      </c>
      <c r="M335" s="37">
        <f t="shared" si="55"/>
        <v>0</v>
      </c>
      <c r="N335" s="70">
        <v>15</v>
      </c>
      <c r="O335" s="71"/>
      <c r="P335" s="40">
        <f t="shared" si="56"/>
        <v>0</v>
      </c>
      <c r="Q335" s="41">
        <f t="shared" si="57"/>
        <v>0</v>
      </c>
      <c r="R335" s="35"/>
    </row>
    <row r="336" spans="1:18" x14ac:dyDescent="0.2">
      <c r="A336" s="36" t="s">
        <v>564</v>
      </c>
      <c r="B336" s="15" t="s">
        <v>260</v>
      </c>
      <c r="C336" s="3" t="s">
        <v>378</v>
      </c>
      <c r="D336" s="69">
        <v>7</v>
      </c>
      <c r="E336" s="3">
        <v>15</v>
      </c>
      <c r="F336" s="35"/>
      <c r="G336" s="3"/>
      <c r="H336" s="35"/>
      <c r="I336" s="35"/>
      <c r="J336" s="64"/>
      <c r="K336" s="38"/>
      <c r="L336" s="39">
        <f t="shared" si="54"/>
        <v>0</v>
      </c>
      <c r="M336" s="37">
        <f t="shared" si="55"/>
        <v>0</v>
      </c>
      <c r="N336" s="70">
        <v>15</v>
      </c>
      <c r="O336" s="71"/>
      <c r="P336" s="40">
        <f t="shared" si="56"/>
        <v>0</v>
      </c>
      <c r="Q336" s="41">
        <f t="shared" si="57"/>
        <v>0</v>
      </c>
      <c r="R336" s="35"/>
    </row>
    <row r="337" spans="1:18" x14ac:dyDescent="0.2">
      <c r="A337" s="36" t="s">
        <v>565</v>
      </c>
      <c r="B337" s="15" t="s">
        <v>261</v>
      </c>
      <c r="C337" s="3" t="s">
        <v>378</v>
      </c>
      <c r="D337" s="69">
        <v>7</v>
      </c>
      <c r="E337" s="3">
        <v>15</v>
      </c>
      <c r="F337" s="35"/>
      <c r="G337" s="3"/>
      <c r="H337" s="35"/>
      <c r="I337" s="35"/>
      <c r="J337" s="64"/>
      <c r="K337" s="38"/>
      <c r="L337" s="39">
        <f t="shared" si="54"/>
        <v>0</v>
      </c>
      <c r="M337" s="37">
        <f t="shared" si="55"/>
        <v>0</v>
      </c>
      <c r="N337" s="70">
        <v>15</v>
      </c>
      <c r="O337" s="71"/>
      <c r="P337" s="40">
        <f t="shared" si="56"/>
        <v>0</v>
      </c>
      <c r="Q337" s="41">
        <f t="shared" si="57"/>
        <v>0</v>
      </c>
      <c r="R337" s="35"/>
    </row>
    <row r="338" spans="1:18" x14ac:dyDescent="0.2">
      <c r="A338" s="36" t="s">
        <v>566</v>
      </c>
      <c r="B338" s="15" t="s">
        <v>262</v>
      </c>
      <c r="C338" s="3" t="s">
        <v>378</v>
      </c>
      <c r="D338" s="69">
        <v>1</v>
      </c>
      <c r="E338" s="3">
        <v>5</v>
      </c>
      <c r="F338" s="35"/>
      <c r="G338" s="3"/>
      <c r="H338" s="35"/>
      <c r="I338" s="35"/>
      <c r="J338" s="64"/>
      <c r="K338" s="38"/>
      <c r="L338" s="39">
        <f t="shared" si="54"/>
        <v>0</v>
      </c>
      <c r="M338" s="37">
        <f t="shared" si="55"/>
        <v>0</v>
      </c>
      <c r="N338" s="70">
        <v>5</v>
      </c>
      <c r="O338" s="71"/>
      <c r="P338" s="40">
        <f t="shared" si="56"/>
        <v>0</v>
      </c>
      <c r="Q338" s="41">
        <f t="shared" si="57"/>
        <v>0</v>
      </c>
      <c r="R338" s="35"/>
    </row>
    <row r="339" spans="1:18" x14ac:dyDescent="0.2">
      <c r="A339" s="36" t="s">
        <v>567</v>
      </c>
      <c r="B339" s="15" t="s">
        <v>263</v>
      </c>
      <c r="C339" s="3" t="s">
        <v>378</v>
      </c>
      <c r="D339" s="69">
        <v>1</v>
      </c>
      <c r="E339" s="3">
        <v>5</v>
      </c>
      <c r="F339" s="35"/>
      <c r="G339" s="3"/>
      <c r="H339" s="35"/>
      <c r="I339" s="35"/>
      <c r="J339" s="64"/>
      <c r="K339" s="38"/>
      <c r="L339" s="39">
        <f t="shared" si="54"/>
        <v>0</v>
      </c>
      <c r="M339" s="37">
        <f t="shared" si="55"/>
        <v>0</v>
      </c>
      <c r="N339" s="70">
        <v>5</v>
      </c>
      <c r="O339" s="71"/>
      <c r="P339" s="40">
        <f t="shared" si="56"/>
        <v>0</v>
      </c>
      <c r="Q339" s="41">
        <f t="shared" si="57"/>
        <v>0</v>
      </c>
      <c r="R339" s="35"/>
    </row>
    <row r="340" spans="1:18" x14ac:dyDescent="0.2">
      <c r="A340" s="36" t="s">
        <v>568</v>
      </c>
      <c r="B340" s="15" t="s">
        <v>264</v>
      </c>
      <c r="C340" s="3" t="s">
        <v>378</v>
      </c>
      <c r="D340" s="69">
        <v>1</v>
      </c>
      <c r="E340" s="3">
        <v>2</v>
      </c>
      <c r="F340" s="35"/>
      <c r="G340" s="3"/>
      <c r="H340" s="35"/>
      <c r="I340" s="35"/>
      <c r="J340" s="64"/>
      <c r="K340" s="38"/>
      <c r="L340" s="39">
        <f t="shared" si="54"/>
        <v>0</v>
      </c>
      <c r="M340" s="37">
        <f t="shared" si="55"/>
        <v>0</v>
      </c>
      <c r="N340" s="70">
        <v>4</v>
      </c>
      <c r="O340" s="71"/>
      <c r="P340" s="40">
        <f t="shared" si="56"/>
        <v>0</v>
      </c>
      <c r="Q340" s="41">
        <f t="shared" si="57"/>
        <v>0</v>
      </c>
      <c r="R340" s="35"/>
    </row>
    <row r="341" spans="1:18" x14ac:dyDescent="0.2">
      <c r="A341" s="36" t="s">
        <v>569</v>
      </c>
      <c r="B341" s="15" t="s">
        <v>265</v>
      </c>
      <c r="C341" s="3" t="s">
        <v>378</v>
      </c>
      <c r="D341" s="69">
        <v>1</v>
      </c>
      <c r="E341" s="3">
        <v>3</v>
      </c>
      <c r="F341" s="35"/>
      <c r="G341" s="3"/>
      <c r="H341" s="35"/>
      <c r="I341" s="35"/>
      <c r="J341" s="64"/>
      <c r="K341" s="38"/>
      <c r="L341" s="39">
        <f t="shared" si="54"/>
        <v>0</v>
      </c>
      <c r="M341" s="37">
        <f t="shared" si="55"/>
        <v>0</v>
      </c>
      <c r="N341" s="70">
        <v>6</v>
      </c>
      <c r="O341" s="71"/>
      <c r="P341" s="40">
        <f t="shared" si="56"/>
        <v>0</v>
      </c>
      <c r="Q341" s="41">
        <f t="shared" si="57"/>
        <v>0</v>
      </c>
      <c r="R341" s="35"/>
    </row>
    <row r="342" spans="1:18" x14ac:dyDescent="0.2">
      <c r="A342" s="36" t="s">
        <v>570</v>
      </c>
      <c r="B342" s="15" t="s">
        <v>266</v>
      </c>
      <c r="C342" s="3" t="s">
        <v>378</v>
      </c>
      <c r="D342" s="69">
        <v>1</v>
      </c>
      <c r="E342" s="3">
        <v>3</v>
      </c>
      <c r="F342" s="35"/>
      <c r="G342" s="3"/>
      <c r="H342" s="35"/>
      <c r="I342" s="35"/>
      <c r="J342" s="64"/>
      <c r="K342" s="38"/>
      <c r="L342" s="39">
        <f t="shared" si="54"/>
        <v>0</v>
      </c>
      <c r="M342" s="37">
        <f t="shared" si="55"/>
        <v>0</v>
      </c>
      <c r="N342" s="70">
        <v>6</v>
      </c>
      <c r="O342" s="71"/>
      <c r="P342" s="40">
        <f t="shared" si="56"/>
        <v>0</v>
      </c>
      <c r="Q342" s="41">
        <f t="shared" si="57"/>
        <v>0</v>
      </c>
      <c r="R342" s="35"/>
    </row>
    <row r="343" spans="1:18" x14ac:dyDescent="0.2">
      <c r="A343" s="36" t="s">
        <v>571</v>
      </c>
      <c r="B343" s="15" t="s">
        <v>267</v>
      </c>
      <c r="C343" s="3" t="s">
        <v>378</v>
      </c>
      <c r="D343" s="69">
        <v>2</v>
      </c>
      <c r="E343" s="3">
        <v>5</v>
      </c>
      <c r="F343" s="35"/>
      <c r="G343" s="3"/>
      <c r="H343" s="35"/>
      <c r="I343" s="35"/>
      <c r="J343" s="64"/>
      <c r="K343" s="38"/>
      <c r="L343" s="39">
        <f t="shared" si="54"/>
        <v>0</v>
      </c>
      <c r="M343" s="37">
        <f t="shared" si="55"/>
        <v>0</v>
      </c>
      <c r="N343" s="70">
        <v>5</v>
      </c>
      <c r="O343" s="71"/>
      <c r="P343" s="40">
        <f t="shared" si="56"/>
        <v>0</v>
      </c>
      <c r="Q343" s="41">
        <f t="shared" si="57"/>
        <v>0</v>
      </c>
      <c r="R343" s="35"/>
    </row>
    <row r="344" spans="1:18" x14ac:dyDescent="0.2">
      <c r="A344" s="36" t="s">
        <v>572</v>
      </c>
      <c r="B344" s="74" t="s">
        <v>268</v>
      </c>
      <c r="C344" s="75" t="s">
        <v>46</v>
      </c>
      <c r="D344" s="69">
        <v>1</v>
      </c>
      <c r="E344" s="3">
        <v>3</v>
      </c>
      <c r="F344" s="35"/>
      <c r="G344" s="3"/>
      <c r="H344" s="35"/>
      <c r="I344" s="35"/>
      <c r="J344" s="64"/>
      <c r="K344" s="38"/>
      <c r="L344" s="39">
        <f t="shared" si="54"/>
        <v>0</v>
      </c>
      <c r="M344" s="37">
        <f t="shared" si="55"/>
        <v>0</v>
      </c>
      <c r="N344" s="70">
        <v>5</v>
      </c>
      <c r="O344" s="71"/>
      <c r="P344" s="40">
        <f t="shared" si="56"/>
        <v>0</v>
      </c>
      <c r="Q344" s="41">
        <f t="shared" si="57"/>
        <v>0</v>
      </c>
      <c r="R344" s="35"/>
    </row>
    <row r="345" spans="1:18" x14ac:dyDescent="0.2">
      <c r="A345" s="36" t="s">
        <v>573</v>
      </c>
      <c r="B345" s="15" t="s">
        <v>269</v>
      </c>
      <c r="C345" s="3" t="s">
        <v>378</v>
      </c>
      <c r="D345" s="69">
        <v>2</v>
      </c>
      <c r="E345" s="3">
        <v>5</v>
      </c>
      <c r="F345" s="35"/>
      <c r="G345" s="3"/>
      <c r="H345" s="35"/>
      <c r="I345" s="35"/>
      <c r="J345" s="64"/>
      <c r="K345" s="38"/>
      <c r="L345" s="39">
        <f t="shared" si="54"/>
        <v>0</v>
      </c>
      <c r="M345" s="37">
        <f t="shared" si="55"/>
        <v>0</v>
      </c>
      <c r="N345" s="70">
        <v>5</v>
      </c>
      <c r="O345" s="71"/>
      <c r="P345" s="40">
        <f t="shared" si="56"/>
        <v>0</v>
      </c>
      <c r="Q345" s="41">
        <f t="shared" si="57"/>
        <v>0</v>
      </c>
      <c r="R345" s="35"/>
    </row>
    <row r="346" spans="1:18" x14ac:dyDescent="0.2">
      <c r="A346" s="36" t="s">
        <v>574</v>
      </c>
      <c r="B346" s="15" t="s">
        <v>270</v>
      </c>
      <c r="C346" s="3" t="s">
        <v>378</v>
      </c>
      <c r="D346" s="69">
        <v>1</v>
      </c>
      <c r="E346" s="3">
        <v>2</v>
      </c>
      <c r="F346" s="35"/>
      <c r="G346" s="3"/>
      <c r="H346" s="35"/>
      <c r="I346" s="35"/>
      <c r="J346" s="64"/>
      <c r="K346" s="38"/>
      <c r="L346" s="39">
        <f t="shared" si="54"/>
        <v>0</v>
      </c>
      <c r="M346" s="37">
        <f t="shared" si="55"/>
        <v>0</v>
      </c>
      <c r="N346" s="70">
        <v>3</v>
      </c>
      <c r="O346" s="71"/>
      <c r="P346" s="40">
        <f t="shared" si="56"/>
        <v>0</v>
      </c>
      <c r="Q346" s="41">
        <f t="shared" si="57"/>
        <v>0</v>
      </c>
      <c r="R346" s="35"/>
    </row>
    <row r="347" spans="1:18" x14ac:dyDescent="0.2">
      <c r="A347" s="36" t="s">
        <v>575</v>
      </c>
      <c r="B347" s="15" t="s">
        <v>271</v>
      </c>
      <c r="C347" s="3" t="s">
        <v>378</v>
      </c>
      <c r="D347" s="69">
        <v>1</v>
      </c>
      <c r="E347" s="3">
        <v>2</v>
      </c>
      <c r="F347" s="35"/>
      <c r="G347" s="3"/>
      <c r="H347" s="35"/>
      <c r="I347" s="35"/>
      <c r="J347" s="64"/>
      <c r="K347" s="38"/>
      <c r="L347" s="39">
        <f t="shared" si="54"/>
        <v>0</v>
      </c>
      <c r="M347" s="37">
        <f t="shared" si="55"/>
        <v>0</v>
      </c>
      <c r="N347" s="70">
        <v>3</v>
      </c>
      <c r="O347" s="71"/>
      <c r="P347" s="40">
        <f t="shared" si="56"/>
        <v>0</v>
      </c>
      <c r="Q347" s="41">
        <f t="shared" si="57"/>
        <v>0</v>
      </c>
      <c r="R347" s="35"/>
    </row>
    <row r="348" spans="1:18" x14ac:dyDescent="0.2">
      <c r="A348" s="36" t="s">
        <v>576</v>
      </c>
      <c r="B348" s="15" t="s">
        <v>272</v>
      </c>
      <c r="C348" s="3" t="s">
        <v>378</v>
      </c>
      <c r="D348" s="69">
        <v>1</v>
      </c>
      <c r="E348" s="3">
        <v>5</v>
      </c>
      <c r="F348" s="35"/>
      <c r="G348" s="3"/>
      <c r="H348" s="35"/>
      <c r="I348" s="35"/>
      <c r="J348" s="64"/>
      <c r="K348" s="38"/>
      <c r="L348" s="39">
        <f t="shared" si="54"/>
        <v>0</v>
      </c>
      <c r="M348" s="37">
        <f t="shared" si="55"/>
        <v>0</v>
      </c>
      <c r="N348" s="70">
        <v>5</v>
      </c>
      <c r="O348" s="71"/>
      <c r="P348" s="40">
        <f t="shared" si="56"/>
        <v>0</v>
      </c>
      <c r="Q348" s="41">
        <f t="shared" si="57"/>
        <v>0</v>
      </c>
      <c r="R348" s="35"/>
    </row>
    <row r="349" spans="1:18" x14ac:dyDescent="0.2">
      <c r="A349" s="36" t="s">
        <v>577</v>
      </c>
      <c r="B349" s="15" t="s">
        <v>273</v>
      </c>
      <c r="C349" s="3" t="s">
        <v>378</v>
      </c>
      <c r="D349" s="69">
        <v>5</v>
      </c>
      <c r="E349" s="3">
        <v>20</v>
      </c>
      <c r="F349" s="35"/>
      <c r="G349" s="3"/>
      <c r="H349" s="35"/>
      <c r="I349" s="35"/>
      <c r="J349" s="64"/>
      <c r="K349" s="38"/>
      <c r="L349" s="39">
        <f t="shared" si="54"/>
        <v>0</v>
      </c>
      <c r="M349" s="37">
        <f t="shared" si="55"/>
        <v>0</v>
      </c>
      <c r="N349" s="70">
        <v>10</v>
      </c>
      <c r="O349" s="71"/>
      <c r="P349" s="40">
        <f t="shared" si="56"/>
        <v>0</v>
      </c>
      <c r="Q349" s="41">
        <f t="shared" si="57"/>
        <v>0</v>
      </c>
      <c r="R349" s="35"/>
    </row>
    <row r="350" spans="1:18" x14ac:dyDescent="0.2">
      <c r="A350" s="36" t="s">
        <v>578</v>
      </c>
      <c r="B350" s="15" t="s">
        <v>274</v>
      </c>
      <c r="C350" s="3" t="s">
        <v>378</v>
      </c>
      <c r="D350" s="69">
        <v>400</v>
      </c>
      <c r="E350" s="3">
        <v>650</v>
      </c>
      <c r="F350" s="35"/>
      <c r="G350" s="3"/>
      <c r="H350" s="35"/>
      <c r="I350" s="35"/>
      <c r="J350" s="64"/>
      <c r="K350" s="38"/>
      <c r="L350" s="39">
        <f t="shared" si="54"/>
        <v>0</v>
      </c>
      <c r="M350" s="37">
        <f t="shared" si="55"/>
        <v>0</v>
      </c>
      <c r="N350" s="70">
        <v>150</v>
      </c>
      <c r="O350" s="71"/>
      <c r="P350" s="40">
        <f t="shared" si="56"/>
        <v>0</v>
      </c>
      <c r="Q350" s="41">
        <f t="shared" si="57"/>
        <v>0</v>
      </c>
      <c r="R350" s="35"/>
    </row>
    <row r="351" spans="1:18" x14ac:dyDescent="0.2">
      <c r="A351" s="36" t="s">
        <v>579</v>
      </c>
      <c r="B351" s="15" t="s">
        <v>275</v>
      </c>
      <c r="C351" s="3" t="s">
        <v>378</v>
      </c>
      <c r="D351" s="69">
        <v>20</v>
      </c>
      <c r="E351" s="3">
        <v>40</v>
      </c>
      <c r="F351" s="35"/>
      <c r="G351" s="3"/>
      <c r="H351" s="35"/>
      <c r="I351" s="35"/>
      <c r="J351" s="64"/>
      <c r="K351" s="38"/>
      <c r="L351" s="39">
        <f t="shared" si="54"/>
        <v>0</v>
      </c>
      <c r="M351" s="37">
        <f t="shared" si="55"/>
        <v>0</v>
      </c>
      <c r="N351" s="70">
        <v>20</v>
      </c>
      <c r="O351" s="71"/>
      <c r="P351" s="40">
        <f t="shared" si="56"/>
        <v>0</v>
      </c>
      <c r="Q351" s="41">
        <f t="shared" si="57"/>
        <v>0</v>
      </c>
      <c r="R351" s="35"/>
    </row>
    <row r="352" spans="1:18" x14ac:dyDescent="0.2">
      <c r="A352" s="36" t="s">
        <v>580</v>
      </c>
      <c r="B352" s="11" t="s">
        <v>276</v>
      </c>
      <c r="C352" s="3" t="s">
        <v>46</v>
      </c>
      <c r="D352" s="69">
        <v>1</v>
      </c>
      <c r="E352" s="3">
        <v>3</v>
      </c>
      <c r="F352" s="35"/>
      <c r="G352" s="3"/>
      <c r="H352" s="35"/>
      <c r="I352" s="35"/>
      <c r="J352" s="64"/>
      <c r="K352" s="38"/>
      <c r="L352" s="39">
        <f t="shared" si="54"/>
        <v>0</v>
      </c>
      <c r="M352" s="37">
        <f t="shared" si="55"/>
        <v>0</v>
      </c>
      <c r="N352" s="70">
        <v>6</v>
      </c>
      <c r="O352" s="71"/>
      <c r="P352" s="40">
        <f t="shared" si="56"/>
        <v>0</v>
      </c>
      <c r="Q352" s="41">
        <f t="shared" si="57"/>
        <v>0</v>
      </c>
      <c r="R352" s="35"/>
    </row>
    <row r="353" spans="1:18" ht="38.25" x14ac:dyDescent="0.2">
      <c r="A353" s="36" t="s">
        <v>581</v>
      </c>
      <c r="B353" s="11" t="s">
        <v>277</v>
      </c>
      <c r="C353" s="3" t="s">
        <v>378</v>
      </c>
      <c r="D353" s="69">
        <v>1</v>
      </c>
      <c r="E353" s="3">
        <v>3</v>
      </c>
      <c r="F353" s="35"/>
      <c r="G353" s="3"/>
      <c r="H353" s="35"/>
      <c r="I353" s="35"/>
      <c r="J353" s="64"/>
      <c r="K353" s="38"/>
      <c r="L353" s="39">
        <f t="shared" si="54"/>
        <v>0</v>
      </c>
      <c r="M353" s="37">
        <f t="shared" si="55"/>
        <v>0</v>
      </c>
      <c r="N353" s="70">
        <v>6</v>
      </c>
      <c r="O353" s="71"/>
      <c r="P353" s="40">
        <f t="shared" si="56"/>
        <v>0</v>
      </c>
      <c r="Q353" s="41">
        <f t="shared" si="57"/>
        <v>0</v>
      </c>
      <c r="R353" s="35"/>
    </row>
    <row r="354" spans="1:18" ht="25.5" x14ac:dyDescent="0.2">
      <c r="A354" s="36" t="s">
        <v>582</v>
      </c>
      <c r="B354" s="11" t="s">
        <v>278</v>
      </c>
      <c r="C354" s="3" t="s">
        <v>378</v>
      </c>
      <c r="D354" s="69">
        <v>1</v>
      </c>
      <c r="E354" s="3">
        <v>3</v>
      </c>
      <c r="F354" s="35"/>
      <c r="G354" s="3"/>
      <c r="H354" s="35"/>
      <c r="I354" s="35"/>
      <c r="J354" s="64"/>
      <c r="K354" s="38"/>
      <c r="L354" s="39">
        <f t="shared" si="54"/>
        <v>0</v>
      </c>
      <c r="M354" s="37">
        <f t="shared" si="55"/>
        <v>0</v>
      </c>
      <c r="N354" s="70">
        <v>6</v>
      </c>
      <c r="O354" s="71"/>
      <c r="P354" s="40">
        <f t="shared" si="56"/>
        <v>0</v>
      </c>
      <c r="Q354" s="41">
        <f t="shared" si="57"/>
        <v>0</v>
      </c>
      <c r="R354" s="35"/>
    </row>
    <row r="355" spans="1:18" x14ac:dyDescent="0.2">
      <c r="A355" s="36" t="s">
        <v>583</v>
      </c>
      <c r="B355" s="11" t="s">
        <v>279</v>
      </c>
      <c r="C355" s="3" t="s">
        <v>378</v>
      </c>
      <c r="D355" s="69">
        <v>2</v>
      </c>
      <c r="E355" s="3">
        <v>5</v>
      </c>
      <c r="F355" s="35"/>
      <c r="G355" s="3"/>
      <c r="H355" s="35"/>
      <c r="I355" s="35"/>
      <c r="J355" s="64"/>
      <c r="K355" s="38"/>
      <c r="L355" s="39">
        <f t="shared" si="54"/>
        <v>0</v>
      </c>
      <c r="M355" s="37">
        <f t="shared" si="55"/>
        <v>0</v>
      </c>
      <c r="N355" s="70">
        <v>5</v>
      </c>
      <c r="O355" s="71"/>
      <c r="P355" s="40">
        <f t="shared" si="56"/>
        <v>0</v>
      </c>
      <c r="Q355" s="41">
        <f t="shared" si="57"/>
        <v>0</v>
      </c>
      <c r="R355" s="35"/>
    </row>
    <row r="356" spans="1:18" x14ac:dyDescent="0.2">
      <c r="A356" s="36" t="s">
        <v>584</v>
      </c>
      <c r="B356" s="15" t="s">
        <v>280</v>
      </c>
      <c r="C356" s="3" t="s">
        <v>378</v>
      </c>
      <c r="D356" s="69">
        <v>1</v>
      </c>
      <c r="E356" s="3">
        <v>3</v>
      </c>
      <c r="F356" s="35"/>
      <c r="G356" s="3"/>
      <c r="H356" s="35"/>
      <c r="I356" s="35"/>
      <c r="J356" s="64"/>
      <c r="K356" s="38"/>
      <c r="L356" s="39">
        <f t="shared" si="54"/>
        <v>0</v>
      </c>
      <c r="M356" s="37">
        <f t="shared" si="55"/>
        <v>0</v>
      </c>
      <c r="N356" s="70">
        <v>3</v>
      </c>
      <c r="O356" s="71"/>
      <c r="P356" s="40">
        <f t="shared" si="56"/>
        <v>0</v>
      </c>
      <c r="Q356" s="41">
        <f t="shared" si="57"/>
        <v>0</v>
      </c>
      <c r="R356" s="35"/>
    </row>
    <row r="357" spans="1:18" x14ac:dyDescent="0.2">
      <c r="A357" s="36" t="s">
        <v>585</v>
      </c>
      <c r="B357" s="72" t="s">
        <v>281</v>
      </c>
      <c r="C357" s="73" t="s">
        <v>378</v>
      </c>
      <c r="D357" s="69">
        <v>40</v>
      </c>
      <c r="E357" s="3">
        <v>80</v>
      </c>
      <c r="F357" s="35"/>
      <c r="G357" s="3"/>
      <c r="H357" s="35"/>
      <c r="I357" s="35"/>
      <c r="J357" s="64"/>
      <c r="K357" s="38"/>
      <c r="L357" s="39">
        <f t="shared" si="54"/>
        <v>0</v>
      </c>
      <c r="M357" s="37">
        <f t="shared" si="55"/>
        <v>0</v>
      </c>
      <c r="N357" s="70">
        <v>40</v>
      </c>
      <c r="O357" s="71"/>
      <c r="P357" s="40">
        <f t="shared" si="56"/>
        <v>0</v>
      </c>
      <c r="Q357" s="41">
        <f t="shared" si="57"/>
        <v>0</v>
      </c>
      <c r="R357" s="35"/>
    </row>
    <row r="358" spans="1:18" x14ac:dyDescent="0.2">
      <c r="A358" s="36" t="s">
        <v>586</v>
      </c>
      <c r="B358" s="72" t="s">
        <v>282</v>
      </c>
      <c r="C358" s="73" t="s">
        <v>378</v>
      </c>
      <c r="D358" s="69">
        <v>5</v>
      </c>
      <c r="E358" s="3">
        <v>20</v>
      </c>
      <c r="F358" s="35"/>
      <c r="G358" s="3"/>
      <c r="H358" s="35"/>
      <c r="I358" s="35"/>
      <c r="J358" s="64"/>
      <c r="K358" s="38"/>
      <c r="L358" s="39">
        <f t="shared" si="54"/>
        <v>0</v>
      </c>
      <c r="M358" s="37">
        <f t="shared" si="55"/>
        <v>0</v>
      </c>
      <c r="N358" s="70">
        <v>10</v>
      </c>
      <c r="O358" s="71"/>
      <c r="P358" s="40">
        <f t="shared" si="56"/>
        <v>0</v>
      </c>
      <c r="Q358" s="41">
        <f t="shared" si="57"/>
        <v>0</v>
      </c>
      <c r="R358" s="35"/>
    </row>
    <row r="359" spans="1:18" x14ac:dyDescent="0.2">
      <c r="A359" s="36" t="s">
        <v>587</v>
      </c>
      <c r="B359" s="15" t="s">
        <v>283</v>
      </c>
      <c r="C359" s="3" t="s">
        <v>378</v>
      </c>
      <c r="D359" s="69">
        <v>1</v>
      </c>
      <c r="E359" s="3">
        <v>3</v>
      </c>
      <c r="F359" s="35"/>
      <c r="G359" s="3"/>
      <c r="H359" s="35"/>
      <c r="I359" s="35"/>
      <c r="J359" s="64"/>
      <c r="K359" s="38"/>
      <c r="L359" s="39">
        <f t="shared" si="54"/>
        <v>0</v>
      </c>
      <c r="M359" s="37">
        <f t="shared" si="55"/>
        <v>0</v>
      </c>
      <c r="N359" s="70">
        <v>10</v>
      </c>
      <c r="O359" s="71"/>
      <c r="P359" s="40">
        <f t="shared" si="56"/>
        <v>0</v>
      </c>
      <c r="Q359" s="41">
        <f t="shared" si="57"/>
        <v>0</v>
      </c>
      <c r="R359" s="35"/>
    </row>
    <row r="360" spans="1:18" x14ac:dyDescent="0.2">
      <c r="A360" s="36" t="s">
        <v>588</v>
      </c>
      <c r="B360" s="15" t="s">
        <v>284</v>
      </c>
      <c r="C360" s="3" t="s">
        <v>378</v>
      </c>
      <c r="D360" s="69">
        <v>25</v>
      </c>
      <c r="E360" s="3">
        <v>50</v>
      </c>
      <c r="F360" s="35"/>
      <c r="G360" s="3"/>
      <c r="H360" s="35"/>
      <c r="I360" s="35"/>
      <c r="J360" s="64"/>
      <c r="K360" s="38"/>
      <c r="L360" s="39">
        <f t="shared" si="54"/>
        <v>0</v>
      </c>
      <c r="M360" s="37">
        <f t="shared" si="55"/>
        <v>0</v>
      </c>
      <c r="N360" s="70">
        <v>10</v>
      </c>
      <c r="O360" s="71"/>
      <c r="P360" s="40">
        <f t="shared" si="56"/>
        <v>0</v>
      </c>
      <c r="Q360" s="41">
        <f t="shared" si="57"/>
        <v>0</v>
      </c>
      <c r="R360" s="35"/>
    </row>
    <row r="361" spans="1:18" x14ac:dyDescent="0.2">
      <c r="A361" s="36" t="s">
        <v>589</v>
      </c>
      <c r="B361" s="15" t="s">
        <v>285</v>
      </c>
      <c r="C361" s="3" t="s">
        <v>378</v>
      </c>
      <c r="D361" s="69">
        <v>10</v>
      </c>
      <c r="E361" s="3">
        <v>20</v>
      </c>
      <c r="F361" s="35"/>
      <c r="G361" s="3"/>
      <c r="H361" s="35"/>
      <c r="I361" s="35"/>
      <c r="J361" s="64"/>
      <c r="K361" s="38"/>
      <c r="L361" s="39">
        <f t="shared" ref="L361:L424" si="58">ROUND(I361*J361,2)</f>
        <v>0</v>
      </c>
      <c r="M361" s="37">
        <f t="shared" ref="M361:M424" si="59">ROUND(L361+(L361*K361),2)</f>
        <v>0</v>
      </c>
      <c r="N361" s="70">
        <v>10</v>
      </c>
      <c r="O361" s="71"/>
      <c r="P361" s="40">
        <f t="shared" ref="P361:P424" si="60">ROUND(O361*J361,2)</f>
        <v>0</v>
      </c>
      <c r="Q361" s="41">
        <f t="shared" ref="Q361:Q424" si="61">ROUND(P361+(P361*K361),2)</f>
        <v>0</v>
      </c>
      <c r="R361" s="35"/>
    </row>
    <row r="362" spans="1:18" x14ac:dyDescent="0.2">
      <c r="A362" s="36" t="s">
        <v>590</v>
      </c>
      <c r="B362" s="15" t="s">
        <v>286</v>
      </c>
      <c r="C362" s="3" t="s">
        <v>378</v>
      </c>
      <c r="D362" s="69">
        <v>5</v>
      </c>
      <c r="E362" s="3">
        <v>15</v>
      </c>
      <c r="F362" s="35"/>
      <c r="G362" s="3"/>
      <c r="H362" s="35"/>
      <c r="I362" s="35"/>
      <c r="J362" s="64"/>
      <c r="K362" s="38"/>
      <c r="L362" s="39">
        <f t="shared" si="58"/>
        <v>0</v>
      </c>
      <c r="M362" s="37">
        <f t="shared" si="59"/>
        <v>0</v>
      </c>
      <c r="N362" s="70">
        <v>5</v>
      </c>
      <c r="O362" s="71"/>
      <c r="P362" s="40">
        <f t="shared" si="60"/>
        <v>0</v>
      </c>
      <c r="Q362" s="41">
        <f t="shared" si="61"/>
        <v>0</v>
      </c>
      <c r="R362" s="35"/>
    </row>
    <row r="363" spans="1:18" x14ac:dyDescent="0.2">
      <c r="A363" s="36" t="s">
        <v>591</v>
      </c>
      <c r="B363" s="15" t="s">
        <v>287</v>
      </c>
      <c r="C363" s="3" t="s">
        <v>378</v>
      </c>
      <c r="D363" s="69">
        <v>20</v>
      </c>
      <c r="E363" s="3">
        <v>40</v>
      </c>
      <c r="F363" s="35"/>
      <c r="G363" s="3"/>
      <c r="H363" s="35"/>
      <c r="I363" s="35"/>
      <c r="J363" s="64"/>
      <c r="K363" s="38"/>
      <c r="L363" s="39">
        <f t="shared" si="58"/>
        <v>0</v>
      </c>
      <c r="M363" s="37">
        <f t="shared" si="59"/>
        <v>0</v>
      </c>
      <c r="N363" s="70">
        <v>20</v>
      </c>
      <c r="O363" s="71"/>
      <c r="P363" s="40">
        <f t="shared" si="60"/>
        <v>0</v>
      </c>
      <c r="Q363" s="41">
        <f t="shared" si="61"/>
        <v>0</v>
      </c>
      <c r="R363" s="35"/>
    </row>
    <row r="364" spans="1:18" x14ac:dyDescent="0.2">
      <c r="A364" s="36" t="s">
        <v>592</v>
      </c>
      <c r="B364" s="15" t="s">
        <v>288</v>
      </c>
      <c r="C364" s="3" t="s">
        <v>378</v>
      </c>
      <c r="D364" s="69">
        <v>3</v>
      </c>
      <c r="E364" s="3">
        <v>10</v>
      </c>
      <c r="F364" s="35"/>
      <c r="G364" s="3"/>
      <c r="H364" s="35"/>
      <c r="I364" s="35"/>
      <c r="J364" s="64"/>
      <c r="K364" s="38"/>
      <c r="L364" s="39">
        <f t="shared" si="58"/>
        <v>0</v>
      </c>
      <c r="M364" s="37">
        <f t="shared" si="59"/>
        <v>0</v>
      </c>
      <c r="N364" s="70">
        <v>10</v>
      </c>
      <c r="O364" s="71"/>
      <c r="P364" s="40">
        <f t="shared" si="60"/>
        <v>0</v>
      </c>
      <c r="Q364" s="41">
        <f t="shared" si="61"/>
        <v>0</v>
      </c>
      <c r="R364" s="35"/>
    </row>
    <row r="365" spans="1:18" x14ac:dyDescent="0.2">
      <c r="A365" s="36" t="s">
        <v>593</v>
      </c>
      <c r="B365" s="15" t="s">
        <v>289</v>
      </c>
      <c r="C365" s="3" t="s">
        <v>378</v>
      </c>
      <c r="D365" s="69">
        <v>20</v>
      </c>
      <c r="E365" s="3">
        <v>40</v>
      </c>
      <c r="F365" s="35"/>
      <c r="G365" s="3"/>
      <c r="H365" s="35"/>
      <c r="I365" s="35"/>
      <c r="J365" s="64"/>
      <c r="K365" s="38"/>
      <c r="L365" s="39">
        <f t="shared" si="58"/>
        <v>0</v>
      </c>
      <c r="M365" s="37">
        <f t="shared" si="59"/>
        <v>0</v>
      </c>
      <c r="N365" s="70">
        <v>10</v>
      </c>
      <c r="O365" s="71"/>
      <c r="P365" s="40">
        <f t="shared" si="60"/>
        <v>0</v>
      </c>
      <c r="Q365" s="41">
        <f t="shared" si="61"/>
        <v>0</v>
      </c>
      <c r="R365" s="35"/>
    </row>
    <row r="366" spans="1:18" x14ac:dyDescent="0.2">
      <c r="A366" s="36" t="s">
        <v>594</v>
      </c>
      <c r="B366" s="15" t="s">
        <v>290</v>
      </c>
      <c r="C366" s="3" t="s">
        <v>378</v>
      </c>
      <c r="D366" s="69">
        <v>70</v>
      </c>
      <c r="E366" s="3">
        <v>120</v>
      </c>
      <c r="F366" s="35"/>
      <c r="G366" s="3"/>
      <c r="H366" s="35"/>
      <c r="I366" s="35"/>
      <c r="J366" s="64"/>
      <c r="K366" s="38"/>
      <c r="L366" s="39">
        <f t="shared" si="58"/>
        <v>0</v>
      </c>
      <c r="M366" s="37">
        <f t="shared" si="59"/>
        <v>0</v>
      </c>
      <c r="N366" s="70">
        <v>50</v>
      </c>
      <c r="O366" s="71"/>
      <c r="P366" s="40">
        <f t="shared" si="60"/>
        <v>0</v>
      </c>
      <c r="Q366" s="41">
        <f t="shared" si="61"/>
        <v>0</v>
      </c>
      <c r="R366" s="35"/>
    </row>
    <row r="367" spans="1:18" x14ac:dyDescent="0.2">
      <c r="A367" s="36" t="s">
        <v>595</v>
      </c>
      <c r="B367" s="15" t="s">
        <v>293</v>
      </c>
      <c r="C367" s="3" t="s">
        <v>378</v>
      </c>
      <c r="D367" s="69">
        <v>3</v>
      </c>
      <c r="E367" s="3">
        <v>10</v>
      </c>
      <c r="F367" s="35"/>
      <c r="G367" s="3"/>
      <c r="H367" s="35"/>
      <c r="I367" s="35"/>
      <c r="J367" s="64"/>
      <c r="K367" s="38"/>
      <c r="L367" s="39">
        <f t="shared" si="58"/>
        <v>0</v>
      </c>
      <c r="M367" s="37">
        <f t="shared" si="59"/>
        <v>0</v>
      </c>
      <c r="N367" s="70">
        <v>20</v>
      </c>
      <c r="O367" s="71"/>
      <c r="P367" s="40">
        <f t="shared" si="60"/>
        <v>0</v>
      </c>
      <c r="Q367" s="41">
        <f t="shared" si="61"/>
        <v>0</v>
      </c>
      <c r="R367" s="35"/>
    </row>
    <row r="368" spans="1:18" x14ac:dyDescent="0.2">
      <c r="A368" s="36" t="s">
        <v>596</v>
      </c>
      <c r="B368" s="15" t="s">
        <v>294</v>
      </c>
      <c r="C368" s="3" t="s">
        <v>378</v>
      </c>
      <c r="D368" s="69">
        <v>1</v>
      </c>
      <c r="E368" s="3">
        <v>3</v>
      </c>
      <c r="F368" s="35"/>
      <c r="G368" s="3"/>
      <c r="H368" s="35"/>
      <c r="I368" s="35"/>
      <c r="J368" s="64"/>
      <c r="K368" s="38"/>
      <c r="L368" s="39">
        <f t="shared" si="58"/>
        <v>0</v>
      </c>
      <c r="M368" s="37">
        <f t="shared" si="59"/>
        <v>0</v>
      </c>
      <c r="N368" s="70">
        <v>6</v>
      </c>
      <c r="O368" s="71"/>
      <c r="P368" s="40">
        <f t="shared" si="60"/>
        <v>0</v>
      </c>
      <c r="Q368" s="41">
        <f t="shared" si="61"/>
        <v>0</v>
      </c>
      <c r="R368" s="35"/>
    </row>
    <row r="369" spans="1:18" x14ac:dyDescent="0.2">
      <c r="A369" s="36" t="s">
        <v>597</v>
      </c>
      <c r="B369" s="15" t="s">
        <v>295</v>
      </c>
      <c r="C369" s="3" t="s">
        <v>378</v>
      </c>
      <c r="D369" s="69">
        <v>5</v>
      </c>
      <c r="E369" s="3">
        <v>15</v>
      </c>
      <c r="F369" s="35"/>
      <c r="G369" s="3"/>
      <c r="H369" s="35"/>
      <c r="I369" s="35"/>
      <c r="J369" s="64"/>
      <c r="K369" s="38"/>
      <c r="L369" s="39">
        <f t="shared" si="58"/>
        <v>0</v>
      </c>
      <c r="M369" s="37">
        <f t="shared" si="59"/>
        <v>0</v>
      </c>
      <c r="N369" s="70">
        <v>10</v>
      </c>
      <c r="O369" s="71"/>
      <c r="P369" s="40">
        <f t="shared" si="60"/>
        <v>0</v>
      </c>
      <c r="Q369" s="41">
        <f t="shared" si="61"/>
        <v>0</v>
      </c>
      <c r="R369" s="35"/>
    </row>
    <row r="370" spans="1:18" x14ac:dyDescent="0.2">
      <c r="A370" s="36" t="s">
        <v>598</v>
      </c>
      <c r="B370" s="15" t="s">
        <v>296</v>
      </c>
      <c r="C370" s="3" t="s">
        <v>378</v>
      </c>
      <c r="D370" s="69">
        <v>35</v>
      </c>
      <c r="E370" s="3">
        <v>70</v>
      </c>
      <c r="F370" s="35"/>
      <c r="G370" s="3"/>
      <c r="H370" s="35"/>
      <c r="I370" s="35"/>
      <c r="J370" s="64"/>
      <c r="K370" s="38"/>
      <c r="L370" s="39">
        <f t="shared" si="58"/>
        <v>0</v>
      </c>
      <c r="M370" s="37">
        <f t="shared" si="59"/>
        <v>0</v>
      </c>
      <c r="N370" s="70">
        <v>20</v>
      </c>
      <c r="O370" s="71"/>
      <c r="P370" s="40">
        <f t="shared" si="60"/>
        <v>0</v>
      </c>
      <c r="Q370" s="41">
        <f t="shared" si="61"/>
        <v>0</v>
      </c>
      <c r="R370" s="35"/>
    </row>
    <row r="371" spans="1:18" x14ac:dyDescent="0.2">
      <c r="A371" s="36" t="s">
        <v>599</v>
      </c>
      <c r="B371" s="15" t="s">
        <v>297</v>
      </c>
      <c r="C371" s="3" t="s">
        <v>378</v>
      </c>
      <c r="D371" s="69">
        <v>1</v>
      </c>
      <c r="E371" s="3">
        <v>5</v>
      </c>
      <c r="F371" s="35"/>
      <c r="G371" s="3"/>
      <c r="H371" s="35"/>
      <c r="I371" s="35"/>
      <c r="J371" s="64"/>
      <c r="K371" s="38"/>
      <c r="L371" s="39">
        <f t="shared" si="58"/>
        <v>0</v>
      </c>
      <c r="M371" s="37">
        <f t="shared" si="59"/>
        <v>0</v>
      </c>
      <c r="N371" s="70">
        <v>10</v>
      </c>
      <c r="O371" s="71"/>
      <c r="P371" s="40">
        <f t="shared" si="60"/>
        <v>0</v>
      </c>
      <c r="Q371" s="41">
        <f t="shared" si="61"/>
        <v>0</v>
      </c>
      <c r="R371" s="35"/>
    </row>
    <row r="372" spans="1:18" ht="25.5" x14ac:dyDescent="0.2">
      <c r="A372" s="36" t="s">
        <v>600</v>
      </c>
      <c r="B372" s="11" t="s">
        <v>298</v>
      </c>
      <c r="C372" s="17" t="s">
        <v>46</v>
      </c>
      <c r="D372" s="69">
        <v>45</v>
      </c>
      <c r="E372" s="3">
        <v>90</v>
      </c>
      <c r="F372" s="35"/>
      <c r="G372" s="3"/>
      <c r="H372" s="35"/>
      <c r="I372" s="35"/>
      <c r="J372" s="64"/>
      <c r="K372" s="38"/>
      <c r="L372" s="39">
        <f t="shared" si="58"/>
        <v>0</v>
      </c>
      <c r="M372" s="37">
        <f t="shared" si="59"/>
        <v>0</v>
      </c>
      <c r="N372" s="70">
        <v>30</v>
      </c>
      <c r="O372" s="71"/>
      <c r="P372" s="40">
        <f t="shared" si="60"/>
        <v>0</v>
      </c>
      <c r="Q372" s="41">
        <f t="shared" si="61"/>
        <v>0</v>
      </c>
      <c r="R372" s="35"/>
    </row>
    <row r="373" spans="1:18" x14ac:dyDescent="0.2">
      <c r="A373" s="36" t="s">
        <v>601</v>
      </c>
      <c r="B373" s="15" t="s">
        <v>299</v>
      </c>
      <c r="C373" s="3" t="s">
        <v>378</v>
      </c>
      <c r="D373" s="69">
        <v>40</v>
      </c>
      <c r="E373" s="3">
        <v>80</v>
      </c>
      <c r="F373" s="35"/>
      <c r="G373" s="3"/>
      <c r="H373" s="35"/>
      <c r="I373" s="35"/>
      <c r="J373" s="64"/>
      <c r="K373" s="38"/>
      <c r="L373" s="39">
        <f t="shared" si="58"/>
        <v>0</v>
      </c>
      <c r="M373" s="37">
        <f t="shared" si="59"/>
        <v>0</v>
      </c>
      <c r="N373" s="70">
        <v>40</v>
      </c>
      <c r="O373" s="71"/>
      <c r="P373" s="40">
        <f t="shared" si="60"/>
        <v>0</v>
      </c>
      <c r="Q373" s="41">
        <f t="shared" si="61"/>
        <v>0</v>
      </c>
      <c r="R373" s="35"/>
    </row>
    <row r="374" spans="1:18" x14ac:dyDescent="0.2">
      <c r="A374" s="36" t="s">
        <v>602</v>
      </c>
      <c r="B374" s="15" t="s">
        <v>300</v>
      </c>
      <c r="C374" s="3" t="s">
        <v>378</v>
      </c>
      <c r="D374" s="69">
        <v>1</v>
      </c>
      <c r="E374" s="3">
        <v>2</v>
      </c>
      <c r="F374" s="35"/>
      <c r="G374" s="3"/>
      <c r="H374" s="35"/>
      <c r="I374" s="35"/>
      <c r="J374" s="64"/>
      <c r="K374" s="38"/>
      <c r="L374" s="39">
        <f t="shared" si="58"/>
        <v>0</v>
      </c>
      <c r="M374" s="37">
        <f t="shared" si="59"/>
        <v>0</v>
      </c>
      <c r="N374" s="70">
        <v>5</v>
      </c>
      <c r="O374" s="71"/>
      <c r="P374" s="40">
        <f t="shared" si="60"/>
        <v>0</v>
      </c>
      <c r="Q374" s="41">
        <f t="shared" si="61"/>
        <v>0</v>
      </c>
      <c r="R374" s="35"/>
    </row>
    <row r="375" spans="1:18" x14ac:dyDescent="0.2">
      <c r="A375" s="36" t="s">
        <v>603</v>
      </c>
      <c r="B375" s="15" t="s">
        <v>301</v>
      </c>
      <c r="C375" s="3" t="s">
        <v>378</v>
      </c>
      <c r="D375" s="69">
        <v>5</v>
      </c>
      <c r="E375" s="3">
        <v>10</v>
      </c>
      <c r="F375" s="35"/>
      <c r="G375" s="3"/>
      <c r="H375" s="35"/>
      <c r="I375" s="35"/>
      <c r="J375" s="64"/>
      <c r="K375" s="38"/>
      <c r="L375" s="39">
        <f t="shared" si="58"/>
        <v>0</v>
      </c>
      <c r="M375" s="37">
        <f t="shared" si="59"/>
        <v>0</v>
      </c>
      <c r="N375" s="70">
        <v>5</v>
      </c>
      <c r="O375" s="71"/>
      <c r="P375" s="40">
        <f t="shared" si="60"/>
        <v>0</v>
      </c>
      <c r="Q375" s="41">
        <f t="shared" si="61"/>
        <v>0</v>
      </c>
      <c r="R375" s="35"/>
    </row>
    <row r="376" spans="1:18" x14ac:dyDescent="0.2">
      <c r="A376" s="36" t="s">
        <v>604</v>
      </c>
      <c r="B376" s="15" t="s">
        <v>392</v>
      </c>
      <c r="C376" s="3" t="s">
        <v>378</v>
      </c>
      <c r="D376" s="69">
        <v>3</v>
      </c>
      <c r="E376" s="3">
        <v>13</v>
      </c>
      <c r="F376" s="35"/>
      <c r="G376" s="3"/>
      <c r="H376" s="35"/>
      <c r="I376" s="35"/>
      <c r="J376" s="64"/>
      <c r="K376" s="38"/>
      <c r="L376" s="39">
        <f t="shared" si="58"/>
        <v>0</v>
      </c>
      <c r="M376" s="37">
        <f t="shared" si="59"/>
        <v>0</v>
      </c>
      <c r="N376" s="70">
        <v>5</v>
      </c>
      <c r="O376" s="71"/>
      <c r="P376" s="40">
        <f t="shared" si="60"/>
        <v>0</v>
      </c>
      <c r="Q376" s="41">
        <f t="shared" si="61"/>
        <v>0</v>
      </c>
      <c r="R376" s="35"/>
    </row>
    <row r="377" spans="1:18" x14ac:dyDescent="0.2">
      <c r="A377" s="36" t="s">
        <v>605</v>
      </c>
      <c r="B377" s="15" t="s">
        <v>302</v>
      </c>
      <c r="C377" s="3" t="s">
        <v>378</v>
      </c>
      <c r="D377" s="69">
        <v>1</v>
      </c>
      <c r="E377" s="3">
        <v>5</v>
      </c>
      <c r="F377" s="35"/>
      <c r="G377" s="3"/>
      <c r="H377" s="35"/>
      <c r="I377" s="35"/>
      <c r="J377" s="64"/>
      <c r="K377" s="38"/>
      <c r="L377" s="39">
        <f t="shared" si="58"/>
        <v>0</v>
      </c>
      <c r="M377" s="37">
        <f t="shared" si="59"/>
        <v>0</v>
      </c>
      <c r="N377" s="70">
        <v>5</v>
      </c>
      <c r="O377" s="71"/>
      <c r="P377" s="40">
        <f t="shared" si="60"/>
        <v>0</v>
      </c>
      <c r="Q377" s="41">
        <f t="shared" si="61"/>
        <v>0</v>
      </c>
      <c r="R377" s="35"/>
    </row>
    <row r="378" spans="1:18" x14ac:dyDescent="0.2">
      <c r="A378" s="36" t="s">
        <v>606</v>
      </c>
      <c r="B378" s="74" t="s">
        <v>303</v>
      </c>
      <c r="C378" s="75" t="s">
        <v>46</v>
      </c>
      <c r="D378" s="69">
        <v>1</v>
      </c>
      <c r="E378" s="3">
        <v>2</v>
      </c>
      <c r="F378" s="35"/>
      <c r="G378" s="3"/>
      <c r="H378" s="35"/>
      <c r="I378" s="35"/>
      <c r="J378" s="64"/>
      <c r="K378" s="38"/>
      <c r="L378" s="39">
        <f t="shared" si="58"/>
        <v>0</v>
      </c>
      <c r="M378" s="37">
        <f t="shared" si="59"/>
        <v>0</v>
      </c>
      <c r="N378" s="70">
        <v>2</v>
      </c>
      <c r="O378" s="71"/>
      <c r="P378" s="40">
        <f t="shared" si="60"/>
        <v>0</v>
      </c>
      <c r="Q378" s="41">
        <f t="shared" si="61"/>
        <v>0</v>
      </c>
      <c r="R378" s="35"/>
    </row>
    <row r="379" spans="1:18" x14ac:dyDescent="0.2">
      <c r="A379" s="36" t="s">
        <v>607</v>
      </c>
      <c r="B379" s="74" t="s">
        <v>304</v>
      </c>
      <c r="C379" s="75" t="s">
        <v>46</v>
      </c>
      <c r="D379" s="69">
        <v>1</v>
      </c>
      <c r="E379" s="3">
        <v>2</v>
      </c>
      <c r="F379" s="35"/>
      <c r="G379" s="3"/>
      <c r="H379" s="35"/>
      <c r="I379" s="35"/>
      <c r="J379" s="64"/>
      <c r="K379" s="38"/>
      <c r="L379" s="39">
        <f t="shared" si="58"/>
        <v>0</v>
      </c>
      <c r="M379" s="37">
        <f t="shared" si="59"/>
        <v>0</v>
      </c>
      <c r="N379" s="70">
        <v>2</v>
      </c>
      <c r="O379" s="71"/>
      <c r="P379" s="40">
        <f t="shared" si="60"/>
        <v>0</v>
      </c>
      <c r="Q379" s="41">
        <f t="shared" si="61"/>
        <v>0</v>
      </c>
      <c r="R379" s="35"/>
    </row>
    <row r="380" spans="1:18" x14ac:dyDescent="0.2">
      <c r="A380" s="36" t="s">
        <v>608</v>
      </c>
      <c r="B380" s="15" t="s">
        <v>305</v>
      </c>
      <c r="C380" s="3" t="s">
        <v>378</v>
      </c>
      <c r="D380" s="69">
        <v>200</v>
      </c>
      <c r="E380" s="3">
        <v>360</v>
      </c>
      <c r="F380" s="35"/>
      <c r="G380" s="3"/>
      <c r="H380" s="35"/>
      <c r="I380" s="35"/>
      <c r="J380" s="64"/>
      <c r="K380" s="38"/>
      <c r="L380" s="39">
        <f t="shared" si="58"/>
        <v>0</v>
      </c>
      <c r="M380" s="37">
        <f t="shared" si="59"/>
        <v>0</v>
      </c>
      <c r="N380" s="70">
        <v>100</v>
      </c>
      <c r="O380" s="71"/>
      <c r="P380" s="40">
        <f t="shared" si="60"/>
        <v>0</v>
      </c>
      <c r="Q380" s="41">
        <f t="shared" si="61"/>
        <v>0</v>
      </c>
      <c r="R380" s="35"/>
    </row>
    <row r="381" spans="1:18" x14ac:dyDescent="0.2">
      <c r="A381" s="36" t="s">
        <v>609</v>
      </c>
      <c r="B381" s="15" t="s">
        <v>306</v>
      </c>
      <c r="C381" s="3" t="s">
        <v>378</v>
      </c>
      <c r="D381" s="69">
        <v>1</v>
      </c>
      <c r="E381" s="3">
        <v>2</v>
      </c>
      <c r="F381" s="35"/>
      <c r="G381" s="3"/>
      <c r="H381" s="35"/>
      <c r="I381" s="35"/>
      <c r="J381" s="64"/>
      <c r="K381" s="38"/>
      <c r="L381" s="39">
        <f t="shared" si="58"/>
        <v>0</v>
      </c>
      <c r="M381" s="37">
        <f t="shared" si="59"/>
        <v>0</v>
      </c>
      <c r="N381" s="70">
        <v>4</v>
      </c>
      <c r="O381" s="71"/>
      <c r="P381" s="40">
        <f t="shared" si="60"/>
        <v>0</v>
      </c>
      <c r="Q381" s="41">
        <f t="shared" si="61"/>
        <v>0</v>
      </c>
      <c r="R381" s="35"/>
    </row>
    <row r="382" spans="1:18" x14ac:dyDescent="0.2">
      <c r="A382" s="36" t="s">
        <v>610</v>
      </c>
      <c r="B382" s="15" t="s">
        <v>307</v>
      </c>
      <c r="C382" s="3" t="s">
        <v>46</v>
      </c>
      <c r="D382" s="69">
        <v>2</v>
      </c>
      <c r="E382" s="3">
        <v>10</v>
      </c>
      <c r="F382" s="35"/>
      <c r="G382" s="3"/>
      <c r="H382" s="35"/>
      <c r="I382" s="35"/>
      <c r="J382" s="64"/>
      <c r="K382" s="38"/>
      <c r="L382" s="39">
        <f t="shared" si="58"/>
        <v>0</v>
      </c>
      <c r="M382" s="37">
        <f t="shared" si="59"/>
        <v>0</v>
      </c>
      <c r="N382" s="70">
        <v>10</v>
      </c>
      <c r="O382" s="71"/>
      <c r="P382" s="40">
        <f t="shared" si="60"/>
        <v>0</v>
      </c>
      <c r="Q382" s="41">
        <f t="shared" si="61"/>
        <v>0</v>
      </c>
      <c r="R382" s="35"/>
    </row>
    <row r="383" spans="1:18" x14ac:dyDescent="0.2">
      <c r="A383" s="36" t="s">
        <v>611</v>
      </c>
      <c r="B383" s="15" t="s">
        <v>308</v>
      </c>
      <c r="C383" s="3" t="s">
        <v>378</v>
      </c>
      <c r="D383" s="69">
        <v>150</v>
      </c>
      <c r="E383" s="3">
        <v>270</v>
      </c>
      <c r="F383" s="35"/>
      <c r="G383" s="3"/>
      <c r="H383" s="35"/>
      <c r="I383" s="35"/>
      <c r="J383" s="64"/>
      <c r="K383" s="38"/>
      <c r="L383" s="39">
        <f t="shared" si="58"/>
        <v>0</v>
      </c>
      <c r="M383" s="37">
        <f t="shared" si="59"/>
        <v>0</v>
      </c>
      <c r="N383" s="70">
        <v>60</v>
      </c>
      <c r="O383" s="71"/>
      <c r="P383" s="40">
        <f t="shared" si="60"/>
        <v>0</v>
      </c>
      <c r="Q383" s="41">
        <f t="shared" si="61"/>
        <v>0</v>
      </c>
      <c r="R383" s="35"/>
    </row>
    <row r="384" spans="1:18" x14ac:dyDescent="0.2">
      <c r="A384" s="36" t="s">
        <v>612</v>
      </c>
      <c r="B384" s="15" t="s">
        <v>309</v>
      </c>
      <c r="C384" s="3" t="s">
        <v>378</v>
      </c>
      <c r="D384" s="69">
        <v>100</v>
      </c>
      <c r="E384" s="3">
        <v>170</v>
      </c>
      <c r="F384" s="35"/>
      <c r="G384" s="3"/>
      <c r="H384" s="35"/>
      <c r="I384" s="35"/>
      <c r="J384" s="64"/>
      <c r="K384" s="38"/>
      <c r="L384" s="39">
        <f t="shared" si="58"/>
        <v>0</v>
      </c>
      <c r="M384" s="37">
        <f t="shared" si="59"/>
        <v>0</v>
      </c>
      <c r="N384" s="70">
        <v>70</v>
      </c>
      <c r="O384" s="71"/>
      <c r="P384" s="40">
        <f t="shared" si="60"/>
        <v>0</v>
      </c>
      <c r="Q384" s="41">
        <f t="shared" si="61"/>
        <v>0</v>
      </c>
      <c r="R384" s="35"/>
    </row>
    <row r="385" spans="1:18" x14ac:dyDescent="0.2">
      <c r="A385" s="36" t="s">
        <v>613</v>
      </c>
      <c r="B385" s="15" t="s">
        <v>310</v>
      </c>
      <c r="C385" s="3" t="s">
        <v>378</v>
      </c>
      <c r="D385" s="69">
        <v>5</v>
      </c>
      <c r="E385" s="3">
        <v>10</v>
      </c>
      <c r="F385" s="35"/>
      <c r="G385" s="3"/>
      <c r="H385" s="35"/>
      <c r="I385" s="35"/>
      <c r="J385" s="64"/>
      <c r="K385" s="38"/>
      <c r="L385" s="39">
        <f t="shared" si="58"/>
        <v>0</v>
      </c>
      <c r="M385" s="37">
        <f t="shared" si="59"/>
        <v>0</v>
      </c>
      <c r="N385" s="70">
        <v>5</v>
      </c>
      <c r="O385" s="71"/>
      <c r="P385" s="40">
        <f t="shared" si="60"/>
        <v>0</v>
      </c>
      <c r="Q385" s="41">
        <f t="shared" si="61"/>
        <v>0</v>
      </c>
      <c r="R385" s="35"/>
    </row>
    <row r="386" spans="1:18" x14ac:dyDescent="0.2">
      <c r="A386" s="36" t="s">
        <v>614</v>
      </c>
      <c r="B386" s="15" t="s">
        <v>311</v>
      </c>
      <c r="C386" s="3" t="s">
        <v>378</v>
      </c>
      <c r="D386" s="69">
        <v>10</v>
      </c>
      <c r="E386" s="3">
        <v>20</v>
      </c>
      <c r="F386" s="35"/>
      <c r="G386" s="3"/>
      <c r="H386" s="35"/>
      <c r="I386" s="35"/>
      <c r="J386" s="64"/>
      <c r="K386" s="38"/>
      <c r="L386" s="39">
        <f t="shared" si="58"/>
        <v>0</v>
      </c>
      <c r="M386" s="37">
        <f t="shared" si="59"/>
        <v>0</v>
      </c>
      <c r="N386" s="70">
        <v>10</v>
      </c>
      <c r="O386" s="71"/>
      <c r="P386" s="40">
        <f t="shared" si="60"/>
        <v>0</v>
      </c>
      <c r="Q386" s="41">
        <f t="shared" si="61"/>
        <v>0</v>
      </c>
      <c r="R386" s="35"/>
    </row>
    <row r="387" spans="1:18" x14ac:dyDescent="0.2">
      <c r="A387" s="36" t="s">
        <v>615</v>
      </c>
      <c r="B387" s="15" t="s">
        <v>393</v>
      </c>
      <c r="C387" s="3" t="s">
        <v>378</v>
      </c>
      <c r="D387" s="69">
        <v>3</v>
      </c>
      <c r="E387" s="3">
        <v>14</v>
      </c>
      <c r="F387" s="35"/>
      <c r="G387" s="3"/>
      <c r="H387" s="35"/>
      <c r="I387" s="35"/>
      <c r="J387" s="64"/>
      <c r="K387" s="38"/>
      <c r="L387" s="39">
        <f t="shared" si="58"/>
        <v>0</v>
      </c>
      <c r="M387" s="37">
        <f t="shared" si="59"/>
        <v>0</v>
      </c>
      <c r="N387" s="70">
        <v>10</v>
      </c>
      <c r="O387" s="71"/>
      <c r="P387" s="40">
        <f t="shared" si="60"/>
        <v>0</v>
      </c>
      <c r="Q387" s="41">
        <f t="shared" si="61"/>
        <v>0</v>
      </c>
      <c r="R387" s="35"/>
    </row>
    <row r="388" spans="1:18" x14ac:dyDescent="0.2">
      <c r="A388" s="36" t="s">
        <v>616</v>
      </c>
      <c r="B388" s="15" t="s">
        <v>312</v>
      </c>
      <c r="C388" s="3" t="s">
        <v>378</v>
      </c>
      <c r="D388" s="69">
        <v>400</v>
      </c>
      <c r="E388" s="3">
        <v>600</v>
      </c>
      <c r="F388" s="35"/>
      <c r="G388" s="3"/>
      <c r="H388" s="35"/>
      <c r="I388" s="35"/>
      <c r="J388" s="64"/>
      <c r="K388" s="38"/>
      <c r="L388" s="39">
        <f t="shared" si="58"/>
        <v>0</v>
      </c>
      <c r="M388" s="37">
        <f t="shared" si="59"/>
        <v>0</v>
      </c>
      <c r="N388" s="70">
        <v>200</v>
      </c>
      <c r="O388" s="71"/>
      <c r="P388" s="40">
        <f t="shared" si="60"/>
        <v>0</v>
      </c>
      <c r="Q388" s="41">
        <f t="shared" si="61"/>
        <v>0</v>
      </c>
      <c r="R388" s="35"/>
    </row>
    <row r="389" spans="1:18" x14ac:dyDescent="0.2">
      <c r="A389" s="36" t="s">
        <v>617</v>
      </c>
      <c r="B389" s="15" t="s">
        <v>313</v>
      </c>
      <c r="C389" s="3" t="s">
        <v>378</v>
      </c>
      <c r="D389" s="69">
        <v>1</v>
      </c>
      <c r="E389" s="3">
        <v>3</v>
      </c>
      <c r="F389" s="35"/>
      <c r="G389" s="3"/>
      <c r="H389" s="35"/>
      <c r="I389" s="35"/>
      <c r="J389" s="64"/>
      <c r="K389" s="38"/>
      <c r="L389" s="39">
        <f t="shared" si="58"/>
        <v>0</v>
      </c>
      <c r="M389" s="37">
        <f t="shared" si="59"/>
        <v>0</v>
      </c>
      <c r="N389" s="70">
        <v>6</v>
      </c>
      <c r="O389" s="71"/>
      <c r="P389" s="40">
        <f t="shared" si="60"/>
        <v>0</v>
      </c>
      <c r="Q389" s="41">
        <f t="shared" si="61"/>
        <v>0</v>
      </c>
      <c r="R389" s="35"/>
    </row>
    <row r="390" spans="1:18" x14ac:dyDescent="0.2">
      <c r="A390" s="36" t="s">
        <v>618</v>
      </c>
      <c r="B390" s="15" t="s">
        <v>314</v>
      </c>
      <c r="C390" s="3" t="s">
        <v>378</v>
      </c>
      <c r="D390" s="69">
        <v>1</v>
      </c>
      <c r="E390" s="3">
        <v>3</v>
      </c>
      <c r="F390" s="35"/>
      <c r="G390" s="3"/>
      <c r="H390" s="35"/>
      <c r="I390" s="35"/>
      <c r="J390" s="64"/>
      <c r="K390" s="38"/>
      <c r="L390" s="39">
        <f t="shared" si="58"/>
        <v>0</v>
      </c>
      <c r="M390" s="37">
        <f t="shared" si="59"/>
        <v>0</v>
      </c>
      <c r="N390" s="70">
        <v>6</v>
      </c>
      <c r="O390" s="71"/>
      <c r="P390" s="40">
        <f t="shared" si="60"/>
        <v>0</v>
      </c>
      <c r="Q390" s="41">
        <f t="shared" si="61"/>
        <v>0</v>
      </c>
      <c r="R390" s="35"/>
    </row>
    <row r="391" spans="1:18" x14ac:dyDescent="0.2">
      <c r="A391" s="36" t="s">
        <v>619</v>
      </c>
      <c r="B391" s="15" t="s">
        <v>315</v>
      </c>
      <c r="C391" s="3" t="s">
        <v>378</v>
      </c>
      <c r="D391" s="69">
        <v>10</v>
      </c>
      <c r="E391" s="3">
        <v>20</v>
      </c>
      <c r="F391" s="35"/>
      <c r="G391" s="3"/>
      <c r="H391" s="35"/>
      <c r="I391" s="35"/>
      <c r="J391" s="64"/>
      <c r="K391" s="38"/>
      <c r="L391" s="39">
        <f t="shared" si="58"/>
        <v>0</v>
      </c>
      <c r="M391" s="37">
        <f t="shared" si="59"/>
        <v>0</v>
      </c>
      <c r="N391" s="70">
        <v>10</v>
      </c>
      <c r="O391" s="71"/>
      <c r="P391" s="40">
        <f t="shared" si="60"/>
        <v>0</v>
      </c>
      <c r="Q391" s="41">
        <f t="shared" si="61"/>
        <v>0</v>
      </c>
      <c r="R391" s="35"/>
    </row>
    <row r="392" spans="1:18" x14ac:dyDescent="0.2">
      <c r="A392" s="36" t="s">
        <v>620</v>
      </c>
      <c r="B392" s="15" t="s">
        <v>316</v>
      </c>
      <c r="C392" s="3" t="s">
        <v>378</v>
      </c>
      <c r="D392" s="69">
        <v>100</v>
      </c>
      <c r="E392" s="3">
        <v>165</v>
      </c>
      <c r="F392" s="35"/>
      <c r="G392" s="3"/>
      <c r="H392" s="35"/>
      <c r="I392" s="35"/>
      <c r="J392" s="64"/>
      <c r="K392" s="38"/>
      <c r="L392" s="39">
        <f t="shared" si="58"/>
        <v>0</v>
      </c>
      <c r="M392" s="37">
        <f t="shared" si="59"/>
        <v>0</v>
      </c>
      <c r="N392" s="70">
        <v>60</v>
      </c>
      <c r="O392" s="71"/>
      <c r="P392" s="40">
        <f t="shared" si="60"/>
        <v>0</v>
      </c>
      <c r="Q392" s="41">
        <f t="shared" si="61"/>
        <v>0</v>
      </c>
      <c r="R392" s="35"/>
    </row>
    <row r="393" spans="1:18" x14ac:dyDescent="0.2">
      <c r="A393" s="36" t="s">
        <v>621</v>
      </c>
      <c r="B393" s="15" t="s">
        <v>317</v>
      </c>
      <c r="C393" s="3" t="s">
        <v>46</v>
      </c>
      <c r="D393" s="69">
        <v>1</v>
      </c>
      <c r="E393" s="3">
        <v>5</v>
      </c>
      <c r="F393" s="35"/>
      <c r="G393" s="3"/>
      <c r="H393" s="35"/>
      <c r="I393" s="35"/>
      <c r="J393" s="64"/>
      <c r="K393" s="38"/>
      <c r="L393" s="39">
        <f t="shared" si="58"/>
        <v>0</v>
      </c>
      <c r="M393" s="37">
        <f t="shared" si="59"/>
        <v>0</v>
      </c>
      <c r="N393" s="70">
        <v>5</v>
      </c>
      <c r="O393" s="71"/>
      <c r="P393" s="40">
        <f t="shared" si="60"/>
        <v>0</v>
      </c>
      <c r="Q393" s="41">
        <f t="shared" si="61"/>
        <v>0</v>
      </c>
      <c r="R393" s="35"/>
    </row>
    <row r="394" spans="1:18" x14ac:dyDescent="0.2">
      <c r="A394" s="36" t="s">
        <v>622</v>
      </c>
      <c r="B394" s="15" t="s">
        <v>394</v>
      </c>
      <c r="C394" s="3" t="s">
        <v>46</v>
      </c>
      <c r="D394" s="69">
        <v>1</v>
      </c>
      <c r="E394" s="3">
        <v>5</v>
      </c>
      <c r="F394" s="35"/>
      <c r="G394" s="3"/>
      <c r="H394" s="35"/>
      <c r="I394" s="35"/>
      <c r="J394" s="64"/>
      <c r="K394" s="38"/>
      <c r="L394" s="39">
        <f t="shared" si="58"/>
        <v>0</v>
      </c>
      <c r="M394" s="37">
        <f t="shared" si="59"/>
        <v>0</v>
      </c>
      <c r="N394" s="70">
        <v>5</v>
      </c>
      <c r="O394" s="71"/>
      <c r="P394" s="40">
        <f t="shared" si="60"/>
        <v>0</v>
      </c>
      <c r="Q394" s="41">
        <f t="shared" si="61"/>
        <v>0</v>
      </c>
      <c r="R394" s="35"/>
    </row>
    <row r="395" spans="1:18" x14ac:dyDescent="0.2">
      <c r="A395" s="36" t="s">
        <v>623</v>
      </c>
      <c r="B395" s="11" t="s">
        <v>318</v>
      </c>
      <c r="C395" s="3" t="s">
        <v>46</v>
      </c>
      <c r="D395" s="69">
        <v>1</v>
      </c>
      <c r="E395" s="3">
        <v>3</v>
      </c>
      <c r="F395" s="35"/>
      <c r="G395" s="3"/>
      <c r="H395" s="35"/>
      <c r="I395" s="35"/>
      <c r="J395" s="64"/>
      <c r="K395" s="38"/>
      <c r="L395" s="39">
        <f t="shared" si="58"/>
        <v>0</v>
      </c>
      <c r="M395" s="37">
        <f t="shared" si="59"/>
        <v>0</v>
      </c>
      <c r="N395" s="70">
        <v>3</v>
      </c>
      <c r="O395" s="71"/>
      <c r="P395" s="40">
        <f t="shared" si="60"/>
        <v>0</v>
      </c>
      <c r="Q395" s="41">
        <f t="shared" si="61"/>
        <v>0</v>
      </c>
      <c r="R395" s="35"/>
    </row>
    <row r="396" spans="1:18" ht="25.5" x14ac:dyDescent="0.2">
      <c r="A396" s="36" t="s">
        <v>624</v>
      </c>
      <c r="B396" s="11" t="s">
        <v>319</v>
      </c>
      <c r="C396" s="17" t="s">
        <v>46</v>
      </c>
      <c r="D396" s="69">
        <v>20</v>
      </c>
      <c r="E396" s="3">
        <v>40</v>
      </c>
      <c r="F396" s="35"/>
      <c r="G396" s="3"/>
      <c r="H396" s="35"/>
      <c r="I396" s="35"/>
      <c r="J396" s="64"/>
      <c r="K396" s="38"/>
      <c r="L396" s="39">
        <f t="shared" si="58"/>
        <v>0</v>
      </c>
      <c r="M396" s="37">
        <f t="shared" si="59"/>
        <v>0</v>
      </c>
      <c r="N396" s="70">
        <v>20</v>
      </c>
      <c r="O396" s="71"/>
      <c r="P396" s="40">
        <f t="shared" si="60"/>
        <v>0</v>
      </c>
      <c r="Q396" s="41">
        <f t="shared" si="61"/>
        <v>0</v>
      </c>
      <c r="R396" s="35"/>
    </row>
    <row r="397" spans="1:18" x14ac:dyDescent="0.2">
      <c r="A397" s="36" t="s">
        <v>625</v>
      </c>
      <c r="B397" s="15" t="s">
        <v>320</v>
      </c>
      <c r="C397" s="3" t="s">
        <v>378</v>
      </c>
      <c r="D397" s="69">
        <v>20</v>
      </c>
      <c r="E397" s="3">
        <v>40</v>
      </c>
      <c r="F397" s="35"/>
      <c r="G397" s="3"/>
      <c r="H397" s="35"/>
      <c r="I397" s="35"/>
      <c r="J397" s="64"/>
      <c r="K397" s="38"/>
      <c r="L397" s="39">
        <f t="shared" si="58"/>
        <v>0</v>
      </c>
      <c r="M397" s="37">
        <f t="shared" si="59"/>
        <v>0</v>
      </c>
      <c r="N397" s="70">
        <v>20</v>
      </c>
      <c r="O397" s="71"/>
      <c r="P397" s="40">
        <f t="shared" si="60"/>
        <v>0</v>
      </c>
      <c r="Q397" s="41">
        <f t="shared" si="61"/>
        <v>0</v>
      </c>
      <c r="R397" s="35"/>
    </row>
    <row r="398" spans="1:18" x14ac:dyDescent="0.2">
      <c r="A398" s="36" t="s">
        <v>626</v>
      </c>
      <c r="B398" s="15" t="s">
        <v>321</v>
      </c>
      <c r="C398" s="3" t="s">
        <v>378</v>
      </c>
      <c r="D398" s="69">
        <v>5</v>
      </c>
      <c r="E398" s="3">
        <v>20</v>
      </c>
      <c r="F398" s="35"/>
      <c r="G398" s="3"/>
      <c r="H398" s="35"/>
      <c r="I398" s="35"/>
      <c r="J398" s="64"/>
      <c r="K398" s="38"/>
      <c r="L398" s="39">
        <f t="shared" si="58"/>
        <v>0</v>
      </c>
      <c r="M398" s="37">
        <f t="shared" si="59"/>
        <v>0</v>
      </c>
      <c r="N398" s="70">
        <v>10</v>
      </c>
      <c r="O398" s="71"/>
      <c r="P398" s="40">
        <f t="shared" si="60"/>
        <v>0</v>
      </c>
      <c r="Q398" s="41">
        <f t="shared" si="61"/>
        <v>0</v>
      </c>
      <c r="R398" s="35"/>
    </row>
    <row r="399" spans="1:18" x14ac:dyDescent="0.2">
      <c r="A399" s="36" t="s">
        <v>627</v>
      </c>
      <c r="B399" s="15" t="s">
        <v>322</v>
      </c>
      <c r="C399" s="3" t="s">
        <v>378</v>
      </c>
      <c r="D399" s="69">
        <v>5</v>
      </c>
      <c r="E399" s="3">
        <v>15</v>
      </c>
      <c r="F399" s="35"/>
      <c r="G399" s="3"/>
      <c r="H399" s="35"/>
      <c r="I399" s="35"/>
      <c r="J399" s="64"/>
      <c r="K399" s="38"/>
      <c r="L399" s="39">
        <f t="shared" si="58"/>
        <v>0</v>
      </c>
      <c r="M399" s="37">
        <f t="shared" si="59"/>
        <v>0</v>
      </c>
      <c r="N399" s="70">
        <v>5</v>
      </c>
      <c r="O399" s="71"/>
      <c r="P399" s="40">
        <f t="shared" si="60"/>
        <v>0</v>
      </c>
      <c r="Q399" s="41">
        <f t="shared" si="61"/>
        <v>0</v>
      </c>
      <c r="R399" s="35"/>
    </row>
    <row r="400" spans="1:18" x14ac:dyDescent="0.2">
      <c r="A400" s="36" t="s">
        <v>628</v>
      </c>
      <c r="B400" s="15" t="s">
        <v>323</v>
      </c>
      <c r="C400" s="3" t="s">
        <v>378</v>
      </c>
      <c r="D400" s="69">
        <v>5</v>
      </c>
      <c r="E400" s="3">
        <v>10</v>
      </c>
      <c r="F400" s="35"/>
      <c r="G400" s="3"/>
      <c r="H400" s="35"/>
      <c r="I400" s="35"/>
      <c r="J400" s="64"/>
      <c r="K400" s="38"/>
      <c r="L400" s="39">
        <f t="shared" si="58"/>
        <v>0</v>
      </c>
      <c r="M400" s="37">
        <f t="shared" si="59"/>
        <v>0</v>
      </c>
      <c r="N400" s="70">
        <v>5</v>
      </c>
      <c r="O400" s="71"/>
      <c r="P400" s="40">
        <f t="shared" si="60"/>
        <v>0</v>
      </c>
      <c r="Q400" s="41">
        <f t="shared" si="61"/>
        <v>0</v>
      </c>
      <c r="R400" s="35"/>
    </row>
    <row r="401" spans="1:18" x14ac:dyDescent="0.2">
      <c r="A401" s="36" t="s">
        <v>629</v>
      </c>
      <c r="B401" s="15" t="s">
        <v>324</v>
      </c>
      <c r="C401" s="3" t="s">
        <v>378</v>
      </c>
      <c r="D401" s="69">
        <v>5</v>
      </c>
      <c r="E401" s="3">
        <v>10</v>
      </c>
      <c r="F401" s="35"/>
      <c r="G401" s="3"/>
      <c r="H401" s="35"/>
      <c r="I401" s="35"/>
      <c r="J401" s="64"/>
      <c r="K401" s="38"/>
      <c r="L401" s="39">
        <f t="shared" si="58"/>
        <v>0</v>
      </c>
      <c r="M401" s="37">
        <f t="shared" si="59"/>
        <v>0</v>
      </c>
      <c r="N401" s="70">
        <v>5</v>
      </c>
      <c r="O401" s="71"/>
      <c r="P401" s="40">
        <f t="shared" si="60"/>
        <v>0</v>
      </c>
      <c r="Q401" s="41">
        <f t="shared" si="61"/>
        <v>0</v>
      </c>
      <c r="R401" s="35"/>
    </row>
    <row r="402" spans="1:18" x14ac:dyDescent="0.2">
      <c r="A402" s="36" t="s">
        <v>630</v>
      </c>
      <c r="B402" s="15" t="s">
        <v>325</v>
      </c>
      <c r="C402" s="3" t="s">
        <v>378</v>
      </c>
      <c r="D402" s="69">
        <v>5</v>
      </c>
      <c r="E402" s="3">
        <v>10</v>
      </c>
      <c r="F402" s="35"/>
      <c r="G402" s="3"/>
      <c r="H402" s="35"/>
      <c r="I402" s="35"/>
      <c r="J402" s="64"/>
      <c r="K402" s="38"/>
      <c r="L402" s="39">
        <f t="shared" si="58"/>
        <v>0</v>
      </c>
      <c r="M402" s="37">
        <f t="shared" si="59"/>
        <v>0</v>
      </c>
      <c r="N402" s="70">
        <v>5</v>
      </c>
      <c r="O402" s="71"/>
      <c r="P402" s="40">
        <f t="shared" si="60"/>
        <v>0</v>
      </c>
      <c r="Q402" s="41">
        <f t="shared" si="61"/>
        <v>0</v>
      </c>
      <c r="R402" s="35"/>
    </row>
    <row r="403" spans="1:18" x14ac:dyDescent="0.2">
      <c r="A403" s="36" t="s">
        <v>631</v>
      </c>
      <c r="B403" s="15" t="s">
        <v>326</v>
      </c>
      <c r="C403" s="3" t="s">
        <v>378</v>
      </c>
      <c r="D403" s="69">
        <v>32</v>
      </c>
      <c r="E403" s="3">
        <v>60</v>
      </c>
      <c r="F403" s="35"/>
      <c r="G403" s="3"/>
      <c r="H403" s="35"/>
      <c r="I403" s="35"/>
      <c r="J403" s="64"/>
      <c r="K403" s="38"/>
      <c r="L403" s="39">
        <f t="shared" si="58"/>
        <v>0</v>
      </c>
      <c r="M403" s="37">
        <f t="shared" si="59"/>
        <v>0</v>
      </c>
      <c r="N403" s="70">
        <v>15</v>
      </c>
      <c r="O403" s="71"/>
      <c r="P403" s="40">
        <f t="shared" si="60"/>
        <v>0</v>
      </c>
      <c r="Q403" s="41">
        <f t="shared" si="61"/>
        <v>0</v>
      </c>
      <c r="R403" s="35"/>
    </row>
    <row r="404" spans="1:18" x14ac:dyDescent="0.2">
      <c r="A404" s="36" t="s">
        <v>632</v>
      </c>
      <c r="B404" s="77" t="s">
        <v>327</v>
      </c>
      <c r="C404" s="3" t="s">
        <v>378</v>
      </c>
      <c r="D404" s="69">
        <v>5</v>
      </c>
      <c r="E404" s="3">
        <v>20</v>
      </c>
      <c r="F404" s="35"/>
      <c r="G404" s="3"/>
      <c r="H404" s="35"/>
      <c r="I404" s="35"/>
      <c r="J404" s="64"/>
      <c r="K404" s="38"/>
      <c r="L404" s="39">
        <f t="shared" si="58"/>
        <v>0</v>
      </c>
      <c r="M404" s="37">
        <f t="shared" si="59"/>
        <v>0</v>
      </c>
      <c r="N404" s="70">
        <v>18</v>
      </c>
      <c r="O404" s="71"/>
      <c r="P404" s="40">
        <f t="shared" si="60"/>
        <v>0</v>
      </c>
      <c r="Q404" s="41">
        <f t="shared" si="61"/>
        <v>0</v>
      </c>
      <c r="R404" s="35"/>
    </row>
    <row r="405" spans="1:18" x14ac:dyDescent="0.2">
      <c r="A405" s="36" t="s">
        <v>633</v>
      </c>
      <c r="B405" s="11" t="s">
        <v>328</v>
      </c>
      <c r="C405" s="17" t="s">
        <v>46</v>
      </c>
      <c r="D405" s="69">
        <v>80</v>
      </c>
      <c r="E405" s="3">
        <v>120</v>
      </c>
      <c r="F405" s="35"/>
      <c r="G405" s="3"/>
      <c r="H405" s="35"/>
      <c r="I405" s="35"/>
      <c r="J405" s="64"/>
      <c r="K405" s="38"/>
      <c r="L405" s="39">
        <f t="shared" si="58"/>
        <v>0</v>
      </c>
      <c r="M405" s="37">
        <f t="shared" si="59"/>
        <v>0</v>
      </c>
      <c r="N405" s="70">
        <v>40</v>
      </c>
      <c r="O405" s="71"/>
      <c r="P405" s="40">
        <f t="shared" si="60"/>
        <v>0</v>
      </c>
      <c r="Q405" s="41">
        <f t="shared" si="61"/>
        <v>0</v>
      </c>
      <c r="R405" s="35"/>
    </row>
    <row r="406" spans="1:18" x14ac:dyDescent="0.2">
      <c r="A406" s="36" t="s">
        <v>634</v>
      </c>
      <c r="B406" s="11" t="s">
        <v>329</v>
      </c>
      <c r="C406" s="17" t="s">
        <v>46</v>
      </c>
      <c r="D406" s="69">
        <v>2</v>
      </c>
      <c r="E406" s="3">
        <v>10</v>
      </c>
      <c r="F406" s="35"/>
      <c r="G406" s="3"/>
      <c r="H406" s="35"/>
      <c r="I406" s="35"/>
      <c r="J406" s="64"/>
      <c r="K406" s="38"/>
      <c r="L406" s="39">
        <f t="shared" si="58"/>
        <v>0</v>
      </c>
      <c r="M406" s="37">
        <f t="shared" si="59"/>
        <v>0</v>
      </c>
      <c r="N406" s="70">
        <v>20</v>
      </c>
      <c r="O406" s="71"/>
      <c r="P406" s="40">
        <f t="shared" si="60"/>
        <v>0</v>
      </c>
      <c r="Q406" s="41">
        <f t="shared" si="61"/>
        <v>0</v>
      </c>
      <c r="R406" s="35"/>
    </row>
    <row r="407" spans="1:18" x14ac:dyDescent="0.2">
      <c r="A407" s="36" t="s">
        <v>635</v>
      </c>
      <c r="B407" s="74" t="s">
        <v>330</v>
      </c>
      <c r="C407" s="75" t="s">
        <v>46</v>
      </c>
      <c r="D407" s="69">
        <v>1</v>
      </c>
      <c r="E407" s="3">
        <v>3</v>
      </c>
      <c r="F407" s="35"/>
      <c r="G407" s="3"/>
      <c r="H407" s="35"/>
      <c r="I407" s="35"/>
      <c r="J407" s="64"/>
      <c r="K407" s="38"/>
      <c r="L407" s="39">
        <f t="shared" si="58"/>
        <v>0</v>
      </c>
      <c r="M407" s="37">
        <f t="shared" si="59"/>
        <v>0</v>
      </c>
      <c r="N407" s="70">
        <v>6</v>
      </c>
      <c r="O407" s="71"/>
      <c r="P407" s="40">
        <f t="shared" si="60"/>
        <v>0</v>
      </c>
      <c r="Q407" s="41">
        <f t="shared" si="61"/>
        <v>0</v>
      </c>
      <c r="R407" s="35"/>
    </row>
    <row r="408" spans="1:18" x14ac:dyDescent="0.2">
      <c r="A408" s="36" t="s">
        <v>636</v>
      </c>
      <c r="B408" s="74" t="s">
        <v>721</v>
      </c>
      <c r="C408" s="75" t="s">
        <v>46</v>
      </c>
      <c r="D408" s="69">
        <v>3</v>
      </c>
      <c r="E408" s="3">
        <v>10</v>
      </c>
      <c r="F408" s="35"/>
      <c r="G408" s="3"/>
      <c r="H408" s="35"/>
      <c r="I408" s="35"/>
      <c r="J408" s="64"/>
      <c r="K408" s="38"/>
      <c r="L408" s="39">
        <f t="shared" si="58"/>
        <v>0</v>
      </c>
      <c r="M408" s="37">
        <f t="shared" si="59"/>
        <v>0</v>
      </c>
      <c r="N408" s="70">
        <v>5</v>
      </c>
      <c r="O408" s="71"/>
      <c r="P408" s="40">
        <f t="shared" si="60"/>
        <v>0</v>
      </c>
      <c r="Q408" s="41">
        <f t="shared" si="61"/>
        <v>0</v>
      </c>
      <c r="R408" s="35"/>
    </row>
    <row r="409" spans="1:18" x14ac:dyDescent="0.2">
      <c r="A409" s="36" t="s">
        <v>637</v>
      </c>
      <c r="B409" s="15" t="s">
        <v>331</v>
      </c>
      <c r="C409" s="3" t="s">
        <v>378</v>
      </c>
      <c r="D409" s="69">
        <v>80</v>
      </c>
      <c r="E409" s="3">
        <v>140</v>
      </c>
      <c r="F409" s="35"/>
      <c r="G409" s="3"/>
      <c r="H409" s="35"/>
      <c r="I409" s="35"/>
      <c r="J409" s="64"/>
      <c r="K409" s="38"/>
      <c r="L409" s="39">
        <f t="shared" si="58"/>
        <v>0</v>
      </c>
      <c r="M409" s="37">
        <f t="shared" si="59"/>
        <v>0</v>
      </c>
      <c r="N409" s="70">
        <v>40</v>
      </c>
      <c r="O409" s="71"/>
      <c r="P409" s="40">
        <f t="shared" si="60"/>
        <v>0</v>
      </c>
      <c r="Q409" s="41">
        <f t="shared" si="61"/>
        <v>0</v>
      </c>
      <c r="R409" s="35"/>
    </row>
    <row r="410" spans="1:18" x14ac:dyDescent="0.2">
      <c r="A410" s="36" t="s">
        <v>638</v>
      </c>
      <c r="B410" s="15" t="s">
        <v>332</v>
      </c>
      <c r="C410" s="3" t="s">
        <v>378</v>
      </c>
      <c r="D410" s="69">
        <v>30</v>
      </c>
      <c r="E410" s="3">
        <v>50</v>
      </c>
      <c r="F410" s="35"/>
      <c r="G410" s="3"/>
      <c r="H410" s="35"/>
      <c r="I410" s="35"/>
      <c r="J410" s="64"/>
      <c r="K410" s="38"/>
      <c r="L410" s="39">
        <f t="shared" si="58"/>
        <v>0</v>
      </c>
      <c r="M410" s="37">
        <f t="shared" si="59"/>
        <v>0</v>
      </c>
      <c r="N410" s="70">
        <v>20</v>
      </c>
      <c r="O410" s="71"/>
      <c r="P410" s="40">
        <f t="shared" si="60"/>
        <v>0</v>
      </c>
      <c r="Q410" s="41">
        <f t="shared" si="61"/>
        <v>0</v>
      </c>
      <c r="R410" s="35"/>
    </row>
    <row r="411" spans="1:18" x14ac:dyDescent="0.2">
      <c r="A411" s="36" t="s">
        <v>639</v>
      </c>
      <c r="B411" s="15" t="s">
        <v>333</v>
      </c>
      <c r="C411" s="3" t="s">
        <v>378</v>
      </c>
      <c r="D411" s="69">
        <v>5</v>
      </c>
      <c r="E411" s="3">
        <v>20</v>
      </c>
      <c r="F411" s="35"/>
      <c r="G411" s="3"/>
      <c r="H411" s="35"/>
      <c r="I411" s="35"/>
      <c r="J411" s="64"/>
      <c r="K411" s="38"/>
      <c r="L411" s="39">
        <f t="shared" si="58"/>
        <v>0</v>
      </c>
      <c r="M411" s="37">
        <f t="shared" si="59"/>
        <v>0</v>
      </c>
      <c r="N411" s="70">
        <v>15</v>
      </c>
      <c r="O411" s="71"/>
      <c r="P411" s="40">
        <f t="shared" si="60"/>
        <v>0</v>
      </c>
      <c r="Q411" s="41">
        <f t="shared" si="61"/>
        <v>0</v>
      </c>
      <c r="R411" s="35"/>
    </row>
    <row r="412" spans="1:18" x14ac:dyDescent="0.2">
      <c r="A412" s="36" t="s">
        <v>640</v>
      </c>
      <c r="B412" s="15" t="s">
        <v>395</v>
      </c>
      <c r="C412" s="3" t="s">
        <v>378</v>
      </c>
      <c r="D412" s="69">
        <v>1</v>
      </c>
      <c r="E412" s="3">
        <v>2</v>
      </c>
      <c r="F412" s="35"/>
      <c r="G412" s="3"/>
      <c r="H412" s="35"/>
      <c r="I412" s="35"/>
      <c r="J412" s="64"/>
      <c r="K412" s="38"/>
      <c r="L412" s="39">
        <f t="shared" si="58"/>
        <v>0</v>
      </c>
      <c r="M412" s="37">
        <f t="shared" si="59"/>
        <v>0</v>
      </c>
      <c r="N412" s="70">
        <v>5</v>
      </c>
      <c r="O412" s="71"/>
      <c r="P412" s="40">
        <f t="shared" si="60"/>
        <v>0</v>
      </c>
      <c r="Q412" s="41">
        <f t="shared" si="61"/>
        <v>0</v>
      </c>
      <c r="R412" s="35"/>
    </row>
    <row r="413" spans="1:18" x14ac:dyDescent="0.2">
      <c r="A413" s="36" t="s">
        <v>641</v>
      </c>
      <c r="B413" s="15" t="s">
        <v>334</v>
      </c>
      <c r="C413" s="3" t="s">
        <v>378</v>
      </c>
      <c r="D413" s="69">
        <v>1</v>
      </c>
      <c r="E413" s="3">
        <v>3</v>
      </c>
      <c r="F413" s="35"/>
      <c r="G413" s="3"/>
      <c r="H413" s="35"/>
      <c r="I413" s="35"/>
      <c r="J413" s="64"/>
      <c r="K413" s="38"/>
      <c r="L413" s="39">
        <f t="shared" si="58"/>
        <v>0</v>
      </c>
      <c r="M413" s="37">
        <f t="shared" si="59"/>
        <v>0</v>
      </c>
      <c r="N413" s="70">
        <v>5</v>
      </c>
      <c r="O413" s="71"/>
      <c r="P413" s="40">
        <f t="shared" si="60"/>
        <v>0</v>
      </c>
      <c r="Q413" s="41">
        <f t="shared" si="61"/>
        <v>0</v>
      </c>
      <c r="R413" s="35"/>
    </row>
    <row r="414" spans="1:18" x14ac:dyDescent="0.2">
      <c r="A414" s="36" t="s">
        <v>642</v>
      </c>
      <c r="B414" s="15" t="s">
        <v>335</v>
      </c>
      <c r="C414" s="3" t="s">
        <v>378</v>
      </c>
      <c r="D414" s="69">
        <v>5</v>
      </c>
      <c r="E414" s="3">
        <v>15</v>
      </c>
      <c r="F414" s="35"/>
      <c r="G414" s="3"/>
      <c r="H414" s="35"/>
      <c r="I414" s="35"/>
      <c r="J414" s="64"/>
      <c r="K414" s="38"/>
      <c r="L414" s="39">
        <f t="shared" si="58"/>
        <v>0</v>
      </c>
      <c r="M414" s="37">
        <f t="shared" si="59"/>
        <v>0</v>
      </c>
      <c r="N414" s="70">
        <v>10</v>
      </c>
      <c r="O414" s="71"/>
      <c r="P414" s="40">
        <f t="shared" si="60"/>
        <v>0</v>
      </c>
      <c r="Q414" s="41">
        <f t="shared" si="61"/>
        <v>0</v>
      </c>
      <c r="R414" s="35"/>
    </row>
    <row r="415" spans="1:18" x14ac:dyDescent="0.2">
      <c r="A415" s="36" t="s">
        <v>643</v>
      </c>
      <c r="B415" s="15" t="s">
        <v>336</v>
      </c>
      <c r="C415" s="3" t="s">
        <v>378</v>
      </c>
      <c r="D415" s="69">
        <v>10</v>
      </c>
      <c r="E415" s="3">
        <v>20</v>
      </c>
      <c r="F415" s="35"/>
      <c r="G415" s="3"/>
      <c r="H415" s="35"/>
      <c r="I415" s="35"/>
      <c r="J415" s="64"/>
      <c r="K415" s="38"/>
      <c r="L415" s="39">
        <f t="shared" si="58"/>
        <v>0</v>
      </c>
      <c r="M415" s="37">
        <f t="shared" si="59"/>
        <v>0</v>
      </c>
      <c r="N415" s="70">
        <v>10</v>
      </c>
      <c r="O415" s="71"/>
      <c r="P415" s="40">
        <f t="shared" si="60"/>
        <v>0</v>
      </c>
      <c r="Q415" s="41">
        <f t="shared" si="61"/>
        <v>0</v>
      </c>
      <c r="R415" s="35"/>
    </row>
    <row r="416" spans="1:18" x14ac:dyDescent="0.2">
      <c r="A416" s="36" t="s">
        <v>644</v>
      </c>
      <c r="B416" s="15" t="s">
        <v>337</v>
      </c>
      <c r="C416" s="3" t="s">
        <v>378</v>
      </c>
      <c r="D416" s="69">
        <v>1</v>
      </c>
      <c r="E416" s="3">
        <v>5</v>
      </c>
      <c r="F416" s="35"/>
      <c r="G416" s="3"/>
      <c r="H416" s="35"/>
      <c r="I416" s="35"/>
      <c r="J416" s="64"/>
      <c r="K416" s="38"/>
      <c r="L416" s="39">
        <f t="shared" si="58"/>
        <v>0</v>
      </c>
      <c r="M416" s="37">
        <f t="shared" si="59"/>
        <v>0</v>
      </c>
      <c r="N416" s="70">
        <v>5</v>
      </c>
      <c r="O416" s="71"/>
      <c r="P416" s="40">
        <f t="shared" si="60"/>
        <v>0</v>
      </c>
      <c r="Q416" s="41">
        <f t="shared" si="61"/>
        <v>0</v>
      </c>
      <c r="R416" s="35"/>
    </row>
    <row r="417" spans="1:18" x14ac:dyDescent="0.2">
      <c r="A417" s="36" t="s">
        <v>645</v>
      </c>
      <c r="B417" s="15" t="s">
        <v>338</v>
      </c>
      <c r="C417" s="3" t="s">
        <v>378</v>
      </c>
      <c r="D417" s="69">
        <v>1</v>
      </c>
      <c r="E417" s="3">
        <v>3</v>
      </c>
      <c r="F417" s="35"/>
      <c r="G417" s="3"/>
      <c r="H417" s="35"/>
      <c r="I417" s="35"/>
      <c r="J417" s="64"/>
      <c r="K417" s="38"/>
      <c r="L417" s="39">
        <f t="shared" si="58"/>
        <v>0</v>
      </c>
      <c r="M417" s="37">
        <f t="shared" si="59"/>
        <v>0</v>
      </c>
      <c r="N417" s="70">
        <v>5</v>
      </c>
      <c r="O417" s="71"/>
      <c r="P417" s="40">
        <f t="shared" si="60"/>
        <v>0</v>
      </c>
      <c r="Q417" s="41">
        <f t="shared" si="61"/>
        <v>0</v>
      </c>
      <c r="R417" s="35"/>
    </row>
    <row r="418" spans="1:18" x14ac:dyDescent="0.2">
      <c r="A418" s="36" t="s">
        <v>646</v>
      </c>
      <c r="B418" s="11" t="s">
        <v>339</v>
      </c>
      <c r="C418" s="3" t="s">
        <v>46</v>
      </c>
      <c r="D418" s="69">
        <v>5</v>
      </c>
      <c r="E418" s="3">
        <v>15</v>
      </c>
      <c r="F418" s="35"/>
      <c r="G418" s="3"/>
      <c r="H418" s="35"/>
      <c r="I418" s="35"/>
      <c r="J418" s="64"/>
      <c r="K418" s="38"/>
      <c r="L418" s="39">
        <f t="shared" si="58"/>
        <v>0</v>
      </c>
      <c r="M418" s="37">
        <f t="shared" si="59"/>
        <v>0</v>
      </c>
      <c r="N418" s="70">
        <v>10</v>
      </c>
      <c r="O418" s="71"/>
      <c r="P418" s="40">
        <f t="shared" si="60"/>
        <v>0</v>
      </c>
      <c r="Q418" s="41">
        <f t="shared" si="61"/>
        <v>0</v>
      </c>
      <c r="R418" s="35"/>
    </row>
    <row r="419" spans="1:18" x14ac:dyDescent="0.2">
      <c r="A419" s="36" t="s">
        <v>647</v>
      </c>
      <c r="B419" s="11" t="s">
        <v>342</v>
      </c>
      <c r="C419" s="17" t="s">
        <v>46</v>
      </c>
      <c r="D419" s="69">
        <v>5</v>
      </c>
      <c r="E419" s="3">
        <v>15</v>
      </c>
      <c r="F419" s="35"/>
      <c r="G419" s="3"/>
      <c r="H419" s="35"/>
      <c r="I419" s="35"/>
      <c r="J419" s="64"/>
      <c r="K419" s="38"/>
      <c r="L419" s="39">
        <f t="shared" si="58"/>
        <v>0</v>
      </c>
      <c r="M419" s="37">
        <f t="shared" si="59"/>
        <v>0</v>
      </c>
      <c r="N419" s="70">
        <v>5</v>
      </c>
      <c r="O419" s="71"/>
      <c r="P419" s="40">
        <f t="shared" si="60"/>
        <v>0</v>
      </c>
      <c r="Q419" s="41">
        <f t="shared" si="61"/>
        <v>0</v>
      </c>
      <c r="R419" s="35"/>
    </row>
    <row r="420" spans="1:18" x14ac:dyDescent="0.2">
      <c r="A420" s="36" t="s">
        <v>648</v>
      </c>
      <c r="B420" s="11" t="s">
        <v>396</v>
      </c>
      <c r="C420" s="17" t="s">
        <v>46</v>
      </c>
      <c r="D420" s="69">
        <v>10</v>
      </c>
      <c r="E420" s="3">
        <v>23</v>
      </c>
      <c r="F420" s="35"/>
      <c r="G420" s="3"/>
      <c r="H420" s="35"/>
      <c r="I420" s="35"/>
      <c r="J420" s="64"/>
      <c r="K420" s="38"/>
      <c r="L420" s="39">
        <f t="shared" si="58"/>
        <v>0</v>
      </c>
      <c r="M420" s="37">
        <f t="shared" si="59"/>
        <v>0</v>
      </c>
      <c r="N420" s="70">
        <v>10</v>
      </c>
      <c r="O420" s="71"/>
      <c r="P420" s="40">
        <f t="shared" si="60"/>
        <v>0</v>
      </c>
      <c r="Q420" s="41">
        <f t="shared" si="61"/>
        <v>0</v>
      </c>
      <c r="R420" s="35"/>
    </row>
    <row r="421" spans="1:18" x14ac:dyDescent="0.2">
      <c r="A421" s="36" t="s">
        <v>649</v>
      </c>
      <c r="B421" s="11" t="s">
        <v>397</v>
      </c>
      <c r="C421" s="17" t="s">
        <v>46</v>
      </c>
      <c r="D421" s="69">
        <v>1</v>
      </c>
      <c r="E421" s="3">
        <v>3</v>
      </c>
      <c r="F421" s="35"/>
      <c r="G421" s="3"/>
      <c r="H421" s="35"/>
      <c r="I421" s="35"/>
      <c r="J421" s="64"/>
      <c r="K421" s="38"/>
      <c r="L421" s="39">
        <f t="shared" si="58"/>
        <v>0</v>
      </c>
      <c r="M421" s="37">
        <f t="shared" si="59"/>
        <v>0</v>
      </c>
      <c r="N421" s="70">
        <v>5</v>
      </c>
      <c r="O421" s="71"/>
      <c r="P421" s="40">
        <f t="shared" si="60"/>
        <v>0</v>
      </c>
      <c r="Q421" s="41">
        <f t="shared" si="61"/>
        <v>0</v>
      </c>
      <c r="R421" s="35"/>
    </row>
    <row r="422" spans="1:18" x14ac:dyDescent="0.2">
      <c r="A422" s="36" t="s">
        <v>650</v>
      </c>
      <c r="B422" s="11" t="s">
        <v>398</v>
      </c>
      <c r="C422" s="17" t="s">
        <v>46</v>
      </c>
      <c r="D422" s="69">
        <v>1</v>
      </c>
      <c r="E422" s="3">
        <v>3</v>
      </c>
      <c r="F422" s="35"/>
      <c r="G422" s="3"/>
      <c r="H422" s="35"/>
      <c r="I422" s="35"/>
      <c r="J422" s="64"/>
      <c r="K422" s="38"/>
      <c r="L422" s="39">
        <f t="shared" si="58"/>
        <v>0</v>
      </c>
      <c r="M422" s="37">
        <f t="shared" si="59"/>
        <v>0</v>
      </c>
      <c r="N422" s="70">
        <v>5</v>
      </c>
      <c r="O422" s="71"/>
      <c r="P422" s="40">
        <f t="shared" si="60"/>
        <v>0</v>
      </c>
      <c r="Q422" s="41">
        <f t="shared" si="61"/>
        <v>0</v>
      </c>
      <c r="R422" s="35"/>
    </row>
    <row r="423" spans="1:18" x14ac:dyDescent="0.2">
      <c r="A423" s="36" t="s">
        <v>651</v>
      </c>
      <c r="B423" s="15" t="s">
        <v>343</v>
      </c>
      <c r="C423" s="3" t="s">
        <v>378</v>
      </c>
      <c r="D423" s="69">
        <v>30</v>
      </c>
      <c r="E423" s="3">
        <v>60</v>
      </c>
      <c r="F423" s="35"/>
      <c r="G423" s="3"/>
      <c r="H423" s="35"/>
      <c r="I423" s="35"/>
      <c r="J423" s="64"/>
      <c r="K423" s="38"/>
      <c r="L423" s="39">
        <f t="shared" si="58"/>
        <v>0</v>
      </c>
      <c r="M423" s="37">
        <f t="shared" si="59"/>
        <v>0</v>
      </c>
      <c r="N423" s="70">
        <v>20</v>
      </c>
      <c r="O423" s="71"/>
      <c r="P423" s="40">
        <f t="shared" si="60"/>
        <v>0</v>
      </c>
      <c r="Q423" s="41">
        <f t="shared" si="61"/>
        <v>0</v>
      </c>
      <c r="R423" s="35"/>
    </row>
    <row r="424" spans="1:18" x14ac:dyDescent="0.2">
      <c r="A424" s="36" t="s">
        <v>652</v>
      </c>
      <c r="B424" s="15" t="s">
        <v>344</v>
      </c>
      <c r="C424" s="3" t="s">
        <v>378</v>
      </c>
      <c r="D424" s="69">
        <v>100</v>
      </c>
      <c r="E424" s="3">
        <v>170</v>
      </c>
      <c r="F424" s="35"/>
      <c r="G424" s="3"/>
      <c r="H424" s="35"/>
      <c r="I424" s="35"/>
      <c r="J424" s="64"/>
      <c r="K424" s="38"/>
      <c r="L424" s="39">
        <f t="shared" si="58"/>
        <v>0</v>
      </c>
      <c r="M424" s="37">
        <f t="shared" si="59"/>
        <v>0</v>
      </c>
      <c r="N424" s="70">
        <v>70</v>
      </c>
      <c r="O424" s="71"/>
      <c r="P424" s="40">
        <f t="shared" si="60"/>
        <v>0</v>
      </c>
      <c r="Q424" s="41">
        <f t="shared" si="61"/>
        <v>0</v>
      </c>
      <c r="R424" s="35"/>
    </row>
    <row r="425" spans="1:18" x14ac:dyDescent="0.2">
      <c r="A425" s="36" t="s">
        <v>653</v>
      </c>
      <c r="B425" s="15" t="s">
        <v>345</v>
      </c>
      <c r="C425" s="3" t="s">
        <v>378</v>
      </c>
      <c r="D425" s="69">
        <v>10</v>
      </c>
      <c r="E425" s="3">
        <v>30</v>
      </c>
      <c r="F425" s="35"/>
      <c r="G425" s="3"/>
      <c r="H425" s="35"/>
      <c r="I425" s="35"/>
      <c r="J425" s="64"/>
      <c r="K425" s="38"/>
      <c r="L425" s="39">
        <f t="shared" ref="L425:L441" si="62">ROUND(I425*J425,2)</f>
        <v>0</v>
      </c>
      <c r="M425" s="37">
        <f t="shared" ref="M425:M441" si="63">ROUND(L425+(L425*K425),2)</f>
        <v>0</v>
      </c>
      <c r="N425" s="70">
        <v>10</v>
      </c>
      <c r="O425" s="71"/>
      <c r="P425" s="40">
        <f t="shared" ref="P425:P470" si="64">ROUND(O425*J425,2)</f>
        <v>0</v>
      </c>
      <c r="Q425" s="41">
        <f t="shared" ref="Q425:Q470" si="65">ROUND(P425+(P425*K425),2)</f>
        <v>0</v>
      </c>
      <c r="R425" s="35"/>
    </row>
    <row r="426" spans="1:18" x14ac:dyDescent="0.2">
      <c r="A426" s="36" t="s">
        <v>654</v>
      </c>
      <c r="B426" s="15" t="s">
        <v>346</v>
      </c>
      <c r="C426" s="3" t="s">
        <v>378</v>
      </c>
      <c r="D426" s="69">
        <v>5</v>
      </c>
      <c r="E426" s="3">
        <v>20</v>
      </c>
      <c r="F426" s="35"/>
      <c r="G426" s="3"/>
      <c r="H426" s="35"/>
      <c r="I426" s="35"/>
      <c r="J426" s="64"/>
      <c r="K426" s="38"/>
      <c r="L426" s="39">
        <f t="shared" si="62"/>
        <v>0</v>
      </c>
      <c r="M426" s="37">
        <f t="shared" si="63"/>
        <v>0</v>
      </c>
      <c r="N426" s="70">
        <v>10</v>
      </c>
      <c r="O426" s="71"/>
      <c r="P426" s="40">
        <f t="shared" si="64"/>
        <v>0</v>
      </c>
      <c r="Q426" s="41">
        <f t="shared" si="65"/>
        <v>0</v>
      </c>
      <c r="R426" s="35"/>
    </row>
    <row r="427" spans="1:18" ht="25.5" x14ac:dyDescent="0.2">
      <c r="A427" s="36" t="s">
        <v>655</v>
      </c>
      <c r="B427" s="15" t="s">
        <v>347</v>
      </c>
      <c r="C427" s="3" t="s">
        <v>378</v>
      </c>
      <c r="D427" s="69">
        <v>10</v>
      </c>
      <c r="E427" s="3">
        <v>30</v>
      </c>
      <c r="F427" s="35"/>
      <c r="G427" s="3"/>
      <c r="H427" s="35"/>
      <c r="I427" s="35"/>
      <c r="J427" s="64"/>
      <c r="K427" s="38"/>
      <c r="L427" s="39">
        <f t="shared" si="62"/>
        <v>0</v>
      </c>
      <c r="M427" s="37">
        <f t="shared" si="63"/>
        <v>0</v>
      </c>
      <c r="N427" s="70">
        <v>60</v>
      </c>
      <c r="O427" s="71"/>
      <c r="P427" s="40">
        <f t="shared" si="64"/>
        <v>0</v>
      </c>
      <c r="Q427" s="41">
        <f t="shared" si="65"/>
        <v>0</v>
      </c>
      <c r="R427" s="35"/>
    </row>
    <row r="428" spans="1:18" x14ac:dyDescent="0.2">
      <c r="A428" s="36" t="s">
        <v>656</v>
      </c>
      <c r="B428" s="15" t="s">
        <v>350</v>
      </c>
      <c r="C428" s="3" t="s">
        <v>378</v>
      </c>
      <c r="D428" s="69">
        <v>1</v>
      </c>
      <c r="E428" s="3">
        <v>5</v>
      </c>
      <c r="F428" s="35"/>
      <c r="G428" s="3"/>
      <c r="H428" s="35"/>
      <c r="I428" s="35"/>
      <c r="J428" s="64"/>
      <c r="K428" s="38"/>
      <c r="L428" s="39">
        <f t="shared" si="62"/>
        <v>0</v>
      </c>
      <c r="M428" s="37">
        <f t="shared" si="63"/>
        <v>0</v>
      </c>
      <c r="N428" s="70">
        <v>5</v>
      </c>
      <c r="O428" s="71"/>
      <c r="P428" s="40">
        <f t="shared" si="64"/>
        <v>0</v>
      </c>
      <c r="Q428" s="41">
        <f t="shared" si="65"/>
        <v>0</v>
      </c>
      <c r="R428" s="35"/>
    </row>
    <row r="429" spans="1:18" x14ac:dyDescent="0.2">
      <c r="A429" s="36" t="s">
        <v>657</v>
      </c>
      <c r="B429" s="15" t="s">
        <v>351</v>
      </c>
      <c r="C429" s="3" t="s">
        <v>378</v>
      </c>
      <c r="D429" s="69">
        <v>1</v>
      </c>
      <c r="E429" s="3">
        <v>5</v>
      </c>
      <c r="F429" s="35"/>
      <c r="G429" s="3"/>
      <c r="H429" s="35"/>
      <c r="I429" s="35"/>
      <c r="J429" s="64"/>
      <c r="K429" s="38"/>
      <c r="L429" s="39">
        <f t="shared" si="62"/>
        <v>0</v>
      </c>
      <c r="M429" s="37">
        <f t="shared" si="63"/>
        <v>0</v>
      </c>
      <c r="N429" s="70">
        <v>5</v>
      </c>
      <c r="O429" s="71"/>
      <c r="P429" s="40">
        <f t="shared" si="64"/>
        <v>0</v>
      </c>
      <c r="Q429" s="41">
        <f t="shared" si="65"/>
        <v>0</v>
      </c>
      <c r="R429" s="35"/>
    </row>
    <row r="430" spans="1:18" x14ac:dyDescent="0.2">
      <c r="A430" s="36" t="s">
        <v>658</v>
      </c>
      <c r="B430" s="15" t="s">
        <v>352</v>
      </c>
      <c r="C430" s="3" t="s">
        <v>378</v>
      </c>
      <c r="D430" s="69">
        <v>1</v>
      </c>
      <c r="E430" s="3">
        <v>5</v>
      </c>
      <c r="F430" s="35"/>
      <c r="G430" s="3"/>
      <c r="H430" s="35"/>
      <c r="I430" s="35"/>
      <c r="J430" s="64"/>
      <c r="K430" s="38"/>
      <c r="L430" s="39">
        <f t="shared" si="62"/>
        <v>0</v>
      </c>
      <c r="M430" s="37">
        <f t="shared" si="63"/>
        <v>0</v>
      </c>
      <c r="N430" s="70">
        <v>5</v>
      </c>
      <c r="O430" s="71"/>
      <c r="P430" s="40">
        <f t="shared" si="64"/>
        <v>0</v>
      </c>
      <c r="Q430" s="41">
        <f t="shared" si="65"/>
        <v>0</v>
      </c>
      <c r="R430" s="35"/>
    </row>
    <row r="431" spans="1:18" x14ac:dyDescent="0.2">
      <c r="A431" s="36" t="s">
        <v>659</v>
      </c>
      <c r="B431" s="15" t="s">
        <v>353</v>
      </c>
      <c r="C431" s="3" t="s">
        <v>378</v>
      </c>
      <c r="D431" s="69">
        <v>3</v>
      </c>
      <c r="E431" s="3">
        <v>10</v>
      </c>
      <c r="F431" s="35"/>
      <c r="G431" s="3"/>
      <c r="H431" s="35"/>
      <c r="I431" s="35"/>
      <c r="J431" s="64"/>
      <c r="K431" s="38"/>
      <c r="L431" s="39">
        <f t="shared" si="62"/>
        <v>0</v>
      </c>
      <c r="M431" s="37">
        <f t="shared" si="63"/>
        <v>0</v>
      </c>
      <c r="N431" s="70">
        <v>8</v>
      </c>
      <c r="O431" s="71"/>
      <c r="P431" s="40">
        <f t="shared" si="64"/>
        <v>0</v>
      </c>
      <c r="Q431" s="41">
        <f t="shared" si="65"/>
        <v>0</v>
      </c>
      <c r="R431" s="35"/>
    </row>
    <row r="432" spans="1:18" x14ac:dyDescent="0.2">
      <c r="A432" s="36" t="s">
        <v>660</v>
      </c>
      <c r="B432" s="15" t="s">
        <v>354</v>
      </c>
      <c r="C432" s="3" t="s">
        <v>378</v>
      </c>
      <c r="D432" s="69">
        <v>3</v>
      </c>
      <c r="E432" s="3">
        <v>5</v>
      </c>
      <c r="F432" s="35"/>
      <c r="G432" s="3"/>
      <c r="H432" s="35"/>
      <c r="I432" s="35"/>
      <c r="J432" s="64"/>
      <c r="K432" s="38"/>
      <c r="L432" s="39">
        <f t="shared" si="62"/>
        <v>0</v>
      </c>
      <c r="M432" s="37">
        <f t="shared" si="63"/>
        <v>0</v>
      </c>
      <c r="N432" s="70">
        <v>5</v>
      </c>
      <c r="O432" s="71"/>
      <c r="P432" s="40">
        <f t="shared" si="64"/>
        <v>0</v>
      </c>
      <c r="Q432" s="41">
        <f t="shared" si="65"/>
        <v>0</v>
      </c>
      <c r="R432" s="35"/>
    </row>
    <row r="433" spans="1:18" x14ac:dyDescent="0.2">
      <c r="A433" s="36" t="s">
        <v>661</v>
      </c>
      <c r="B433" s="11" t="s">
        <v>355</v>
      </c>
      <c r="C433" s="17" t="s">
        <v>46</v>
      </c>
      <c r="D433" s="69">
        <v>30</v>
      </c>
      <c r="E433" s="3">
        <v>60</v>
      </c>
      <c r="F433" s="35"/>
      <c r="G433" s="3"/>
      <c r="H433" s="35"/>
      <c r="I433" s="35"/>
      <c r="J433" s="64"/>
      <c r="K433" s="38"/>
      <c r="L433" s="39">
        <f t="shared" si="62"/>
        <v>0</v>
      </c>
      <c r="M433" s="37">
        <f t="shared" si="63"/>
        <v>0</v>
      </c>
      <c r="N433" s="70">
        <v>15</v>
      </c>
      <c r="O433" s="71"/>
      <c r="P433" s="40">
        <f t="shared" si="64"/>
        <v>0</v>
      </c>
      <c r="Q433" s="41">
        <f t="shared" si="65"/>
        <v>0</v>
      </c>
      <c r="R433" s="35"/>
    </row>
    <row r="434" spans="1:18" x14ac:dyDescent="0.2">
      <c r="A434" s="36" t="s">
        <v>662</v>
      </c>
      <c r="B434" s="11" t="s">
        <v>356</v>
      </c>
      <c r="C434" s="17" t="s">
        <v>46</v>
      </c>
      <c r="D434" s="69">
        <v>40</v>
      </c>
      <c r="E434" s="3">
        <v>80</v>
      </c>
      <c r="F434" s="35"/>
      <c r="G434" s="3"/>
      <c r="H434" s="35"/>
      <c r="I434" s="35"/>
      <c r="J434" s="64"/>
      <c r="K434" s="38"/>
      <c r="L434" s="39">
        <f t="shared" si="62"/>
        <v>0</v>
      </c>
      <c r="M434" s="37">
        <f t="shared" si="63"/>
        <v>0</v>
      </c>
      <c r="N434" s="70">
        <v>15</v>
      </c>
      <c r="O434" s="71"/>
      <c r="P434" s="40">
        <f t="shared" si="64"/>
        <v>0</v>
      </c>
      <c r="Q434" s="41">
        <f t="shared" si="65"/>
        <v>0</v>
      </c>
      <c r="R434" s="35"/>
    </row>
    <row r="435" spans="1:18" x14ac:dyDescent="0.2">
      <c r="A435" s="36" t="s">
        <v>663</v>
      </c>
      <c r="B435" s="15" t="s">
        <v>399</v>
      </c>
      <c r="C435" s="3" t="s">
        <v>378</v>
      </c>
      <c r="D435" s="69">
        <v>30</v>
      </c>
      <c r="E435" s="3">
        <v>56</v>
      </c>
      <c r="F435" s="35"/>
      <c r="G435" s="3"/>
      <c r="H435" s="35"/>
      <c r="I435" s="35"/>
      <c r="J435" s="64"/>
      <c r="K435" s="38"/>
      <c r="L435" s="39">
        <f t="shared" si="62"/>
        <v>0</v>
      </c>
      <c r="M435" s="37">
        <f t="shared" si="63"/>
        <v>0</v>
      </c>
      <c r="N435" s="70">
        <v>15</v>
      </c>
      <c r="O435" s="71"/>
      <c r="P435" s="40">
        <f t="shared" si="64"/>
        <v>0</v>
      </c>
      <c r="Q435" s="41">
        <f t="shared" si="65"/>
        <v>0</v>
      </c>
      <c r="R435" s="35"/>
    </row>
    <row r="436" spans="1:18" x14ac:dyDescent="0.2">
      <c r="A436" s="36" t="s">
        <v>664</v>
      </c>
      <c r="B436" s="72" t="s">
        <v>357</v>
      </c>
      <c r="C436" s="3" t="s">
        <v>378</v>
      </c>
      <c r="D436" s="69">
        <v>200</v>
      </c>
      <c r="E436" s="3">
        <v>300</v>
      </c>
      <c r="F436" s="35"/>
      <c r="G436" s="3"/>
      <c r="H436" s="35"/>
      <c r="I436" s="35"/>
      <c r="J436" s="64"/>
      <c r="K436" s="38"/>
      <c r="L436" s="39">
        <f t="shared" si="62"/>
        <v>0</v>
      </c>
      <c r="M436" s="37">
        <f t="shared" si="63"/>
        <v>0</v>
      </c>
      <c r="N436" s="70">
        <v>100</v>
      </c>
      <c r="O436" s="71"/>
      <c r="P436" s="40">
        <f t="shared" si="64"/>
        <v>0</v>
      </c>
      <c r="Q436" s="41">
        <f t="shared" si="65"/>
        <v>0</v>
      </c>
      <c r="R436" s="35"/>
    </row>
    <row r="437" spans="1:18" x14ac:dyDescent="0.2">
      <c r="A437" s="36" t="s">
        <v>665</v>
      </c>
      <c r="B437" s="72" t="s">
        <v>400</v>
      </c>
      <c r="C437" s="3" t="s">
        <v>378</v>
      </c>
      <c r="D437" s="69">
        <v>60</v>
      </c>
      <c r="E437" s="3">
        <v>100</v>
      </c>
      <c r="F437" s="35"/>
      <c r="G437" s="3"/>
      <c r="H437" s="35"/>
      <c r="I437" s="35"/>
      <c r="J437" s="64"/>
      <c r="K437" s="38"/>
      <c r="L437" s="39">
        <f t="shared" si="62"/>
        <v>0</v>
      </c>
      <c r="M437" s="37">
        <f t="shared" si="63"/>
        <v>0</v>
      </c>
      <c r="N437" s="70">
        <v>40</v>
      </c>
      <c r="O437" s="71"/>
      <c r="P437" s="40">
        <f t="shared" si="64"/>
        <v>0</v>
      </c>
      <c r="Q437" s="41">
        <f t="shared" si="65"/>
        <v>0</v>
      </c>
      <c r="R437" s="35"/>
    </row>
    <row r="438" spans="1:18" ht="25.5" x14ac:dyDescent="0.2">
      <c r="A438" s="36" t="s">
        <v>666</v>
      </c>
      <c r="B438" s="11" t="s">
        <v>401</v>
      </c>
      <c r="C438" s="17" t="s">
        <v>46</v>
      </c>
      <c r="D438" s="69">
        <v>5</v>
      </c>
      <c r="E438" s="3">
        <v>10</v>
      </c>
      <c r="F438" s="35"/>
      <c r="G438" s="3"/>
      <c r="H438" s="35"/>
      <c r="I438" s="35"/>
      <c r="J438" s="64"/>
      <c r="K438" s="38"/>
      <c r="L438" s="39">
        <f t="shared" si="62"/>
        <v>0</v>
      </c>
      <c r="M438" s="37">
        <f t="shared" si="63"/>
        <v>0</v>
      </c>
      <c r="N438" s="70">
        <v>10</v>
      </c>
      <c r="O438" s="71"/>
      <c r="P438" s="40">
        <f t="shared" si="64"/>
        <v>0</v>
      </c>
      <c r="Q438" s="41">
        <f t="shared" si="65"/>
        <v>0</v>
      </c>
      <c r="R438" s="35"/>
    </row>
    <row r="439" spans="1:18" x14ac:dyDescent="0.2">
      <c r="A439" s="36" t="s">
        <v>667</v>
      </c>
      <c r="B439" s="11" t="s">
        <v>402</v>
      </c>
      <c r="C439" s="17" t="s">
        <v>46</v>
      </c>
      <c r="D439" s="69">
        <v>30</v>
      </c>
      <c r="E439" s="3">
        <v>60</v>
      </c>
      <c r="F439" s="35"/>
      <c r="G439" s="3"/>
      <c r="H439" s="35"/>
      <c r="I439" s="35"/>
      <c r="J439" s="64"/>
      <c r="K439" s="38"/>
      <c r="L439" s="39">
        <f t="shared" si="62"/>
        <v>0</v>
      </c>
      <c r="M439" s="37">
        <f t="shared" si="63"/>
        <v>0</v>
      </c>
      <c r="N439" s="70">
        <v>60</v>
      </c>
      <c r="O439" s="71"/>
      <c r="P439" s="40">
        <f t="shared" si="64"/>
        <v>0</v>
      </c>
      <c r="Q439" s="41">
        <f t="shared" si="65"/>
        <v>0</v>
      </c>
      <c r="R439" s="35"/>
    </row>
    <row r="440" spans="1:18" x14ac:dyDescent="0.2">
      <c r="A440" s="36" t="s">
        <v>668</v>
      </c>
      <c r="B440" s="11" t="s">
        <v>403</v>
      </c>
      <c r="C440" s="17" t="s">
        <v>46</v>
      </c>
      <c r="D440" s="69">
        <v>60</v>
      </c>
      <c r="E440" s="3">
        <v>120</v>
      </c>
      <c r="F440" s="35"/>
      <c r="G440" s="3"/>
      <c r="H440" s="35"/>
      <c r="I440" s="35"/>
      <c r="J440" s="64"/>
      <c r="K440" s="38"/>
      <c r="L440" s="39">
        <f t="shared" si="62"/>
        <v>0</v>
      </c>
      <c r="M440" s="37">
        <f t="shared" si="63"/>
        <v>0</v>
      </c>
      <c r="N440" s="70">
        <v>120</v>
      </c>
      <c r="O440" s="71"/>
      <c r="P440" s="40">
        <f t="shared" si="64"/>
        <v>0</v>
      </c>
      <c r="Q440" s="41">
        <f t="shared" si="65"/>
        <v>0</v>
      </c>
      <c r="R440" s="35"/>
    </row>
    <row r="441" spans="1:18" x14ac:dyDescent="0.2">
      <c r="A441" s="36" t="s">
        <v>669</v>
      </c>
      <c r="B441" s="72" t="s">
        <v>358</v>
      </c>
      <c r="C441" s="73" t="s">
        <v>46</v>
      </c>
      <c r="D441" s="69">
        <v>3</v>
      </c>
      <c r="E441" s="3">
        <v>10</v>
      </c>
      <c r="F441" s="35"/>
      <c r="G441" s="3"/>
      <c r="H441" s="35"/>
      <c r="I441" s="35"/>
      <c r="J441" s="64"/>
      <c r="K441" s="38"/>
      <c r="L441" s="39">
        <f t="shared" si="62"/>
        <v>0</v>
      </c>
      <c r="M441" s="37">
        <f t="shared" si="63"/>
        <v>0</v>
      </c>
      <c r="N441" s="70">
        <v>8</v>
      </c>
      <c r="O441" s="71"/>
      <c r="P441" s="40">
        <f t="shared" si="64"/>
        <v>0</v>
      </c>
      <c r="Q441" s="41">
        <f t="shared" si="65"/>
        <v>0</v>
      </c>
      <c r="R441" s="35"/>
    </row>
    <row r="442" spans="1:18" x14ac:dyDescent="0.2">
      <c r="A442" s="36" t="s">
        <v>670</v>
      </c>
      <c r="B442" s="11" t="s">
        <v>359</v>
      </c>
      <c r="C442" s="3" t="s">
        <v>378</v>
      </c>
      <c r="D442" s="69">
        <v>8</v>
      </c>
      <c r="E442" s="3">
        <v>20</v>
      </c>
      <c r="F442" s="35"/>
      <c r="G442" s="3"/>
      <c r="H442" s="35"/>
      <c r="I442" s="35"/>
      <c r="J442" s="64"/>
      <c r="K442" s="38"/>
      <c r="L442" s="39">
        <f t="shared" ref="L442:L470" si="66">ROUND(I442*J442,2)</f>
        <v>0</v>
      </c>
      <c r="M442" s="37">
        <f t="shared" ref="M442:M470" si="67">ROUND(L442+(L442*K442),2)</f>
        <v>0</v>
      </c>
      <c r="N442" s="70">
        <v>16</v>
      </c>
      <c r="O442" s="71"/>
      <c r="P442" s="40">
        <f t="shared" si="64"/>
        <v>0</v>
      </c>
      <c r="Q442" s="41">
        <f t="shared" si="65"/>
        <v>0</v>
      </c>
      <c r="R442" s="35"/>
    </row>
    <row r="443" spans="1:18" x14ac:dyDescent="0.2">
      <c r="A443" s="36" t="s">
        <v>671</v>
      </c>
      <c r="B443" s="15" t="s">
        <v>360</v>
      </c>
      <c r="C443" s="3" t="s">
        <v>378</v>
      </c>
      <c r="D443" s="69">
        <v>900</v>
      </c>
      <c r="E443" s="3">
        <v>1300</v>
      </c>
      <c r="F443" s="35"/>
      <c r="G443" s="3"/>
      <c r="H443" s="35"/>
      <c r="I443" s="35"/>
      <c r="J443" s="64"/>
      <c r="K443" s="38"/>
      <c r="L443" s="39">
        <f t="shared" si="66"/>
        <v>0</v>
      </c>
      <c r="M443" s="37">
        <f t="shared" si="67"/>
        <v>0</v>
      </c>
      <c r="N443" s="70">
        <v>500</v>
      </c>
      <c r="O443" s="71"/>
      <c r="P443" s="40">
        <f t="shared" si="64"/>
        <v>0</v>
      </c>
      <c r="Q443" s="41">
        <f t="shared" si="65"/>
        <v>0</v>
      </c>
      <c r="R443" s="35"/>
    </row>
    <row r="444" spans="1:18" x14ac:dyDescent="0.2">
      <c r="A444" s="36" t="s">
        <v>672</v>
      </c>
      <c r="B444" s="15" t="s">
        <v>404</v>
      </c>
      <c r="C444" s="3" t="s">
        <v>378</v>
      </c>
      <c r="D444" s="69">
        <v>30</v>
      </c>
      <c r="E444" s="3">
        <v>54</v>
      </c>
      <c r="F444" s="35"/>
      <c r="G444" s="3"/>
      <c r="H444" s="35"/>
      <c r="I444" s="35"/>
      <c r="J444" s="64"/>
      <c r="K444" s="38"/>
      <c r="L444" s="39">
        <f t="shared" si="66"/>
        <v>0</v>
      </c>
      <c r="M444" s="37">
        <f t="shared" si="67"/>
        <v>0</v>
      </c>
      <c r="N444" s="70">
        <v>15</v>
      </c>
      <c r="O444" s="71"/>
      <c r="P444" s="40">
        <f t="shared" si="64"/>
        <v>0</v>
      </c>
      <c r="Q444" s="41">
        <f t="shared" si="65"/>
        <v>0</v>
      </c>
      <c r="R444" s="35"/>
    </row>
    <row r="445" spans="1:18" x14ac:dyDescent="0.2">
      <c r="A445" s="36" t="s">
        <v>673</v>
      </c>
      <c r="B445" s="15" t="s">
        <v>361</v>
      </c>
      <c r="C445" s="3" t="s">
        <v>378</v>
      </c>
      <c r="D445" s="69">
        <v>250</v>
      </c>
      <c r="E445" s="3">
        <v>420</v>
      </c>
      <c r="F445" s="35"/>
      <c r="G445" s="3"/>
      <c r="H445" s="35"/>
      <c r="I445" s="35"/>
      <c r="J445" s="64"/>
      <c r="K445" s="38"/>
      <c r="L445" s="39">
        <f t="shared" si="66"/>
        <v>0</v>
      </c>
      <c r="M445" s="37">
        <f t="shared" si="67"/>
        <v>0</v>
      </c>
      <c r="N445" s="70">
        <v>100</v>
      </c>
      <c r="O445" s="71"/>
      <c r="P445" s="40">
        <f t="shared" si="64"/>
        <v>0</v>
      </c>
      <c r="Q445" s="41">
        <f t="shared" si="65"/>
        <v>0</v>
      </c>
      <c r="R445" s="35"/>
    </row>
    <row r="446" spans="1:18" x14ac:dyDescent="0.2">
      <c r="A446" s="36" t="s">
        <v>674</v>
      </c>
      <c r="B446" s="15" t="s">
        <v>362</v>
      </c>
      <c r="C446" s="3" t="s">
        <v>378</v>
      </c>
      <c r="D446" s="69">
        <v>40</v>
      </c>
      <c r="E446" s="3">
        <v>80</v>
      </c>
      <c r="F446" s="35"/>
      <c r="G446" s="3"/>
      <c r="H446" s="35"/>
      <c r="I446" s="35"/>
      <c r="J446" s="64"/>
      <c r="K446" s="38"/>
      <c r="L446" s="39">
        <f t="shared" si="66"/>
        <v>0</v>
      </c>
      <c r="M446" s="37">
        <f t="shared" si="67"/>
        <v>0</v>
      </c>
      <c r="N446" s="70">
        <v>30</v>
      </c>
      <c r="O446" s="71"/>
      <c r="P446" s="40">
        <f t="shared" si="64"/>
        <v>0</v>
      </c>
      <c r="Q446" s="41">
        <f t="shared" si="65"/>
        <v>0</v>
      </c>
      <c r="R446" s="35"/>
    </row>
    <row r="447" spans="1:18" x14ac:dyDescent="0.2">
      <c r="A447" s="36" t="s">
        <v>675</v>
      </c>
      <c r="B447" s="15" t="s">
        <v>363</v>
      </c>
      <c r="C447" s="3" t="s">
        <v>378</v>
      </c>
      <c r="D447" s="69">
        <v>400</v>
      </c>
      <c r="E447" s="3">
        <v>720</v>
      </c>
      <c r="F447" s="35"/>
      <c r="G447" s="3"/>
      <c r="H447" s="35"/>
      <c r="I447" s="35"/>
      <c r="J447" s="64"/>
      <c r="K447" s="38"/>
      <c r="L447" s="39">
        <f t="shared" si="66"/>
        <v>0</v>
      </c>
      <c r="M447" s="37">
        <f t="shared" si="67"/>
        <v>0</v>
      </c>
      <c r="N447" s="70">
        <v>200</v>
      </c>
      <c r="O447" s="71"/>
      <c r="P447" s="40">
        <f t="shared" si="64"/>
        <v>0</v>
      </c>
      <c r="Q447" s="41">
        <f t="shared" si="65"/>
        <v>0</v>
      </c>
      <c r="R447" s="35"/>
    </row>
    <row r="448" spans="1:18" x14ac:dyDescent="0.2">
      <c r="A448" s="36" t="s">
        <v>676</v>
      </c>
      <c r="B448" s="15" t="s">
        <v>364</v>
      </c>
      <c r="C448" s="3" t="s">
        <v>378</v>
      </c>
      <c r="D448" s="69">
        <v>1</v>
      </c>
      <c r="E448" s="3">
        <v>4</v>
      </c>
      <c r="F448" s="35"/>
      <c r="G448" s="3"/>
      <c r="H448" s="35"/>
      <c r="I448" s="35"/>
      <c r="J448" s="64"/>
      <c r="K448" s="38"/>
      <c r="L448" s="39">
        <f t="shared" si="66"/>
        <v>0</v>
      </c>
      <c r="M448" s="37">
        <f t="shared" si="67"/>
        <v>0</v>
      </c>
      <c r="N448" s="70">
        <v>4</v>
      </c>
      <c r="O448" s="71"/>
      <c r="P448" s="40">
        <f t="shared" si="64"/>
        <v>0</v>
      </c>
      <c r="Q448" s="41">
        <f t="shared" si="65"/>
        <v>0</v>
      </c>
      <c r="R448" s="35"/>
    </row>
    <row r="449" spans="1:18" x14ac:dyDescent="0.2">
      <c r="A449" s="36" t="s">
        <v>677</v>
      </c>
      <c r="B449" s="15" t="s">
        <v>365</v>
      </c>
      <c r="C449" s="3" t="s">
        <v>378</v>
      </c>
      <c r="D449" s="69">
        <v>8</v>
      </c>
      <c r="E449" s="3">
        <v>20</v>
      </c>
      <c r="F449" s="35"/>
      <c r="G449" s="3"/>
      <c r="H449" s="35"/>
      <c r="I449" s="35"/>
      <c r="J449" s="64"/>
      <c r="K449" s="38"/>
      <c r="L449" s="39">
        <f t="shared" si="66"/>
        <v>0</v>
      </c>
      <c r="M449" s="37">
        <f t="shared" si="67"/>
        <v>0</v>
      </c>
      <c r="N449" s="70">
        <v>12</v>
      </c>
      <c r="O449" s="71"/>
      <c r="P449" s="40">
        <f t="shared" si="64"/>
        <v>0</v>
      </c>
      <c r="Q449" s="41">
        <f t="shared" si="65"/>
        <v>0</v>
      </c>
      <c r="R449" s="35"/>
    </row>
    <row r="450" spans="1:18" ht="25.5" x14ac:dyDescent="0.2">
      <c r="A450" s="36" t="s">
        <v>678</v>
      </c>
      <c r="B450" s="11" t="s">
        <v>366</v>
      </c>
      <c r="C450" s="3" t="s">
        <v>14</v>
      </c>
      <c r="D450" s="69">
        <v>150</v>
      </c>
      <c r="E450" s="3">
        <v>250</v>
      </c>
      <c r="F450" s="35"/>
      <c r="G450" s="3"/>
      <c r="H450" s="35"/>
      <c r="I450" s="35"/>
      <c r="J450" s="64"/>
      <c r="K450" s="38"/>
      <c r="L450" s="39">
        <f t="shared" si="66"/>
        <v>0</v>
      </c>
      <c r="M450" s="37">
        <f t="shared" si="67"/>
        <v>0</v>
      </c>
      <c r="N450" s="70">
        <v>70</v>
      </c>
      <c r="O450" s="71"/>
      <c r="P450" s="40">
        <f t="shared" si="64"/>
        <v>0</v>
      </c>
      <c r="Q450" s="41">
        <f t="shared" si="65"/>
        <v>0</v>
      </c>
      <c r="R450" s="35"/>
    </row>
    <row r="451" spans="1:18" x14ac:dyDescent="0.2">
      <c r="A451" s="36" t="s">
        <v>679</v>
      </c>
      <c r="B451" s="15" t="s">
        <v>367</v>
      </c>
      <c r="C451" s="3" t="s">
        <v>378</v>
      </c>
      <c r="D451" s="69">
        <v>1</v>
      </c>
      <c r="E451" s="3">
        <v>3</v>
      </c>
      <c r="F451" s="35"/>
      <c r="G451" s="3"/>
      <c r="H451" s="35"/>
      <c r="I451" s="35"/>
      <c r="J451" s="64"/>
      <c r="K451" s="38"/>
      <c r="L451" s="39">
        <f t="shared" si="66"/>
        <v>0</v>
      </c>
      <c r="M451" s="37">
        <f t="shared" si="67"/>
        <v>0</v>
      </c>
      <c r="N451" s="70">
        <v>5</v>
      </c>
      <c r="O451" s="71"/>
      <c r="P451" s="40">
        <f t="shared" si="64"/>
        <v>0</v>
      </c>
      <c r="Q451" s="41">
        <f t="shared" si="65"/>
        <v>0</v>
      </c>
      <c r="R451" s="35"/>
    </row>
    <row r="452" spans="1:18" x14ac:dyDescent="0.2">
      <c r="A452" s="36" t="s">
        <v>680</v>
      </c>
      <c r="B452" s="15" t="s">
        <v>368</v>
      </c>
      <c r="C452" s="3" t="s">
        <v>378</v>
      </c>
      <c r="D452" s="69">
        <v>20</v>
      </c>
      <c r="E452" s="3">
        <v>50</v>
      </c>
      <c r="F452" s="35"/>
      <c r="G452" s="3"/>
      <c r="H452" s="35"/>
      <c r="I452" s="35"/>
      <c r="J452" s="64"/>
      <c r="K452" s="38"/>
      <c r="L452" s="39">
        <f t="shared" si="66"/>
        <v>0</v>
      </c>
      <c r="M452" s="37">
        <f t="shared" si="67"/>
        <v>0</v>
      </c>
      <c r="N452" s="70">
        <v>30</v>
      </c>
      <c r="O452" s="71"/>
      <c r="P452" s="40">
        <f t="shared" si="64"/>
        <v>0</v>
      </c>
      <c r="Q452" s="41">
        <f t="shared" si="65"/>
        <v>0</v>
      </c>
      <c r="R452" s="35"/>
    </row>
    <row r="453" spans="1:18" x14ac:dyDescent="0.2">
      <c r="A453" s="36" t="s">
        <v>681</v>
      </c>
      <c r="B453" s="15" t="s">
        <v>369</v>
      </c>
      <c r="C453" s="3" t="s">
        <v>378</v>
      </c>
      <c r="D453" s="69">
        <v>20</v>
      </c>
      <c r="E453" s="3">
        <v>60</v>
      </c>
      <c r="F453" s="35"/>
      <c r="G453" s="3"/>
      <c r="H453" s="35"/>
      <c r="I453" s="35"/>
      <c r="J453" s="64"/>
      <c r="K453" s="38"/>
      <c r="L453" s="39">
        <f t="shared" si="66"/>
        <v>0</v>
      </c>
      <c r="M453" s="37">
        <f t="shared" si="67"/>
        <v>0</v>
      </c>
      <c r="N453" s="70">
        <v>30</v>
      </c>
      <c r="O453" s="71"/>
      <c r="P453" s="40">
        <f t="shared" si="64"/>
        <v>0</v>
      </c>
      <c r="Q453" s="41">
        <f t="shared" si="65"/>
        <v>0</v>
      </c>
      <c r="R453" s="35"/>
    </row>
    <row r="454" spans="1:18" x14ac:dyDescent="0.2">
      <c r="A454" s="36" t="s">
        <v>682</v>
      </c>
      <c r="B454" s="15" t="s">
        <v>370</v>
      </c>
      <c r="C454" s="78" t="s">
        <v>378</v>
      </c>
      <c r="D454" s="69">
        <v>50</v>
      </c>
      <c r="E454" s="3">
        <v>80</v>
      </c>
      <c r="F454" s="35"/>
      <c r="G454" s="3"/>
      <c r="H454" s="35"/>
      <c r="I454" s="35"/>
      <c r="J454" s="64"/>
      <c r="K454" s="38"/>
      <c r="L454" s="39">
        <f t="shared" si="66"/>
        <v>0</v>
      </c>
      <c r="M454" s="37">
        <f t="shared" si="67"/>
        <v>0</v>
      </c>
      <c r="N454" s="70">
        <v>40</v>
      </c>
      <c r="O454" s="71"/>
      <c r="P454" s="40">
        <f t="shared" si="64"/>
        <v>0</v>
      </c>
      <c r="Q454" s="41">
        <f t="shared" si="65"/>
        <v>0</v>
      </c>
      <c r="R454" s="35"/>
    </row>
    <row r="455" spans="1:18" x14ac:dyDescent="0.2">
      <c r="A455" s="36" t="s">
        <v>683</v>
      </c>
      <c r="B455" s="11" t="s">
        <v>405</v>
      </c>
      <c r="C455" s="3" t="s">
        <v>46</v>
      </c>
      <c r="D455" s="69">
        <v>3</v>
      </c>
      <c r="E455" s="3">
        <v>15</v>
      </c>
      <c r="F455" s="35"/>
      <c r="G455" s="3"/>
      <c r="H455" s="35"/>
      <c r="I455" s="35"/>
      <c r="J455" s="64"/>
      <c r="K455" s="38"/>
      <c r="L455" s="39">
        <f t="shared" si="66"/>
        <v>0</v>
      </c>
      <c r="M455" s="37">
        <f t="shared" si="67"/>
        <v>0</v>
      </c>
      <c r="N455" s="70">
        <v>15</v>
      </c>
      <c r="O455" s="71"/>
      <c r="P455" s="40">
        <f t="shared" si="64"/>
        <v>0</v>
      </c>
      <c r="Q455" s="41">
        <f t="shared" si="65"/>
        <v>0</v>
      </c>
      <c r="R455" s="35"/>
    </row>
    <row r="456" spans="1:18" x14ac:dyDescent="0.2">
      <c r="A456" s="36" t="s">
        <v>684</v>
      </c>
      <c r="B456" s="11" t="s">
        <v>406</v>
      </c>
      <c r="C456" s="3" t="s">
        <v>46</v>
      </c>
      <c r="D456" s="69">
        <v>1</v>
      </c>
      <c r="E456" s="3">
        <v>3</v>
      </c>
      <c r="F456" s="35"/>
      <c r="G456" s="3"/>
      <c r="H456" s="35"/>
      <c r="I456" s="35"/>
      <c r="J456" s="64"/>
      <c r="K456" s="38"/>
      <c r="L456" s="39">
        <f t="shared" si="66"/>
        <v>0</v>
      </c>
      <c r="M456" s="37">
        <f t="shared" si="67"/>
        <v>0</v>
      </c>
      <c r="N456" s="70">
        <v>6</v>
      </c>
      <c r="O456" s="71"/>
      <c r="P456" s="40">
        <f t="shared" si="64"/>
        <v>0</v>
      </c>
      <c r="Q456" s="41">
        <f t="shared" si="65"/>
        <v>0</v>
      </c>
      <c r="R456" s="35"/>
    </row>
    <row r="457" spans="1:18" x14ac:dyDescent="0.2">
      <c r="A457" s="36" t="s">
        <v>685</v>
      </c>
      <c r="B457" s="11" t="s">
        <v>371</v>
      </c>
      <c r="C457" s="17" t="s">
        <v>46</v>
      </c>
      <c r="D457" s="69">
        <v>20</v>
      </c>
      <c r="E457" s="3">
        <v>50</v>
      </c>
      <c r="F457" s="35"/>
      <c r="G457" s="3"/>
      <c r="H457" s="35"/>
      <c r="I457" s="35"/>
      <c r="J457" s="64"/>
      <c r="K457" s="38"/>
      <c r="L457" s="39">
        <f t="shared" si="66"/>
        <v>0</v>
      </c>
      <c r="M457" s="37">
        <f t="shared" si="67"/>
        <v>0</v>
      </c>
      <c r="N457" s="70">
        <v>20</v>
      </c>
      <c r="O457" s="71"/>
      <c r="P457" s="40">
        <f t="shared" si="64"/>
        <v>0</v>
      </c>
      <c r="Q457" s="41">
        <f t="shared" si="65"/>
        <v>0</v>
      </c>
      <c r="R457" s="35"/>
    </row>
    <row r="458" spans="1:18" x14ac:dyDescent="0.2">
      <c r="A458" s="36" t="s">
        <v>686</v>
      </c>
      <c r="B458" s="11" t="s">
        <v>372</v>
      </c>
      <c r="C458" s="17" t="s">
        <v>46</v>
      </c>
      <c r="D458" s="69">
        <v>15</v>
      </c>
      <c r="E458" s="3">
        <v>30</v>
      </c>
      <c r="F458" s="35"/>
      <c r="G458" s="3"/>
      <c r="H458" s="35"/>
      <c r="I458" s="35"/>
      <c r="J458" s="64"/>
      <c r="K458" s="38"/>
      <c r="L458" s="39">
        <f t="shared" si="66"/>
        <v>0</v>
      </c>
      <c r="M458" s="37">
        <f t="shared" si="67"/>
        <v>0</v>
      </c>
      <c r="N458" s="70">
        <v>15</v>
      </c>
      <c r="O458" s="71"/>
      <c r="P458" s="40">
        <f t="shared" si="64"/>
        <v>0</v>
      </c>
      <c r="Q458" s="41">
        <f t="shared" si="65"/>
        <v>0</v>
      </c>
      <c r="R458" s="35"/>
    </row>
    <row r="459" spans="1:18" x14ac:dyDescent="0.2">
      <c r="A459" s="36" t="s">
        <v>687</v>
      </c>
      <c r="B459" s="15" t="s">
        <v>373</v>
      </c>
      <c r="C459" s="3" t="s">
        <v>378</v>
      </c>
      <c r="D459" s="69">
        <v>30</v>
      </c>
      <c r="E459" s="3">
        <v>60</v>
      </c>
      <c r="F459" s="35"/>
      <c r="G459" s="3"/>
      <c r="H459" s="35"/>
      <c r="I459" s="35"/>
      <c r="J459" s="64"/>
      <c r="K459" s="38"/>
      <c r="L459" s="39">
        <f t="shared" si="66"/>
        <v>0</v>
      </c>
      <c r="M459" s="37">
        <f t="shared" si="67"/>
        <v>0</v>
      </c>
      <c r="N459" s="70">
        <v>30</v>
      </c>
      <c r="O459" s="71"/>
      <c r="P459" s="40">
        <f t="shared" si="64"/>
        <v>0</v>
      </c>
      <c r="Q459" s="41">
        <f t="shared" si="65"/>
        <v>0</v>
      </c>
      <c r="R459" s="35"/>
    </row>
    <row r="460" spans="1:18" x14ac:dyDescent="0.2">
      <c r="A460" s="36" t="s">
        <v>688</v>
      </c>
      <c r="B460" s="15" t="s">
        <v>374</v>
      </c>
      <c r="C460" s="3" t="s">
        <v>378</v>
      </c>
      <c r="D460" s="69">
        <v>1</v>
      </c>
      <c r="E460" s="3">
        <v>3</v>
      </c>
      <c r="F460" s="35"/>
      <c r="G460" s="3"/>
      <c r="H460" s="35"/>
      <c r="I460" s="35"/>
      <c r="J460" s="64"/>
      <c r="K460" s="38"/>
      <c r="L460" s="39">
        <f t="shared" si="66"/>
        <v>0</v>
      </c>
      <c r="M460" s="37">
        <f t="shared" si="67"/>
        <v>0</v>
      </c>
      <c r="N460" s="70">
        <v>5</v>
      </c>
      <c r="O460" s="71"/>
      <c r="P460" s="40">
        <f t="shared" si="64"/>
        <v>0</v>
      </c>
      <c r="Q460" s="41">
        <f t="shared" si="65"/>
        <v>0</v>
      </c>
      <c r="R460" s="35"/>
    </row>
    <row r="461" spans="1:18" x14ac:dyDescent="0.2">
      <c r="A461" s="36" t="s">
        <v>689</v>
      </c>
      <c r="B461" s="15" t="s">
        <v>407</v>
      </c>
      <c r="C461" s="3" t="s">
        <v>378</v>
      </c>
      <c r="D461" s="69">
        <v>10</v>
      </c>
      <c r="E461" s="3">
        <v>20</v>
      </c>
      <c r="F461" s="35"/>
      <c r="G461" s="3"/>
      <c r="H461" s="35"/>
      <c r="I461" s="35"/>
      <c r="J461" s="64"/>
      <c r="K461" s="38"/>
      <c r="L461" s="39">
        <f t="shared" si="66"/>
        <v>0</v>
      </c>
      <c r="M461" s="37">
        <f t="shared" si="67"/>
        <v>0</v>
      </c>
      <c r="N461" s="70">
        <v>20</v>
      </c>
      <c r="O461" s="71"/>
      <c r="P461" s="40">
        <f t="shared" si="64"/>
        <v>0</v>
      </c>
      <c r="Q461" s="41">
        <f t="shared" si="65"/>
        <v>0</v>
      </c>
      <c r="R461" s="35"/>
    </row>
    <row r="462" spans="1:18" ht="63.75" x14ac:dyDescent="0.2">
      <c r="A462" s="36" t="s">
        <v>690</v>
      </c>
      <c r="B462" s="15" t="s">
        <v>375</v>
      </c>
      <c r="C462" s="3" t="s">
        <v>378</v>
      </c>
      <c r="D462" s="69">
        <v>2</v>
      </c>
      <c r="E462" s="3">
        <v>6</v>
      </c>
      <c r="F462" s="35"/>
      <c r="G462" s="3"/>
      <c r="H462" s="35"/>
      <c r="I462" s="35"/>
      <c r="J462" s="64"/>
      <c r="K462" s="38"/>
      <c r="L462" s="39">
        <f t="shared" si="66"/>
        <v>0</v>
      </c>
      <c r="M462" s="37">
        <f t="shared" si="67"/>
        <v>0</v>
      </c>
      <c r="N462" s="70">
        <v>5</v>
      </c>
      <c r="O462" s="71"/>
      <c r="P462" s="40">
        <f t="shared" si="64"/>
        <v>0</v>
      </c>
      <c r="Q462" s="41">
        <f t="shared" si="65"/>
        <v>0</v>
      </c>
      <c r="R462" s="35"/>
    </row>
    <row r="463" spans="1:18" x14ac:dyDescent="0.2">
      <c r="A463" s="36" t="s">
        <v>691</v>
      </c>
      <c r="B463" s="15" t="s">
        <v>408</v>
      </c>
      <c r="C463" s="3" t="s">
        <v>378</v>
      </c>
      <c r="D463" s="69">
        <v>1</v>
      </c>
      <c r="E463" s="3">
        <v>2</v>
      </c>
      <c r="F463" s="35"/>
      <c r="G463" s="3"/>
      <c r="H463" s="35"/>
      <c r="I463" s="35"/>
      <c r="J463" s="64"/>
      <c r="K463" s="38"/>
      <c r="L463" s="39">
        <f t="shared" si="66"/>
        <v>0</v>
      </c>
      <c r="M463" s="37">
        <f t="shared" si="67"/>
        <v>0</v>
      </c>
      <c r="N463" s="70">
        <v>3</v>
      </c>
      <c r="O463" s="71"/>
      <c r="P463" s="40">
        <f t="shared" si="64"/>
        <v>0</v>
      </c>
      <c r="Q463" s="41">
        <f t="shared" si="65"/>
        <v>0</v>
      </c>
      <c r="R463" s="35"/>
    </row>
    <row r="464" spans="1:18" x14ac:dyDescent="0.2">
      <c r="A464" s="36" t="s">
        <v>692</v>
      </c>
      <c r="B464" s="15" t="s">
        <v>376</v>
      </c>
      <c r="C464" s="3" t="s">
        <v>378</v>
      </c>
      <c r="D464" s="69">
        <v>1</v>
      </c>
      <c r="E464" s="3">
        <v>3</v>
      </c>
      <c r="F464" s="35"/>
      <c r="G464" s="3"/>
      <c r="H464" s="35"/>
      <c r="I464" s="35"/>
      <c r="J464" s="64"/>
      <c r="K464" s="38"/>
      <c r="L464" s="39">
        <f t="shared" si="66"/>
        <v>0</v>
      </c>
      <c r="M464" s="37">
        <f t="shared" si="67"/>
        <v>0</v>
      </c>
      <c r="N464" s="70">
        <v>5</v>
      </c>
      <c r="O464" s="71"/>
      <c r="P464" s="40">
        <f t="shared" si="64"/>
        <v>0</v>
      </c>
      <c r="Q464" s="41">
        <f t="shared" si="65"/>
        <v>0</v>
      </c>
      <c r="R464" s="35"/>
    </row>
    <row r="465" spans="1:18" x14ac:dyDescent="0.2">
      <c r="A465" s="36" t="s">
        <v>693</v>
      </c>
      <c r="B465" s="15" t="s">
        <v>377</v>
      </c>
      <c r="C465" s="3" t="s">
        <v>378</v>
      </c>
      <c r="D465" s="69">
        <v>1</v>
      </c>
      <c r="E465" s="3">
        <v>3</v>
      </c>
      <c r="F465" s="35"/>
      <c r="G465" s="3"/>
      <c r="H465" s="35"/>
      <c r="I465" s="35"/>
      <c r="J465" s="64"/>
      <c r="K465" s="38"/>
      <c r="L465" s="39">
        <f t="shared" si="66"/>
        <v>0</v>
      </c>
      <c r="M465" s="37">
        <f t="shared" si="67"/>
        <v>0</v>
      </c>
      <c r="N465" s="70">
        <v>5</v>
      </c>
      <c r="O465" s="71"/>
      <c r="P465" s="40">
        <f t="shared" si="64"/>
        <v>0</v>
      </c>
      <c r="Q465" s="41">
        <f t="shared" si="65"/>
        <v>0</v>
      </c>
      <c r="R465" s="35"/>
    </row>
    <row r="466" spans="1:18" x14ac:dyDescent="0.2">
      <c r="A466" s="36" t="s">
        <v>694</v>
      </c>
      <c r="B466" s="79" t="s">
        <v>736</v>
      </c>
      <c r="C466" s="80" t="s">
        <v>14</v>
      </c>
      <c r="D466" s="69">
        <v>10</v>
      </c>
      <c r="E466" s="3">
        <v>25</v>
      </c>
      <c r="F466" s="35"/>
      <c r="G466" s="3"/>
      <c r="H466" s="35"/>
      <c r="I466" s="81"/>
      <c r="J466" s="82"/>
      <c r="K466" s="38"/>
      <c r="L466" s="39">
        <f t="shared" si="66"/>
        <v>0</v>
      </c>
      <c r="M466" s="37">
        <f t="shared" si="67"/>
        <v>0</v>
      </c>
      <c r="N466" s="70">
        <v>10</v>
      </c>
      <c r="O466" s="71"/>
      <c r="P466" s="40">
        <f t="shared" si="64"/>
        <v>0</v>
      </c>
      <c r="Q466" s="41">
        <f t="shared" si="65"/>
        <v>0</v>
      </c>
      <c r="R466" s="35"/>
    </row>
    <row r="467" spans="1:18" ht="25.5" x14ac:dyDescent="0.2">
      <c r="A467" s="36" t="s">
        <v>695</v>
      </c>
      <c r="B467" s="79" t="s">
        <v>737</v>
      </c>
      <c r="C467" s="80" t="s">
        <v>378</v>
      </c>
      <c r="D467" s="69">
        <v>30</v>
      </c>
      <c r="E467" s="3">
        <v>60</v>
      </c>
      <c r="F467" s="35"/>
      <c r="G467" s="3"/>
      <c r="H467" s="35"/>
      <c r="I467" s="35"/>
      <c r="J467" s="83"/>
      <c r="K467" s="38"/>
      <c r="L467" s="39">
        <f t="shared" si="66"/>
        <v>0</v>
      </c>
      <c r="M467" s="37">
        <f t="shared" si="67"/>
        <v>0</v>
      </c>
      <c r="N467" s="70">
        <v>30</v>
      </c>
      <c r="O467" s="71"/>
      <c r="P467" s="40">
        <f t="shared" si="64"/>
        <v>0</v>
      </c>
      <c r="Q467" s="41">
        <f t="shared" si="65"/>
        <v>0</v>
      </c>
      <c r="R467" s="35"/>
    </row>
    <row r="468" spans="1:18" ht="25.5" x14ac:dyDescent="0.2">
      <c r="A468" s="36" t="s">
        <v>696</v>
      </c>
      <c r="B468" s="79" t="s">
        <v>806</v>
      </c>
      <c r="C468" s="80" t="s">
        <v>378</v>
      </c>
      <c r="D468" s="69">
        <v>30</v>
      </c>
      <c r="E468" s="3">
        <v>70</v>
      </c>
      <c r="F468" s="35"/>
      <c r="G468" s="3"/>
      <c r="H468" s="35"/>
      <c r="I468" s="35"/>
      <c r="J468" s="83"/>
      <c r="K468" s="38"/>
      <c r="L468" s="39">
        <f t="shared" si="66"/>
        <v>0</v>
      </c>
      <c r="M468" s="37">
        <f t="shared" si="67"/>
        <v>0</v>
      </c>
      <c r="N468" s="70">
        <v>30</v>
      </c>
      <c r="O468" s="71"/>
      <c r="P468" s="40">
        <f t="shared" si="64"/>
        <v>0</v>
      </c>
      <c r="Q468" s="41">
        <f t="shared" si="65"/>
        <v>0</v>
      </c>
      <c r="R468" s="35"/>
    </row>
    <row r="469" spans="1:18" ht="38.25" x14ac:dyDescent="0.2">
      <c r="A469" s="36" t="s">
        <v>697</v>
      </c>
      <c r="B469" s="79" t="s">
        <v>738</v>
      </c>
      <c r="C469" s="80" t="s">
        <v>378</v>
      </c>
      <c r="D469" s="69">
        <v>30</v>
      </c>
      <c r="E469" s="3">
        <v>60</v>
      </c>
      <c r="F469" s="35"/>
      <c r="G469" s="3"/>
      <c r="H469" s="35"/>
      <c r="I469" s="35"/>
      <c r="J469" s="83"/>
      <c r="K469" s="38"/>
      <c r="L469" s="39">
        <f t="shared" si="66"/>
        <v>0</v>
      </c>
      <c r="M469" s="37">
        <f t="shared" si="67"/>
        <v>0</v>
      </c>
      <c r="N469" s="70">
        <v>30</v>
      </c>
      <c r="O469" s="71"/>
      <c r="P469" s="40">
        <f t="shared" si="64"/>
        <v>0</v>
      </c>
      <c r="Q469" s="41">
        <f t="shared" si="65"/>
        <v>0</v>
      </c>
      <c r="R469" s="35"/>
    </row>
    <row r="470" spans="1:18" ht="38.25" x14ac:dyDescent="0.2">
      <c r="A470" s="36" t="s">
        <v>698</v>
      </c>
      <c r="B470" s="79" t="s">
        <v>739</v>
      </c>
      <c r="C470" s="80" t="s">
        <v>378</v>
      </c>
      <c r="D470" s="69">
        <v>5</v>
      </c>
      <c r="E470" s="3">
        <v>10</v>
      </c>
      <c r="F470" s="35"/>
      <c r="G470" s="3"/>
      <c r="H470" s="35"/>
      <c r="I470" s="35"/>
      <c r="J470" s="83"/>
      <c r="K470" s="38"/>
      <c r="L470" s="39">
        <f t="shared" si="66"/>
        <v>0</v>
      </c>
      <c r="M470" s="37">
        <f t="shared" si="67"/>
        <v>0</v>
      </c>
      <c r="N470" s="70">
        <v>5</v>
      </c>
      <c r="O470" s="71"/>
      <c r="P470" s="40">
        <f t="shared" si="64"/>
        <v>0</v>
      </c>
      <c r="Q470" s="41">
        <f t="shared" si="65"/>
        <v>0</v>
      </c>
      <c r="R470" s="35"/>
    </row>
    <row r="471" spans="1:18" ht="14.25" customHeight="1" thickBot="1" x14ac:dyDescent="0.25">
      <c r="B471" s="14"/>
      <c r="K471" s="46" t="s">
        <v>15</v>
      </c>
      <c r="L471" s="47">
        <f>SUM(L169:L470)</f>
        <v>0</v>
      </c>
      <c r="M471" s="47">
        <f>SUM(M169:M470)</f>
        <v>0</v>
      </c>
      <c r="N471" s="48"/>
      <c r="O471" s="47"/>
      <c r="P471" s="49">
        <f>SUM(P169:P470)</f>
        <v>0</v>
      </c>
      <c r="Q471" s="50">
        <f>SUM(Q169:Q470)</f>
        <v>0</v>
      </c>
    </row>
    <row r="472" spans="1:18" ht="14.25" customHeight="1" thickBot="1" x14ac:dyDescent="0.25">
      <c r="B472" s="14"/>
      <c r="K472" s="51"/>
      <c r="L472" s="52"/>
      <c r="M472" s="52"/>
      <c r="N472" s="52"/>
      <c r="O472" s="52"/>
      <c r="P472" s="19"/>
      <c r="Q472" s="19"/>
    </row>
    <row r="473" spans="1:18" ht="14.25" customHeight="1" thickBot="1" x14ac:dyDescent="0.25">
      <c r="B473" s="14"/>
      <c r="K473" s="128" t="s">
        <v>752</v>
      </c>
      <c r="L473" s="129"/>
      <c r="M473" s="129"/>
      <c r="N473" s="129"/>
      <c r="O473" s="129"/>
      <c r="P473" s="130"/>
      <c r="Q473" s="53"/>
    </row>
    <row r="474" spans="1:18" ht="39" thickBot="1" x14ac:dyDescent="0.25">
      <c r="B474" s="14"/>
      <c r="K474" s="54" t="s">
        <v>17</v>
      </c>
      <c r="L474" s="54" t="s">
        <v>18</v>
      </c>
      <c r="M474" s="54" t="s">
        <v>10</v>
      </c>
      <c r="N474" s="55" t="s">
        <v>11</v>
      </c>
      <c r="O474" s="56" t="s">
        <v>19</v>
      </c>
      <c r="P474" s="56" t="s">
        <v>20</v>
      </c>
    </row>
    <row r="475" spans="1:18" ht="18.75" customHeight="1" thickBot="1" x14ac:dyDescent="0.25">
      <c r="B475" s="14"/>
      <c r="K475" s="57">
        <f>L471</f>
        <v>0</v>
      </c>
      <c r="L475" s="58">
        <f>M471</f>
        <v>0</v>
      </c>
      <c r="M475" s="59">
        <f>P471</f>
        <v>0</v>
      </c>
      <c r="N475" s="58">
        <f>Q471</f>
        <v>0</v>
      </c>
      <c r="O475" s="58">
        <f>M475+K475</f>
        <v>0</v>
      </c>
      <c r="P475" s="60">
        <f>L475+N475</f>
        <v>0</v>
      </c>
    </row>
    <row r="476" spans="1:18" ht="14.25" customHeight="1" thickBot="1" x14ac:dyDescent="0.25">
      <c r="B476" s="14"/>
      <c r="L476" s="84"/>
      <c r="P476" s="84"/>
    </row>
    <row r="477" spans="1:18" ht="42.75" customHeight="1" x14ac:dyDescent="0.2">
      <c r="A477" s="22" t="s">
        <v>0</v>
      </c>
      <c r="B477" s="16" t="s">
        <v>1</v>
      </c>
      <c r="C477" s="16" t="s">
        <v>2</v>
      </c>
      <c r="D477" s="16" t="s">
        <v>3</v>
      </c>
      <c r="E477" s="16" t="s">
        <v>797</v>
      </c>
      <c r="F477" s="16" t="s">
        <v>4</v>
      </c>
      <c r="G477" s="16" t="s">
        <v>5</v>
      </c>
      <c r="H477" s="16" t="s">
        <v>798</v>
      </c>
      <c r="I477" s="16" t="s">
        <v>799</v>
      </c>
      <c r="J477" s="23" t="s">
        <v>800</v>
      </c>
      <c r="K477" s="24" t="s">
        <v>6</v>
      </c>
      <c r="L477" s="25" t="s">
        <v>7</v>
      </c>
      <c r="M477" s="26" t="s">
        <v>8</v>
      </c>
      <c r="N477" s="16" t="s">
        <v>9</v>
      </c>
      <c r="O477" s="16" t="s">
        <v>803</v>
      </c>
      <c r="P477" s="27" t="s">
        <v>10</v>
      </c>
      <c r="Q477" s="28" t="s">
        <v>11</v>
      </c>
      <c r="R477" s="29" t="s">
        <v>44</v>
      </c>
    </row>
    <row r="478" spans="1:18" ht="13.5" thickBot="1" x14ac:dyDescent="0.25">
      <c r="A478" s="31">
        <v>1</v>
      </c>
      <c r="B478" s="5">
        <v>2</v>
      </c>
      <c r="C478" s="5">
        <v>3</v>
      </c>
      <c r="D478" s="5">
        <v>4</v>
      </c>
      <c r="E478" s="5">
        <v>5</v>
      </c>
      <c r="F478" s="5">
        <v>6</v>
      </c>
      <c r="G478" s="5">
        <v>7</v>
      </c>
      <c r="H478" s="5">
        <v>8</v>
      </c>
      <c r="I478" s="32">
        <v>9</v>
      </c>
      <c r="J478" s="32">
        <v>10</v>
      </c>
      <c r="K478" s="5">
        <v>11</v>
      </c>
      <c r="L478" s="4" t="s">
        <v>801</v>
      </c>
      <c r="M478" s="1" t="s">
        <v>802</v>
      </c>
      <c r="N478" s="2">
        <v>14</v>
      </c>
      <c r="O478" s="2">
        <v>15</v>
      </c>
      <c r="P478" s="33" t="s">
        <v>804</v>
      </c>
      <c r="Q478" s="34" t="s">
        <v>805</v>
      </c>
      <c r="R478" s="35"/>
    </row>
    <row r="479" spans="1:18" ht="26.25" customHeight="1" x14ac:dyDescent="0.2">
      <c r="A479" s="131" t="s">
        <v>711</v>
      </c>
      <c r="B479" s="132"/>
      <c r="C479" s="132"/>
      <c r="D479" s="132"/>
      <c r="E479" s="132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3"/>
    </row>
    <row r="480" spans="1:18" x14ac:dyDescent="0.2">
      <c r="A480" s="36" t="s">
        <v>51</v>
      </c>
      <c r="B480" s="15" t="s">
        <v>105</v>
      </c>
      <c r="C480" s="3" t="s">
        <v>378</v>
      </c>
      <c r="D480" s="69">
        <v>1</v>
      </c>
      <c r="E480" s="3">
        <v>5</v>
      </c>
      <c r="F480" s="35"/>
      <c r="G480" s="3"/>
      <c r="H480" s="35"/>
      <c r="I480" s="35"/>
      <c r="J480" s="64"/>
      <c r="K480" s="38"/>
      <c r="L480" s="39">
        <f t="shared" ref="L480:L497" si="68">ROUND(I480*J480,2)</f>
        <v>0</v>
      </c>
      <c r="M480" s="37">
        <f t="shared" ref="M480:M497" si="69">ROUND(L480+(L480*K480),2)</f>
        <v>0</v>
      </c>
      <c r="N480" s="70">
        <v>20</v>
      </c>
      <c r="O480" s="71"/>
      <c r="P480" s="40">
        <f t="shared" ref="P480:P497" si="70">ROUND(O480*J480,2)</f>
        <v>0</v>
      </c>
      <c r="Q480" s="41">
        <f t="shared" ref="Q480:Q497" si="71">ROUND(P480+(P480*K480),2)</f>
        <v>0</v>
      </c>
      <c r="R480" s="35"/>
    </row>
    <row r="481" spans="1:18" x14ac:dyDescent="0.2">
      <c r="A481" s="36" t="s">
        <v>419</v>
      </c>
      <c r="B481" s="15" t="s">
        <v>118</v>
      </c>
      <c r="C481" s="3" t="s">
        <v>378</v>
      </c>
      <c r="D481" s="69">
        <v>1</v>
      </c>
      <c r="E481" s="3">
        <v>5</v>
      </c>
      <c r="F481" s="35"/>
      <c r="G481" s="3"/>
      <c r="H481" s="35"/>
      <c r="I481" s="35"/>
      <c r="J481" s="64"/>
      <c r="K481" s="38"/>
      <c r="L481" s="39">
        <f t="shared" si="68"/>
        <v>0</v>
      </c>
      <c r="M481" s="37">
        <f t="shared" si="69"/>
        <v>0</v>
      </c>
      <c r="N481" s="70">
        <v>10</v>
      </c>
      <c r="O481" s="71"/>
      <c r="P481" s="40">
        <f t="shared" si="70"/>
        <v>0</v>
      </c>
      <c r="Q481" s="41">
        <f t="shared" si="71"/>
        <v>0</v>
      </c>
      <c r="R481" s="35"/>
    </row>
    <row r="482" spans="1:18" x14ac:dyDescent="0.2">
      <c r="A482" s="36" t="s">
        <v>442</v>
      </c>
      <c r="B482" s="15" t="s">
        <v>138</v>
      </c>
      <c r="C482" s="3" t="s">
        <v>378</v>
      </c>
      <c r="D482" s="69">
        <v>50</v>
      </c>
      <c r="E482" s="3">
        <v>100</v>
      </c>
      <c r="F482" s="35"/>
      <c r="G482" s="3"/>
      <c r="H482" s="35"/>
      <c r="I482" s="35"/>
      <c r="J482" s="64"/>
      <c r="K482" s="38"/>
      <c r="L482" s="39">
        <f t="shared" si="68"/>
        <v>0</v>
      </c>
      <c r="M482" s="37">
        <f t="shared" si="69"/>
        <v>0</v>
      </c>
      <c r="N482" s="70">
        <v>50</v>
      </c>
      <c r="O482" s="71"/>
      <c r="P482" s="40">
        <f t="shared" si="70"/>
        <v>0</v>
      </c>
      <c r="Q482" s="41">
        <f t="shared" si="71"/>
        <v>0</v>
      </c>
      <c r="R482" s="35"/>
    </row>
    <row r="483" spans="1:18" x14ac:dyDescent="0.2">
      <c r="A483" s="36" t="s">
        <v>443</v>
      </c>
      <c r="B483" s="15" t="s">
        <v>139</v>
      </c>
      <c r="C483" s="3" t="s">
        <v>378</v>
      </c>
      <c r="D483" s="69">
        <v>50</v>
      </c>
      <c r="E483" s="3">
        <v>120</v>
      </c>
      <c r="F483" s="35"/>
      <c r="G483" s="3"/>
      <c r="H483" s="35"/>
      <c r="I483" s="35"/>
      <c r="J483" s="64"/>
      <c r="K483" s="38"/>
      <c r="L483" s="39">
        <f t="shared" si="68"/>
        <v>0</v>
      </c>
      <c r="M483" s="37">
        <f t="shared" si="69"/>
        <v>0</v>
      </c>
      <c r="N483" s="70">
        <v>50</v>
      </c>
      <c r="O483" s="71"/>
      <c r="P483" s="40">
        <f t="shared" si="70"/>
        <v>0</v>
      </c>
      <c r="Q483" s="41">
        <f t="shared" si="71"/>
        <v>0</v>
      </c>
      <c r="R483" s="35"/>
    </row>
    <row r="484" spans="1:18" x14ac:dyDescent="0.2">
      <c r="A484" s="36" t="s">
        <v>451</v>
      </c>
      <c r="B484" s="15" t="s">
        <v>147</v>
      </c>
      <c r="C484" s="3" t="s">
        <v>378</v>
      </c>
      <c r="D484" s="69">
        <v>1</v>
      </c>
      <c r="E484" s="3">
        <v>5</v>
      </c>
      <c r="F484" s="35"/>
      <c r="G484" s="3"/>
      <c r="H484" s="35"/>
      <c r="I484" s="35"/>
      <c r="J484" s="64"/>
      <c r="K484" s="38"/>
      <c r="L484" s="39">
        <f t="shared" si="68"/>
        <v>0</v>
      </c>
      <c r="M484" s="37">
        <f t="shared" si="69"/>
        <v>0</v>
      </c>
      <c r="N484" s="70">
        <v>5</v>
      </c>
      <c r="O484" s="71"/>
      <c r="P484" s="40">
        <f t="shared" si="70"/>
        <v>0</v>
      </c>
      <c r="Q484" s="41">
        <f t="shared" si="71"/>
        <v>0</v>
      </c>
      <c r="R484" s="35"/>
    </row>
    <row r="485" spans="1:18" x14ac:dyDescent="0.2">
      <c r="A485" s="36" t="s">
        <v>452</v>
      </c>
      <c r="B485" s="15" t="s">
        <v>385</v>
      </c>
      <c r="C485" s="3" t="s">
        <v>378</v>
      </c>
      <c r="D485" s="69">
        <v>1</v>
      </c>
      <c r="E485" s="3">
        <v>5</v>
      </c>
      <c r="F485" s="35"/>
      <c r="G485" s="3"/>
      <c r="H485" s="35"/>
      <c r="I485" s="35"/>
      <c r="J485" s="64"/>
      <c r="K485" s="38"/>
      <c r="L485" s="39">
        <f t="shared" si="68"/>
        <v>0</v>
      </c>
      <c r="M485" s="37">
        <f t="shared" si="69"/>
        <v>0</v>
      </c>
      <c r="N485" s="70">
        <v>5</v>
      </c>
      <c r="O485" s="71"/>
      <c r="P485" s="40">
        <f t="shared" si="70"/>
        <v>0</v>
      </c>
      <c r="Q485" s="41">
        <f t="shared" si="71"/>
        <v>0</v>
      </c>
      <c r="R485" s="35"/>
    </row>
    <row r="486" spans="1:18" x14ac:dyDescent="0.2">
      <c r="A486" s="36" t="s">
        <v>453</v>
      </c>
      <c r="B486" s="15" t="s">
        <v>386</v>
      </c>
      <c r="C486" s="3" t="s">
        <v>378</v>
      </c>
      <c r="D486" s="69">
        <v>1</v>
      </c>
      <c r="E486" s="3">
        <v>5</v>
      </c>
      <c r="F486" s="35"/>
      <c r="G486" s="3"/>
      <c r="H486" s="35"/>
      <c r="I486" s="35"/>
      <c r="J486" s="64"/>
      <c r="K486" s="38"/>
      <c r="L486" s="39">
        <f t="shared" si="68"/>
        <v>0</v>
      </c>
      <c r="M486" s="37">
        <f t="shared" si="69"/>
        <v>0</v>
      </c>
      <c r="N486" s="70">
        <v>5</v>
      </c>
      <c r="O486" s="71"/>
      <c r="P486" s="40">
        <f t="shared" si="70"/>
        <v>0</v>
      </c>
      <c r="Q486" s="41">
        <f t="shared" si="71"/>
        <v>0</v>
      </c>
      <c r="R486" s="35"/>
    </row>
    <row r="487" spans="1:18" x14ac:dyDescent="0.2">
      <c r="A487" s="36" t="s">
        <v>454</v>
      </c>
      <c r="B487" s="15" t="s">
        <v>148</v>
      </c>
      <c r="C487" s="3" t="s">
        <v>378</v>
      </c>
      <c r="D487" s="69">
        <v>1</v>
      </c>
      <c r="E487" s="3">
        <v>5</v>
      </c>
      <c r="F487" s="35"/>
      <c r="G487" s="3"/>
      <c r="H487" s="35"/>
      <c r="I487" s="35"/>
      <c r="J487" s="64"/>
      <c r="K487" s="38"/>
      <c r="L487" s="39">
        <f t="shared" si="68"/>
        <v>0</v>
      </c>
      <c r="M487" s="37">
        <f t="shared" si="69"/>
        <v>0</v>
      </c>
      <c r="N487" s="70">
        <v>5</v>
      </c>
      <c r="O487" s="71"/>
      <c r="P487" s="40">
        <f t="shared" si="70"/>
        <v>0</v>
      </c>
      <c r="Q487" s="41">
        <f t="shared" si="71"/>
        <v>0</v>
      </c>
      <c r="R487" s="35"/>
    </row>
    <row r="488" spans="1:18" x14ac:dyDescent="0.2">
      <c r="A488" s="36" t="s">
        <v>464</v>
      </c>
      <c r="B488" s="15" t="s">
        <v>387</v>
      </c>
      <c r="C488" s="3" t="s">
        <v>378</v>
      </c>
      <c r="D488" s="69">
        <v>5</v>
      </c>
      <c r="E488" s="3">
        <v>17</v>
      </c>
      <c r="F488" s="35"/>
      <c r="G488" s="3"/>
      <c r="H488" s="35"/>
      <c r="I488" s="35"/>
      <c r="J488" s="64"/>
      <c r="K488" s="38"/>
      <c r="L488" s="39">
        <f t="shared" si="68"/>
        <v>0</v>
      </c>
      <c r="M488" s="37">
        <f t="shared" si="69"/>
        <v>0</v>
      </c>
      <c r="N488" s="70">
        <v>15</v>
      </c>
      <c r="O488" s="71"/>
      <c r="P488" s="40">
        <f t="shared" si="70"/>
        <v>0</v>
      </c>
      <c r="Q488" s="41">
        <f t="shared" si="71"/>
        <v>0</v>
      </c>
      <c r="R488" s="35"/>
    </row>
    <row r="489" spans="1:18" x14ac:dyDescent="0.2">
      <c r="A489" s="36" t="s">
        <v>494</v>
      </c>
      <c r="B489" s="72" t="s">
        <v>185</v>
      </c>
      <c r="C489" s="3" t="s">
        <v>378</v>
      </c>
      <c r="D489" s="69">
        <v>50</v>
      </c>
      <c r="E489" s="3">
        <v>100</v>
      </c>
      <c r="F489" s="35"/>
      <c r="G489" s="3"/>
      <c r="H489" s="35"/>
      <c r="I489" s="35"/>
      <c r="J489" s="64"/>
      <c r="K489" s="38"/>
      <c r="L489" s="39">
        <f t="shared" si="68"/>
        <v>0</v>
      </c>
      <c r="M489" s="37">
        <f t="shared" si="69"/>
        <v>0</v>
      </c>
      <c r="N489" s="70">
        <v>50</v>
      </c>
      <c r="O489" s="71"/>
      <c r="P489" s="40">
        <f t="shared" si="70"/>
        <v>0</v>
      </c>
      <c r="Q489" s="41">
        <f t="shared" si="71"/>
        <v>0</v>
      </c>
      <c r="R489" s="35"/>
    </row>
    <row r="490" spans="1:18" x14ac:dyDescent="0.2">
      <c r="A490" s="36" t="s">
        <v>495</v>
      </c>
      <c r="B490" s="72" t="s">
        <v>186</v>
      </c>
      <c r="C490" s="3" t="s">
        <v>378</v>
      </c>
      <c r="D490" s="69">
        <v>50</v>
      </c>
      <c r="E490" s="3">
        <v>100</v>
      </c>
      <c r="F490" s="35"/>
      <c r="G490" s="3"/>
      <c r="H490" s="35"/>
      <c r="I490" s="35"/>
      <c r="J490" s="64"/>
      <c r="K490" s="38"/>
      <c r="L490" s="39">
        <f t="shared" si="68"/>
        <v>0</v>
      </c>
      <c r="M490" s="37">
        <f t="shared" si="69"/>
        <v>0</v>
      </c>
      <c r="N490" s="70">
        <v>50</v>
      </c>
      <c r="O490" s="71"/>
      <c r="P490" s="40">
        <f t="shared" si="70"/>
        <v>0</v>
      </c>
      <c r="Q490" s="41">
        <f t="shared" si="71"/>
        <v>0</v>
      </c>
      <c r="R490" s="35"/>
    </row>
    <row r="491" spans="1:18" x14ac:dyDescent="0.2">
      <c r="A491" s="36" t="s">
        <v>657</v>
      </c>
      <c r="B491" s="15" t="s">
        <v>340</v>
      </c>
      <c r="C491" s="3" t="s">
        <v>378</v>
      </c>
      <c r="D491" s="69">
        <v>300</v>
      </c>
      <c r="E491" s="3">
        <v>480</v>
      </c>
      <c r="F491" s="35"/>
      <c r="G491" s="3"/>
      <c r="H491" s="35"/>
      <c r="I491" s="35"/>
      <c r="J491" s="64"/>
      <c r="K491" s="38"/>
      <c r="L491" s="39">
        <f t="shared" si="68"/>
        <v>0</v>
      </c>
      <c r="M491" s="37">
        <f t="shared" si="69"/>
        <v>0</v>
      </c>
      <c r="N491" s="70">
        <v>200</v>
      </c>
      <c r="O491" s="71"/>
      <c r="P491" s="40">
        <f t="shared" si="70"/>
        <v>0</v>
      </c>
      <c r="Q491" s="41">
        <f t="shared" si="71"/>
        <v>0</v>
      </c>
      <c r="R491" s="35"/>
    </row>
    <row r="492" spans="1:18" x14ac:dyDescent="0.2">
      <c r="A492" s="36" t="s">
        <v>658</v>
      </c>
      <c r="B492" s="15" t="s">
        <v>341</v>
      </c>
      <c r="C492" s="3" t="s">
        <v>378</v>
      </c>
      <c r="D492" s="69">
        <v>600</v>
      </c>
      <c r="E492" s="3">
        <v>900</v>
      </c>
      <c r="F492" s="35"/>
      <c r="G492" s="3"/>
      <c r="H492" s="35"/>
      <c r="I492" s="35"/>
      <c r="J492" s="64"/>
      <c r="K492" s="38"/>
      <c r="L492" s="39">
        <f t="shared" si="68"/>
        <v>0</v>
      </c>
      <c r="M492" s="37">
        <f t="shared" si="69"/>
        <v>0</v>
      </c>
      <c r="N492" s="70">
        <v>300</v>
      </c>
      <c r="O492" s="71"/>
      <c r="P492" s="40">
        <f t="shared" si="70"/>
        <v>0</v>
      </c>
      <c r="Q492" s="41">
        <f t="shared" si="71"/>
        <v>0</v>
      </c>
      <c r="R492" s="35"/>
    </row>
    <row r="493" spans="1:18" x14ac:dyDescent="0.2">
      <c r="A493" s="36" t="s">
        <v>668</v>
      </c>
      <c r="B493" s="72" t="s">
        <v>348</v>
      </c>
      <c r="C493" s="73" t="s">
        <v>378</v>
      </c>
      <c r="D493" s="69">
        <v>80</v>
      </c>
      <c r="E493" s="3">
        <v>120</v>
      </c>
      <c r="F493" s="35"/>
      <c r="G493" s="3"/>
      <c r="H493" s="35"/>
      <c r="I493" s="35"/>
      <c r="J493" s="64"/>
      <c r="K493" s="38"/>
      <c r="L493" s="39">
        <f t="shared" si="68"/>
        <v>0</v>
      </c>
      <c r="M493" s="37">
        <f t="shared" si="69"/>
        <v>0</v>
      </c>
      <c r="N493" s="70">
        <v>40</v>
      </c>
      <c r="O493" s="71"/>
      <c r="P493" s="40">
        <f t="shared" si="70"/>
        <v>0</v>
      </c>
      <c r="Q493" s="41">
        <f t="shared" si="71"/>
        <v>0</v>
      </c>
      <c r="R493" s="35"/>
    </row>
    <row r="494" spans="1:18" x14ac:dyDescent="0.2">
      <c r="A494" s="36" t="s">
        <v>669</v>
      </c>
      <c r="B494" s="72" t="s">
        <v>349</v>
      </c>
      <c r="C494" s="73" t="s">
        <v>378</v>
      </c>
      <c r="D494" s="69">
        <v>60</v>
      </c>
      <c r="E494" s="3">
        <v>100</v>
      </c>
      <c r="F494" s="35"/>
      <c r="G494" s="3"/>
      <c r="H494" s="35"/>
      <c r="I494" s="35"/>
      <c r="J494" s="64"/>
      <c r="K494" s="38"/>
      <c r="L494" s="39">
        <f t="shared" si="68"/>
        <v>0</v>
      </c>
      <c r="M494" s="37">
        <f t="shared" si="69"/>
        <v>0</v>
      </c>
      <c r="N494" s="70">
        <v>40</v>
      </c>
      <c r="O494" s="71"/>
      <c r="P494" s="40">
        <f t="shared" si="70"/>
        <v>0</v>
      </c>
      <c r="Q494" s="41">
        <f t="shared" si="71"/>
        <v>0</v>
      </c>
      <c r="R494" s="35"/>
    </row>
    <row r="495" spans="1:18" x14ac:dyDescent="0.2">
      <c r="A495" s="36" t="s">
        <v>604</v>
      </c>
      <c r="B495" s="72" t="s">
        <v>291</v>
      </c>
      <c r="C495" s="3" t="s">
        <v>378</v>
      </c>
      <c r="D495" s="69">
        <v>70</v>
      </c>
      <c r="E495" s="3">
        <v>140</v>
      </c>
      <c r="F495" s="35"/>
      <c r="G495" s="3"/>
      <c r="H495" s="35"/>
      <c r="I495" s="35"/>
      <c r="J495" s="64"/>
      <c r="K495" s="38"/>
      <c r="L495" s="39">
        <f t="shared" si="68"/>
        <v>0</v>
      </c>
      <c r="M495" s="37">
        <f t="shared" si="69"/>
        <v>0</v>
      </c>
      <c r="N495" s="70">
        <v>50</v>
      </c>
      <c r="O495" s="71"/>
      <c r="P495" s="40">
        <f t="shared" si="70"/>
        <v>0</v>
      </c>
      <c r="Q495" s="41">
        <f t="shared" si="71"/>
        <v>0</v>
      </c>
      <c r="R495" s="35"/>
    </row>
    <row r="496" spans="1:18" x14ac:dyDescent="0.2">
      <c r="A496" s="36" t="s">
        <v>605</v>
      </c>
      <c r="B496" s="72" t="s">
        <v>292</v>
      </c>
      <c r="C496" s="3" t="s">
        <v>378</v>
      </c>
      <c r="D496" s="69">
        <v>70</v>
      </c>
      <c r="E496" s="3">
        <v>140</v>
      </c>
      <c r="F496" s="35"/>
      <c r="G496" s="3"/>
      <c r="H496" s="35"/>
      <c r="I496" s="35"/>
      <c r="J496" s="64"/>
      <c r="K496" s="38"/>
      <c r="L496" s="39">
        <f t="shared" si="68"/>
        <v>0</v>
      </c>
      <c r="M496" s="37">
        <f t="shared" si="69"/>
        <v>0</v>
      </c>
      <c r="N496" s="70">
        <v>50</v>
      </c>
      <c r="O496" s="71"/>
      <c r="P496" s="40">
        <f t="shared" si="70"/>
        <v>0</v>
      </c>
      <c r="Q496" s="41">
        <f t="shared" si="71"/>
        <v>0</v>
      </c>
      <c r="R496" s="35"/>
    </row>
    <row r="497" spans="1:18" x14ac:dyDescent="0.2">
      <c r="A497" s="36" t="s">
        <v>503</v>
      </c>
      <c r="B497" s="72" t="s">
        <v>194</v>
      </c>
      <c r="C497" s="3" t="s">
        <v>378</v>
      </c>
      <c r="D497" s="69">
        <v>100</v>
      </c>
      <c r="E497" s="3">
        <v>250</v>
      </c>
      <c r="F497" s="35"/>
      <c r="G497" s="3"/>
      <c r="H497" s="35"/>
      <c r="I497" s="35"/>
      <c r="J497" s="64"/>
      <c r="K497" s="38"/>
      <c r="L497" s="39">
        <f t="shared" si="68"/>
        <v>0</v>
      </c>
      <c r="M497" s="37">
        <f t="shared" si="69"/>
        <v>0</v>
      </c>
      <c r="N497" s="70">
        <v>100</v>
      </c>
      <c r="O497" s="71"/>
      <c r="P497" s="40">
        <f t="shared" si="70"/>
        <v>0</v>
      </c>
      <c r="Q497" s="41">
        <f t="shared" si="71"/>
        <v>0</v>
      </c>
      <c r="R497" s="35"/>
    </row>
    <row r="498" spans="1:18" ht="14.25" customHeight="1" thickBot="1" x14ac:dyDescent="0.25">
      <c r="A498" s="42"/>
      <c r="B498" s="43"/>
      <c r="C498" s="18"/>
      <c r="D498" s="18"/>
      <c r="E498" s="18"/>
      <c r="F498" s="44"/>
      <c r="G498" s="44"/>
      <c r="H498" s="45"/>
      <c r="I498" s="45"/>
      <c r="J498" s="44"/>
      <c r="K498" s="46" t="s">
        <v>15</v>
      </c>
      <c r="L498" s="47">
        <f>SUM(L480:L497)</f>
        <v>0</v>
      </c>
      <c r="M498" s="47">
        <f>SUM(M480:M497)</f>
        <v>0</v>
      </c>
      <c r="N498" s="48"/>
      <c r="O498" s="47"/>
      <c r="P498" s="49">
        <f>SUM(P480:P497)</f>
        <v>0</v>
      </c>
      <c r="Q498" s="50">
        <f>SUM(Q480:Q497)</f>
        <v>0</v>
      </c>
    </row>
    <row r="499" spans="1:18" ht="14.25" customHeight="1" thickBot="1" x14ac:dyDescent="0.25">
      <c r="A499" s="42"/>
      <c r="B499" s="43"/>
      <c r="C499" s="18"/>
      <c r="D499" s="18"/>
      <c r="E499" s="18"/>
      <c r="F499" s="44"/>
      <c r="G499" s="44"/>
      <c r="H499" s="45"/>
      <c r="I499" s="45"/>
      <c r="J499" s="44"/>
      <c r="K499" s="51"/>
      <c r="L499" s="52"/>
      <c r="M499" s="52"/>
      <c r="N499" s="52"/>
      <c r="O499" s="52"/>
      <c r="P499" s="19"/>
      <c r="Q499" s="19"/>
    </row>
    <row r="500" spans="1:18" ht="13.5" thickBot="1" x14ac:dyDescent="0.25">
      <c r="A500" s="42"/>
      <c r="B500" s="43"/>
      <c r="C500" s="18"/>
      <c r="D500" s="18"/>
      <c r="E500" s="18"/>
      <c r="F500" s="44"/>
      <c r="G500" s="44"/>
      <c r="H500" s="45"/>
      <c r="I500" s="45"/>
      <c r="J500" s="44"/>
      <c r="K500" s="128" t="s">
        <v>753</v>
      </c>
      <c r="L500" s="129"/>
      <c r="M500" s="129"/>
      <c r="N500" s="129"/>
      <c r="O500" s="129"/>
      <c r="P500" s="130"/>
      <c r="Q500" s="53"/>
    </row>
    <row r="501" spans="1:18" ht="39" thickBot="1" x14ac:dyDescent="0.25">
      <c r="A501" s="42"/>
      <c r="B501" s="43"/>
      <c r="C501" s="18"/>
      <c r="D501" s="18"/>
      <c r="E501" s="18"/>
      <c r="F501" s="44"/>
      <c r="G501" s="44"/>
      <c r="H501" s="45"/>
      <c r="I501" s="45"/>
      <c r="J501" s="44"/>
      <c r="K501" s="54" t="s">
        <v>17</v>
      </c>
      <c r="L501" s="54" t="s">
        <v>18</v>
      </c>
      <c r="M501" s="54" t="s">
        <v>10</v>
      </c>
      <c r="N501" s="55" t="s">
        <v>11</v>
      </c>
      <c r="O501" s="56" t="s">
        <v>19</v>
      </c>
      <c r="P501" s="56" t="s">
        <v>20</v>
      </c>
    </row>
    <row r="502" spans="1:18" ht="14.25" customHeight="1" thickBot="1" x14ac:dyDescent="0.25">
      <c r="A502" s="42"/>
      <c r="B502" s="43"/>
      <c r="C502" s="18"/>
      <c r="D502" s="18"/>
      <c r="E502" s="18"/>
      <c r="F502" s="44"/>
      <c r="G502" s="44"/>
      <c r="H502" s="45"/>
      <c r="I502" s="45"/>
      <c r="J502" s="44"/>
      <c r="K502" s="57">
        <f>L498</f>
        <v>0</v>
      </c>
      <c r="L502" s="58">
        <f>M498</f>
        <v>0</v>
      </c>
      <c r="M502" s="59">
        <f>P498</f>
        <v>0</v>
      </c>
      <c r="N502" s="58">
        <f>Q498</f>
        <v>0</v>
      </c>
      <c r="O502" s="58">
        <f>M502+K502</f>
        <v>0</v>
      </c>
      <c r="P502" s="60">
        <f>L502+N502</f>
        <v>0</v>
      </c>
    </row>
    <row r="503" spans="1:18" x14ac:dyDescent="0.2">
      <c r="B503" s="14"/>
    </row>
    <row r="504" spans="1:18" x14ac:dyDescent="0.2">
      <c r="B504" s="14"/>
    </row>
    <row r="505" spans="1:18" ht="13.5" thickBot="1" x14ac:dyDescent="0.25">
      <c r="B505" s="14"/>
    </row>
    <row r="506" spans="1:18" ht="76.5" x14ac:dyDescent="0.2">
      <c r="A506" s="22" t="s">
        <v>0</v>
      </c>
      <c r="B506" s="16" t="s">
        <v>1</v>
      </c>
      <c r="C506" s="16" t="s">
        <v>2</v>
      </c>
      <c r="D506" s="16" t="s">
        <v>3</v>
      </c>
      <c r="E506" s="16" t="s">
        <v>797</v>
      </c>
      <c r="F506" s="16" t="s">
        <v>4</v>
      </c>
      <c r="G506" s="16" t="s">
        <v>5</v>
      </c>
      <c r="H506" s="16" t="s">
        <v>798</v>
      </c>
      <c r="I506" s="16" t="s">
        <v>799</v>
      </c>
      <c r="J506" s="23" t="s">
        <v>800</v>
      </c>
      <c r="K506" s="24" t="s">
        <v>6</v>
      </c>
      <c r="L506" s="25" t="s">
        <v>7</v>
      </c>
      <c r="M506" s="26" t="s">
        <v>8</v>
      </c>
      <c r="N506" s="16" t="s">
        <v>9</v>
      </c>
      <c r="O506" s="16" t="s">
        <v>803</v>
      </c>
      <c r="P506" s="27" t="s">
        <v>10</v>
      </c>
      <c r="Q506" s="28" t="s">
        <v>11</v>
      </c>
      <c r="R506" s="29" t="s">
        <v>44</v>
      </c>
    </row>
    <row r="507" spans="1:18" ht="13.5" thickBot="1" x14ac:dyDescent="0.25">
      <c r="A507" s="31">
        <v>1</v>
      </c>
      <c r="B507" s="5">
        <v>2</v>
      </c>
      <c r="C507" s="5">
        <v>3</v>
      </c>
      <c r="D507" s="5">
        <v>4</v>
      </c>
      <c r="E507" s="5">
        <v>5</v>
      </c>
      <c r="F507" s="5">
        <v>6</v>
      </c>
      <c r="G507" s="5">
        <v>7</v>
      </c>
      <c r="H507" s="5">
        <v>8</v>
      </c>
      <c r="I507" s="32">
        <v>9</v>
      </c>
      <c r="J507" s="32">
        <v>10</v>
      </c>
      <c r="K507" s="5">
        <v>11</v>
      </c>
      <c r="L507" s="4" t="s">
        <v>801</v>
      </c>
      <c r="M507" s="1" t="s">
        <v>802</v>
      </c>
      <c r="N507" s="2">
        <v>14</v>
      </c>
      <c r="O507" s="2">
        <v>15</v>
      </c>
      <c r="P507" s="33" t="s">
        <v>804</v>
      </c>
      <c r="Q507" s="34" t="s">
        <v>805</v>
      </c>
      <c r="R507" s="35"/>
    </row>
    <row r="508" spans="1:18" x14ac:dyDescent="0.2">
      <c r="A508" s="131" t="s">
        <v>712</v>
      </c>
      <c r="B508" s="132"/>
      <c r="C508" s="132"/>
      <c r="D508" s="132"/>
      <c r="E508" s="132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3"/>
    </row>
    <row r="509" spans="1:18" ht="38.25" x14ac:dyDescent="0.2">
      <c r="A509" s="36" t="s">
        <v>48</v>
      </c>
      <c r="B509" s="15" t="s">
        <v>699</v>
      </c>
      <c r="C509" s="7" t="s">
        <v>46</v>
      </c>
      <c r="D509" s="3">
        <v>250</v>
      </c>
      <c r="E509" s="17">
        <v>500</v>
      </c>
      <c r="F509" s="17"/>
      <c r="G509" s="17"/>
      <c r="H509" s="17" t="s">
        <v>86</v>
      </c>
      <c r="I509" s="17"/>
      <c r="J509" s="37"/>
      <c r="K509" s="38"/>
      <c r="L509" s="39">
        <f t="shared" ref="L509:L510" si="72">ROUND(I509*J509,2)</f>
        <v>0</v>
      </c>
      <c r="M509" s="37">
        <f t="shared" ref="M509:M510" si="73">ROUND(L509+(L509*K509),2)</f>
        <v>0</v>
      </c>
      <c r="N509" s="17">
        <v>250</v>
      </c>
      <c r="O509" s="17"/>
      <c r="P509" s="40">
        <f t="shared" ref="P509:P510" si="74">ROUND(O509*J509,2)</f>
        <v>0</v>
      </c>
      <c r="Q509" s="41">
        <f t="shared" ref="Q509:Q510" si="75">ROUND(P509+(P509*K509),2)</f>
        <v>0</v>
      </c>
      <c r="R509" s="35"/>
    </row>
    <row r="510" spans="1:18" ht="48.75" customHeight="1" x14ac:dyDescent="0.2">
      <c r="A510" s="36" t="s">
        <v>21</v>
      </c>
      <c r="B510" s="15" t="s">
        <v>700</v>
      </c>
      <c r="C510" s="7" t="s">
        <v>46</v>
      </c>
      <c r="D510" s="3">
        <v>1500</v>
      </c>
      <c r="E510" s="17">
        <v>3000</v>
      </c>
      <c r="F510" s="17"/>
      <c r="G510" s="17"/>
      <c r="H510" s="17"/>
      <c r="I510" s="17"/>
      <c r="J510" s="37"/>
      <c r="K510" s="38"/>
      <c r="L510" s="39">
        <f t="shared" si="72"/>
        <v>0</v>
      </c>
      <c r="M510" s="37">
        <f t="shared" si="73"/>
        <v>0</v>
      </c>
      <c r="N510" s="17">
        <v>3000</v>
      </c>
      <c r="O510" s="17"/>
      <c r="P510" s="40">
        <f t="shared" si="74"/>
        <v>0</v>
      </c>
      <c r="Q510" s="41">
        <f t="shared" si="75"/>
        <v>0</v>
      </c>
      <c r="R510" s="35"/>
    </row>
    <row r="511" spans="1:18" ht="13.5" thickBot="1" x14ac:dyDescent="0.25">
      <c r="A511" s="42"/>
      <c r="B511" s="43"/>
      <c r="C511" s="18"/>
      <c r="D511" s="18"/>
      <c r="E511" s="18"/>
      <c r="F511" s="44"/>
      <c r="G511" s="44"/>
      <c r="H511" s="45"/>
      <c r="I511" s="45"/>
      <c r="J511" s="44"/>
      <c r="K511" s="46" t="s">
        <v>15</v>
      </c>
      <c r="L511" s="47">
        <f>SUM(L509:L510)</f>
        <v>0</v>
      </c>
      <c r="M511" s="47">
        <f>SUM(M509:M510)</f>
        <v>0</v>
      </c>
      <c r="N511" s="48"/>
      <c r="O511" s="47"/>
      <c r="P511" s="49">
        <f>SUM(P509:P510)</f>
        <v>0</v>
      </c>
      <c r="Q511" s="50">
        <f>SUM(Q509:Q510)</f>
        <v>0</v>
      </c>
    </row>
    <row r="512" spans="1:18" ht="13.5" thickBot="1" x14ac:dyDescent="0.25">
      <c r="A512" s="42"/>
      <c r="B512" s="43"/>
      <c r="C512" s="18"/>
      <c r="D512" s="18"/>
      <c r="E512" s="18"/>
      <c r="F512" s="44"/>
      <c r="G512" s="44"/>
      <c r="H512" s="45"/>
      <c r="I512" s="45"/>
      <c r="J512" s="44"/>
      <c r="K512" s="51"/>
      <c r="L512" s="52"/>
      <c r="M512" s="52"/>
      <c r="N512" s="52"/>
      <c r="O512" s="52"/>
      <c r="P512" s="19"/>
      <c r="Q512" s="19"/>
    </row>
    <row r="513" spans="1:18" ht="13.5" thickBot="1" x14ac:dyDescent="0.25">
      <c r="A513" s="42"/>
      <c r="B513" s="43"/>
      <c r="C513" s="18"/>
      <c r="D513" s="18"/>
      <c r="E513" s="18"/>
      <c r="F513" s="44"/>
      <c r="G513" s="44"/>
      <c r="H513" s="45"/>
      <c r="I513" s="45"/>
      <c r="J513" s="44"/>
      <c r="K513" s="128" t="s">
        <v>754</v>
      </c>
      <c r="L513" s="129"/>
      <c r="M513" s="129"/>
      <c r="N513" s="129"/>
      <c r="O513" s="129"/>
      <c r="P513" s="130"/>
      <c r="Q513" s="53"/>
    </row>
    <row r="514" spans="1:18" ht="39" thickBot="1" x14ac:dyDescent="0.25">
      <c r="A514" s="42"/>
      <c r="B514" s="43"/>
      <c r="C514" s="18"/>
      <c r="D514" s="18"/>
      <c r="E514" s="18"/>
      <c r="F514" s="44"/>
      <c r="G514" s="44"/>
      <c r="H514" s="45"/>
      <c r="I514" s="45"/>
      <c r="J514" s="44"/>
      <c r="K514" s="54" t="s">
        <v>17</v>
      </c>
      <c r="L514" s="54" t="s">
        <v>18</v>
      </c>
      <c r="M514" s="54" t="s">
        <v>10</v>
      </c>
      <c r="N514" s="55" t="s">
        <v>11</v>
      </c>
      <c r="O514" s="56" t="s">
        <v>19</v>
      </c>
      <c r="P514" s="56" t="s">
        <v>20</v>
      </c>
    </row>
    <row r="515" spans="1:18" ht="13.5" thickBot="1" x14ac:dyDescent="0.25">
      <c r="A515" s="42"/>
      <c r="B515" s="43"/>
      <c r="C515" s="18"/>
      <c r="D515" s="18"/>
      <c r="E515" s="18"/>
      <c r="F515" s="44"/>
      <c r="G515" s="44"/>
      <c r="H515" s="45"/>
      <c r="I515" s="45"/>
      <c r="J515" s="44"/>
      <c r="K515" s="57">
        <f>L511</f>
        <v>0</v>
      </c>
      <c r="L515" s="58">
        <f>M511</f>
        <v>0</v>
      </c>
      <c r="M515" s="59">
        <f>P511</f>
        <v>0</v>
      </c>
      <c r="N515" s="58">
        <f>Q511</f>
        <v>0</v>
      </c>
      <c r="O515" s="58">
        <f>M515+K515</f>
        <v>0</v>
      </c>
      <c r="P515" s="60">
        <f>L515+N515</f>
        <v>0</v>
      </c>
    </row>
    <row r="520" spans="1:18" ht="13.5" thickBot="1" x14ac:dyDescent="0.25"/>
    <row r="521" spans="1:18" ht="76.5" x14ac:dyDescent="0.2">
      <c r="A521" s="22" t="s">
        <v>0</v>
      </c>
      <c r="B521" s="16" t="s">
        <v>1</v>
      </c>
      <c r="C521" s="16" t="s">
        <v>2</v>
      </c>
      <c r="D521" s="16" t="s">
        <v>3</v>
      </c>
      <c r="E521" s="16" t="s">
        <v>797</v>
      </c>
      <c r="F521" s="16" t="s">
        <v>4</v>
      </c>
      <c r="G521" s="16" t="s">
        <v>5</v>
      </c>
      <c r="H521" s="16" t="s">
        <v>798</v>
      </c>
      <c r="I521" s="16" t="s">
        <v>799</v>
      </c>
      <c r="J521" s="23" t="s">
        <v>800</v>
      </c>
      <c r="K521" s="24" t="s">
        <v>6</v>
      </c>
      <c r="L521" s="25" t="s">
        <v>7</v>
      </c>
      <c r="M521" s="26" t="s">
        <v>8</v>
      </c>
      <c r="N521" s="16" t="s">
        <v>9</v>
      </c>
      <c r="O521" s="16" t="s">
        <v>803</v>
      </c>
      <c r="P521" s="27" t="s">
        <v>10</v>
      </c>
      <c r="Q521" s="28" t="s">
        <v>11</v>
      </c>
      <c r="R521" s="29" t="s">
        <v>44</v>
      </c>
    </row>
    <row r="522" spans="1:18" ht="13.5" thickBot="1" x14ac:dyDescent="0.25">
      <c r="A522" s="31">
        <v>1</v>
      </c>
      <c r="B522" s="5">
        <v>2</v>
      </c>
      <c r="C522" s="5">
        <v>3</v>
      </c>
      <c r="D522" s="5">
        <v>4</v>
      </c>
      <c r="E522" s="5">
        <v>5</v>
      </c>
      <c r="F522" s="5">
        <v>6</v>
      </c>
      <c r="G522" s="5">
        <v>7</v>
      </c>
      <c r="H522" s="5">
        <v>8</v>
      </c>
      <c r="I522" s="32">
        <v>9</v>
      </c>
      <c r="J522" s="32">
        <v>10</v>
      </c>
      <c r="K522" s="5">
        <v>11</v>
      </c>
      <c r="L522" s="4" t="s">
        <v>801</v>
      </c>
      <c r="M522" s="1" t="s">
        <v>802</v>
      </c>
      <c r="N522" s="2">
        <v>14</v>
      </c>
      <c r="O522" s="2">
        <v>15</v>
      </c>
      <c r="P522" s="33" t="s">
        <v>804</v>
      </c>
      <c r="Q522" s="34" t="s">
        <v>805</v>
      </c>
      <c r="R522" s="35"/>
    </row>
    <row r="523" spans="1:18" x14ac:dyDescent="0.2">
      <c r="A523" s="131" t="s">
        <v>713</v>
      </c>
      <c r="B523" s="132"/>
      <c r="C523" s="132"/>
      <c r="D523" s="132"/>
      <c r="E523" s="132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3"/>
    </row>
    <row r="524" spans="1:18" x14ac:dyDescent="0.2">
      <c r="A524" s="36" t="s">
        <v>48</v>
      </c>
      <c r="B524" s="85" t="s">
        <v>701</v>
      </c>
      <c r="C524" s="7" t="s">
        <v>46</v>
      </c>
      <c r="D524" s="3">
        <v>3</v>
      </c>
      <c r="E524" s="17">
        <v>10</v>
      </c>
      <c r="F524" s="17"/>
      <c r="G524" s="17"/>
      <c r="H524" s="17" t="s">
        <v>86</v>
      </c>
      <c r="I524" s="17"/>
      <c r="J524" s="37"/>
      <c r="K524" s="38"/>
      <c r="L524" s="39">
        <f t="shared" ref="L524" si="76">ROUND(I524*J524,2)</f>
        <v>0</v>
      </c>
      <c r="M524" s="37">
        <f t="shared" ref="M524" si="77">ROUND(L524+(L524*K524),2)</f>
        <v>0</v>
      </c>
      <c r="N524" s="17">
        <v>8</v>
      </c>
      <c r="O524" s="17"/>
      <c r="P524" s="40">
        <f>ROUND(O524*J524,2)</f>
        <v>0</v>
      </c>
      <c r="Q524" s="41">
        <f t="shared" ref="Q524" si="78">ROUND(P524+(P524*K524),2)</f>
        <v>0</v>
      </c>
      <c r="R524" s="35"/>
    </row>
    <row r="525" spans="1:18" ht="13.5" thickBot="1" x14ac:dyDescent="0.25">
      <c r="A525" s="42"/>
      <c r="B525" s="43"/>
      <c r="C525" s="18"/>
      <c r="D525" s="18"/>
      <c r="E525" s="18"/>
      <c r="F525" s="44"/>
      <c r="G525" s="44"/>
      <c r="H525" s="45"/>
      <c r="I525" s="45"/>
      <c r="J525" s="44"/>
      <c r="K525" s="46" t="s">
        <v>15</v>
      </c>
      <c r="L525" s="47">
        <f>SUM(L524:L524)</f>
        <v>0</v>
      </c>
      <c r="M525" s="47">
        <f>SUM(M524:M524)</f>
        <v>0</v>
      </c>
      <c r="N525" s="48"/>
      <c r="O525" s="47"/>
      <c r="P525" s="49">
        <f>SUM(P524:P524)</f>
        <v>0</v>
      </c>
      <c r="Q525" s="50">
        <f>SUM(Q524:Q524)</f>
        <v>0</v>
      </c>
    </row>
    <row r="526" spans="1:18" ht="13.5" thickBot="1" x14ac:dyDescent="0.25">
      <c r="A526" s="42"/>
      <c r="B526" s="43"/>
      <c r="C526" s="18"/>
      <c r="D526" s="18"/>
      <c r="E526" s="18"/>
      <c r="F526" s="44"/>
      <c r="G526" s="44"/>
      <c r="H526" s="45"/>
      <c r="I526" s="45"/>
      <c r="J526" s="44"/>
      <c r="K526" s="51"/>
      <c r="L526" s="52"/>
      <c r="M526" s="52"/>
      <c r="N526" s="52"/>
      <c r="O526" s="52"/>
      <c r="P526" s="19"/>
      <c r="Q526" s="19"/>
    </row>
    <row r="527" spans="1:18" ht="13.5" thickBot="1" x14ac:dyDescent="0.25">
      <c r="A527" s="42"/>
      <c r="B527" s="43"/>
      <c r="C527" s="18"/>
      <c r="D527" s="18"/>
      <c r="E527" s="18"/>
      <c r="F527" s="44"/>
      <c r="G527" s="44"/>
      <c r="H527" s="45"/>
      <c r="I527" s="45"/>
      <c r="J527" s="44"/>
      <c r="K527" s="128" t="s">
        <v>755</v>
      </c>
      <c r="L527" s="129"/>
      <c r="M527" s="129"/>
      <c r="N527" s="129"/>
      <c r="O527" s="129"/>
      <c r="P527" s="130"/>
      <c r="Q527" s="53"/>
    </row>
    <row r="528" spans="1:18" ht="39" thickBot="1" x14ac:dyDescent="0.25">
      <c r="A528" s="42"/>
      <c r="B528" s="43"/>
      <c r="C528" s="18"/>
      <c r="D528" s="18"/>
      <c r="E528" s="18"/>
      <c r="F528" s="44"/>
      <c r="G528" s="44"/>
      <c r="H528" s="45"/>
      <c r="I528" s="45"/>
      <c r="J528" s="44"/>
      <c r="K528" s="54" t="s">
        <v>17</v>
      </c>
      <c r="L528" s="54" t="s">
        <v>18</v>
      </c>
      <c r="M528" s="54" t="s">
        <v>10</v>
      </c>
      <c r="N528" s="55" t="s">
        <v>11</v>
      </c>
      <c r="O528" s="56" t="s">
        <v>19</v>
      </c>
      <c r="P528" s="56" t="s">
        <v>20</v>
      </c>
    </row>
    <row r="529" spans="1:18" ht="13.5" thickBot="1" x14ac:dyDescent="0.25">
      <c r="A529" s="42"/>
      <c r="B529" s="43"/>
      <c r="C529" s="18"/>
      <c r="D529" s="18"/>
      <c r="E529" s="18"/>
      <c r="F529" s="44"/>
      <c r="G529" s="44"/>
      <c r="H529" s="45"/>
      <c r="I529" s="45"/>
      <c r="J529" s="44"/>
      <c r="K529" s="57">
        <f>L525</f>
        <v>0</v>
      </c>
      <c r="L529" s="58">
        <f>M525</f>
        <v>0</v>
      </c>
      <c r="M529" s="59">
        <f>P525</f>
        <v>0</v>
      </c>
      <c r="N529" s="58">
        <f>Q525</f>
        <v>0</v>
      </c>
      <c r="O529" s="58">
        <f>M529+K529</f>
        <v>0</v>
      </c>
      <c r="P529" s="60">
        <f>L529+N529</f>
        <v>0</v>
      </c>
    </row>
    <row r="534" spans="1:18" ht="13.5" thickBot="1" x14ac:dyDescent="0.25"/>
    <row r="535" spans="1:18" ht="76.5" x14ac:dyDescent="0.2">
      <c r="A535" s="22" t="s">
        <v>0</v>
      </c>
      <c r="B535" s="16" t="s">
        <v>1</v>
      </c>
      <c r="C535" s="16" t="s">
        <v>2</v>
      </c>
      <c r="D535" s="16" t="s">
        <v>3</v>
      </c>
      <c r="E535" s="16" t="s">
        <v>797</v>
      </c>
      <c r="F535" s="16" t="s">
        <v>4</v>
      </c>
      <c r="G535" s="16" t="s">
        <v>5</v>
      </c>
      <c r="H535" s="16" t="s">
        <v>798</v>
      </c>
      <c r="I535" s="16" t="s">
        <v>799</v>
      </c>
      <c r="J535" s="23" t="s">
        <v>800</v>
      </c>
      <c r="K535" s="24" t="s">
        <v>6</v>
      </c>
      <c r="L535" s="25" t="s">
        <v>7</v>
      </c>
      <c r="M535" s="26" t="s">
        <v>8</v>
      </c>
      <c r="N535" s="16" t="s">
        <v>9</v>
      </c>
      <c r="O535" s="16" t="s">
        <v>803</v>
      </c>
      <c r="P535" s="27" t="s">
        <v>10</v>
      </c>
      <c r="Q535" s="28" t="s">
        <v>11</v>
      </c>
      <c r="R535" s="29" t="s">
        <v>44</v>
      </c>
    </row>
    <row r="536" spans="1:18" ht="13.5" thickBot="1" x14ac:dyDescent="0.25">
      <c r="A536" s="31">
        <v>1</v>
      </c>
      <c r="B536" s="5">
        <v>2</v>
      </c>
      <c r="C536" s="5">
        <v>3</v>
      </c>
      <c r="D536" s="5">
        <v>4</v>
      </c>
      <c r="E536" s="5">
        <v>5</v>
      </c>
      <c r="F536" s="5">
        <v>6</v>
      </c>
      <c r="G536" s="5">
        <v>7</v>
      </c>
      <c r="H536" s="5">
        <v>8</v>
      </c>
      <c r="I536" s="32">
        <v>9</v>
      </c>
      <c r="J536" s="32">
        <v>10</v>
      </c>
      <c r="K536" s="5">
        <v>11</v>
      </c>
      <c r="L536" s="4" t="s">
        <v>801</v>
      </c>
      <c r="M536" s="1" t="s">
        <v>802</v>
      </c>
      <c r="N536" s="2">
        <v>14</v>
      </c>
      <c r="O536" s="2">
        <v>15</v>
      </c>
      <c r="P536" s="33" t="s">
        <v>804</v>
      </c>
      <c r="Q536" s="34" t="s">
        <v>805</v>
      </c>
      <c r="R536" s="35"/>
    </row>
    <row r="537" spans="1:18" x14ac:dyDescent="0.2">
      <c r="A537" s="131" t="s">
        <v>714</v>
      </c>
      <c r="B537" s="132"/>
      <c r="C537" s="132"/>
      <c r="D537" s="132"/>
      <c r="E537" s="132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3"/>
    </row>
    <row r="538" spans="1:18" x14ac:dyDescent="0.2">
      <c r="A538" s="36" t="s">
        <v>48</v>
      </c>
      <c r="B538" s="15" t="s">
        <v>702</v>
      </c>
      <c r="C538" s="3" t="s">
        <v>378</v>
      </c>
      <c r="D538" s="69">
        <v>100</v>
      </c>
      <c r="E538" s="3">
        <v>300</v>
      </c>
      <c r="F538" s="35"/>
      <c r="G538" s="3"/>
      <c r="H538" s="35"/>
      <c r="I538" s="35"/>
      <c r="J538" s="64"/>
      <c r="K538" s="38"/>
      <c r="L538" s="39">
        <f t="shared" ref="L538:L539" si="79">ROUND(I538*J538,2)</f>
        <v>0</v>
      </c>
      <c r="M538" s="37">
        <f t="shared" ref="M538:M539" si="80">ROUND(L538+(L538*K538),2)</f>
        <v>0</v>
      </c>
      <c r="N538" s="70">
        <v>120</v>
      </c>
      <c r="O538" s="71"/>
      <c r="P538" s="40">
        <f t="shared" ref="P538:P539" si="81">ROUND(O538*J538,2)</f>
        <v>0</v>
      </c>
      <c r="Q538" s="41">
        <f t="shared" ref="Q538:Q539" si="82">ROUND(P538+(P538*K538),2)</f>
        <v>0</v>
      </c>
      <c r="R538" s="35"/>
    </row>
    <row r="539" spans="1:18" x14ac:dyDescent="0.2">
      <c r="A539" s="36" t="s">
        <v>21</v>
      </c>
      <c r="B539" s="15" t="s">
        <v>703</v>
      </c>
      <c r="C539" s="3" t="s">
        <v>378</v>
      </c>
      <c r="D539" s="69">
        <v>3</v>
      </c>
      <c r="E539" s="3">
        <v>10</v>
      </c>
      <c r="F539" s="35"/>
      <c r="G539" s="3"/>
      <c r="H539" s="35"/>
      <c r="I539" s="35"/>
      <c r="J539" s="64"/>
      <c r="K539" s="38"/>
      <c r="L539" s="39">
        <f t="shared" si="79"/>
        <v>0</v>
      </c>
      <c r="M539" s="37">
        <f t="shared" si="80"/>
        <v>0</v>
      </c>
      <c r="N539" s="70">
        <v>8</v>
      </c>
      <c r="O539" s="71"/>
      <c r="P539" s="40">
        <f t="shared" si="81"/>
        <v>0</v>
      </c>
      <c r="Q539" s="41">
        <f t="shared" si="82"/>
        <v>0</v>
      </c>
      <c r="R539" s="35"/>
    </row>
    <row r="540" spans="1:18" ht="13.5" thickBot="1" x14ac:dyDescent="0.25">
      <c r="A540" s="42"/>
      <c r="B540" s="43"/>
      <c r="C540" s="18"/>
      <c r="D540" s="18"/>
      <c r="E540" s="18"/>
      <c r="F540" s="44"/>
      <c r="G540" s="44"/>
      <c r="H540" s="45"/>
      <c r="I540" s="45"/>
      <c r="J540" s="44"/>
      <c r="K540" s="46" t="s">
        <v>15</v>
      </c>
      <c r="L540" s="47">
        <f>SUM(L538:L539)</f>
        <v>0</v>
      </c>
      <c r="M540" s="47">
        <f>SUM(M538:M539)</f>
        <v>0</v>
      </c>
      <c r="N540" s="48"/>
      <c r="O540" s="47"/>
      <c r="P540" s="49">
        <f>SUM(P538:P539)</f>
        <v>0</v>
      </c>
      <c r="Q540" s="50">
        <f>SUM(Q538:Q539)</f>
        <v>0</v>
      </c>
    </row>
    <row r="541" spans="1:18" ht="13.5" thickBot="1" x14ac:dyDescent="0.25"/>
    <row r="542" spans="1:18" ht="13.5" thickBot="1" x14ac:dyDescent="0.25">
      <c r="K542" s="121" t="s">
        <v>756</v>
      </c>
      <c r="L542" s="122"/>
      <c r="M542" s="122"/>
      <c r="N542" s="122"/>
      <c r="O542" s="122"/>
      <c r="P542" s="123"/>
      <c r="Q542" s="53"/>
    </row>
    <row r="543" spans="1:18" ht="39" thickBot="1" x14ac:dyDescent="0.25">
      <c r="K543" s="54" t="s">
        <v>17</v>
      </c>
      <c r="L543" s="54" t="s">
        <v>18</v>
      </c>
      <c r="M543" s="54" t="s">
        <v>10</v>
      </c>
      <c r="N543" s="55" t="s">
        <v>11</v>
      </c>
      <c r="O543" s="56" t="s">
        <v>19</v>
      </c>
      <c r="P543" s="56" t="s">
        <v>20</v>
      </c>
    </row>
    <row r="544" spans="1:18" ht="13.5" thickBot="1" x14ac:dyDescent="0.25">
      <c r="K544" s="57">
        <f>L540</f>
        <v>0</v>
      </c>
      <c r="L544" s="58">
        <f>M540</f>
        <v>0</v>
      </c>
      <c r="M544" s="59">
        <f>P540</f>
        <v>0</v>
      </c>
      <c r="N544" s="58">
        <f>Q540</f>
        <v>0</v>
      </c>
      <c r="O544" s="58">
        <f>M544+K544</f>
        <v>0</v>
      </c>
      <c r="P544" s="60">
        <f>L544+N544</f>
        <v>0</v>
      </c>
    </row>
    <row r="546" spans="1:18" ht="13.5" thickBot="1" x14ac:dyDescent="0.25"/>
    <row r="547" spans="1:18" ht="76.5" x14ac:dyDescent="0.2">
      <c r="A547" s="22" t="s">
        <v>0</v>
      </c>
      <c r="B547" s="16" t="s">
        <v>1</v>
      </c>
      <c r="C547" s="16" t="s">
        <v>2</v>
      </c>
      <c r="D547" s="16" t="s">
        <v>3</v>
      </c>
      <c r="E547" s="16" t="s">
        <v>797</v>
      </c>
      <c r="F547" s="16" t="s">
        <v>4</v>
      </c>
      <c r="G547" s="16" t="s">
        <v>5</v>
      </c>
      <c r="H547" s="16" t="s">
        <v>798</v>
      </c>
      <c r="I547" s="16" t="s">
        <v>799</v>
      </c>
      <c r="J547" s="23" t="s">
        <v>800</v>
      </c>
      <c r="K547" s="24" t="s">
        <v>6</v>
      </c>
      <c r="L547" s="25" t="s">
        <v>7</v>
      </c>
      <c r="M547" s="26" t="s">
        <v>8</v>
      </c>
      <c r="N547" s="16" t="s">
        <v>9</v>
      </c>
      <c r="O547" s="16" t="s">
        <v>803</v>
      </c>
      <c r="P547" s="27" t="s">
        <v>10</v>
      </c>
      <c r="Q547" s="28" t="s">
        <v>11</v>
      </c>
      <c r="R547" s="29" t="s">
        <v>44</v>
      </c>
    </row>
    <row r="548" spans="1:18" ht="13.5" thickBot="1" x14ac:dyDescent="0.25">
      <c r="A548" s="31">
        <v>1</v>
      </c>
      <c r="B548" s="5">
        <v>2</v>
      </c>
      <c r="C548" s="5">
        <v>3</v>
      </c>
      <c r="D548" s="5">
        <v>4</v>
      </c>
      <c r="E548" s="5">
        <v>5</v>
      </c>
      <c r="F548" s="5">
        <v>6</v>
      </c>
      <c r="G548" s="5">
        <v>7</v>
      </c>
      <c r="H548" s="5">
        <v>8</v>
      </c>
      <c r="I548" s="32">
        <v>9</v>
      </c>
      <c r="J548" s="32">
        <v>10</v>
      </c>
      <c r="K548" s="5">
        <v>11</v>
      </c>
      <c r="L548" s="4" t="s">
        <v>801</v>
      </c>
      <c r="M548" s="1" t="s">
        <v>802</v>
      </c>
      <c r="N548" s="2">
        <v>14</v>
      </c>
      <c r="O548" s="2">
        <v>15</v>
      </c>
      <c r="P548" s="33" t="s">
        <v>804</v>
      </c>
      <c r="Q548" s="34" t="s">
        <v>805</v>
      </c>
      <c r="R548" s="35"/>
    </row>
    <row r="549" spans="1:18" x14ac:dyDescent="0.2">
      <c r="A549" s="131" t="s">
        <v>715</v>
      </c>
      <c r="B549" s="132"/>
      <c r="C549" s="132"/>
      <c r="D549" s="132"/>
      <c r="E549" s="132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3"/>
    </row>
    <row r="550" spans="1:18" x14ac:dyDescent="0.2">
      <c r="A550" s="36" t="s">
        <v>48</v>
      </c>
      <c r="B550" s="85" t="s">
        <v>704</v>
      </c>
      <c r="C550" s="3" t="s">
        <v>378</v>
      </c>
      <c r="D550" s="69">
        <v>15</v>
      </c>
      <c r="E550" s="3">
        <v>35</v>
      </c>
      <c r="F550" s="35"/>
      <c r="G550" s="3"/>
      <c r="H550" s="35"/>
      <c r="I550" s="35"/>
      <c r="J550" s="64"/>
      <c r="K550" s="38"/>
      <c r="L550" s="39">
        <f t="shared" ref="L550:L551" si="83">ROUND(I550*J550,2)</f>
        <v>0</v>
      </c>
      <c r="M550" s="37">
        <f t="shared" ref="M550:M551" si="84">ROUND(L550+(L550*K550),2)</f>
        <v>0</v>
      </c>
      <c r="N550" s="70">
        <v>20</v>
      </c>
      <c r="O550" s="71"/>
      <c r="P550" s="40">
        <f t="shared" ref="P550:P551" si="85">ROUND(O550*J550,2)</f>
        <v>0</v>
      </c>
      <c r="Q550" s="41">
        <f t="shared" ref="Q550:Q551" si="86">ROUND(P550+(P550*K550),2)</f>
        <v>0</v>
      </c>
      <c r="R550" s="35"/>
    </row>
    <row r="551" spans="1:18" x14ac:dyDescent="0.2">
      <c r="A551" s="36" t="s">
        <v>21</v>
      </c>
      <c r="B551" s="15" t="s">
        <v>705</v>
      </c>
      <c r="C551" s="3" t="s">
        <v>378</v>
      </c>
      <c r="D551" s="69">
        <v>10</v>
      </c>
      <c r="E551" s="3">
        <v>25</v>
      </c>
      <c r="F551" s="35"/>
      <c r="G551" s="3"/>
      <c r="H551" s="35"/>
      <c r="I551" s="35"/>
      <c r="J551" s="64"/>
      <c r="K551" s="38"/>
      <c r="L551" s="39">
        <f t="shared" si="83"/>
        <v>0</v>
      </c>
      <c r="M551" s="37">
        <f t="shared" si="84"/>
        <v>0</v>
      </c>
      <c r="N551" s="70">
        <v>15</v>
      </c>
      <c r="O551" s="71"/>
      <c r="P551" s="40">
        <f t="shared" si="85"/>
        <v>0</v>
      </c>
      <c r="Q551" s="41">
        <f t="shared" si="86"/>
        <v>0</v>
      </c>
      <c r="R551" s="35"/>
    </row>
    <row r="552" spans="1:18" ht="13.5" thickBot="1" x14ac:dyDescent="0.25">
      <c r="A552" s="42"/>
      <c r="B552" s="43"/>
      <c r="C552" s="18"/>
      <c r="D552" s="18"/>
      <c r="E552" s="18"/>
      <c r="F552" s="44"/>
      <c r="G552" s="44"/>
      <c r="H552" s="45"/>
      <c r="I552" s="45"/>
      <c r="J552" s="44"/>
      <c r="K552" s="46" t="s">
        <v>15</v>
      </c>
      <c r="L552" s="47">
        <f>SUM(L550:L551)</f>
        <v>0</v>
      </c>
      <c r="M552" s="47">
        <f>SUM(M550:M551)</f>
        <v>0</v>
      </c>
      <c r="N552" s="48"/>
      <c r="O552" s="47"/>
      <c r="P552" s="49">
        <f>SUM(P550:P551)</f>
        <v>0</v>
      </c>
      <c r="Q552" s="50">
        <f>SUM(Q550:Q551)</f>
        <v>0</v>
      </c>
    </row>
    <row r="553" spans="1:18" ht="13.5" thickBot="1" x14ac:dyDescent="0.25">
      <c r="A553" s="42"/>
      <c r="B553" s="43"/>
      <c r="C553" s="18"/>
      <c r="D553" s="18"/>
      <c r="E553" s="18"/>
      <c r="F553" s="44"/>
      <c r="G553" s="44"/>
      <c r="H553" s="45"/>
      <c r="I553" s="45"/>
      <c r="J553" s="44"/>
      <c r="K553" s="86"/>
      <c r="L553" s="44"/>
      <c r="M553" s="44"/>
      <c r="N553" s="44"/>
      <c r="O553" s="44"/>
      <c r="P553" s="87"/>
      <c r="Q553" s="87"/>
    </row>
    <row r="554" spans="1:18" ht="13.5" thickBot="1" x14ac:dyDescent="0.25">
      <c r="A554" s="42"/>
      <c r="B554" s="43"/>
      <c r="C554" s="18"/>
      <c r="D554" s="18"/>
      <c r="E554" s="18"/>
      <c r="F554" s="44"/>
      <c r="G554" s="44"/>
      <c r="H554" s="45"/>
      <c r="I554" s="45"/>
      <c r="J554" s="44"/>
      <c r="K554" s="128" t="s">
        <v>757</v>
      </c>
      <c r="L554" s="129"/>
      <c r="M554" s="129"/>
      <c r="N554" s="129"/>
      <c r="O554" s="129"/>
      <c r="P554" s="130"/>
      <c r="Q554" s="53"/>
    </row>
    <row r="555" spans="1:18" ht="39" thickBot="1" x14ac:dyDescent="0.25">
      <c r="A555" s="42"/>
      <c r="B555" s="43"/>
      <c r="C555" s="18"/>
      <c r="D555" s="18"/>
      <c r="E555" s="18"/>
      <c r="F555" s="44"/>
      <c r="G555" s="44"/>
      <c r="H555" s="45"/>
      <c r="I555" s="45"/>
      <c r="J555" s="44"/>
      <c r="K555" s="54" t="s">
        <v>17</v>
      </c>
      <c r="L555" s="54" t="s">
        <v>18</v>
      </c>
      <c r="M555" s="54" t="s">
        <v>10</v>
      </c>
      <c r="N555" s="55" t="s">
        <v>11</v>
      </c>
      <c r="O555" s="56" t="s">
        <v>19</v>
      </c>
      <c r="P555" s="56" t="s">
        <v>20</v>
      </c>
    </row>
    <row r="556" spans="1:18" ht="13.5" thickBot="1" x14ac:dyDescent="0.25">
      <c r="A556" s="42"/>
      <c r="B556" s="43"/>
      <c r="C556" s="18"/>
      <c r="D556" s="18"/>
      <c r="E556" s="18"/>
      <c r="F556" s="44"/>
      <c r="G556" s="44"/>
      <c r="H556" s="45"/>
      <c r="I556" s="45"/>
      <c r="J556" s="44"/>
      <c r="K556" s="57">
        <f>L552</f>
        <v>0</v>
      </c>
      <c r="L556" s="58">
        <f>M552</f>
        <v>0</v>
      </c>
      <c r="M556" s="59">
        <f>P552</f>
        <v>0</v>
      </c>
      <c r="N556" s="58">
        <f>Q552</f>
        <v>0</v>
      </c>
      <c r="O556" s="58">
        <f>M556+K556</f>
        <v>0</v>
      </c>
      <c r="P556" s="60">
        <f>L556+N556</f>
        <v>0</v>
      </c>
    </row>
    <row r="557" spans="1:18" x14ac:dyDescent="0.2">
      <c r="A557" s="42"/>
      <c r="B557" s="43"/>
      <c r="C557" s="18"/>
      <c r="D557" s="18"/>
      <c r="E557" s="18"/>
      <c r="F557" s="44"/>
      <c r="G557" s="44"/>
      <c r="H557" s="45"/>
      <c r="I557" s="45"/>
      <c r="J557" s="44"/>
      <c r="K557" s="86"/>
      <c r="L557" s="44"/>
      <c r="M557" s="44"/>
      <c r="N557" s="44"/>
      <c r="O557" s="44"/>
      <c r="P557" s="87"/>
      <c r="Q557" s="87"/>
    </row>
    <row r="559" spans="1:18" ht="13.5" thickBot="1" x14ac:dyDescent="0.25"/>
    <row r="560" spans="1:18" ht="76.5" x14ac:dyDescent="0.2">
      <c r="A560" s="22" t="s">
        <v>0</v>
      </c>
      <c r="B560" s="16" t="s">
        <v>1</v>
      </c>
      <c r="C560" s="16" t="s">
        <v>2</v>
      </c>
      <c r="D560" s="16" t="s">
        <v>3</v>
      </c>
      <c r="E560" s="16" t="s">
        <v>797</v>
      </c>
      <c r="F560" s="16" t="s">
        <v>4</v>
      </c>
      <c r="G560" s="16" t="s">
        <v>5</v>
      </c>
      <c r="H560" s="16" t="s">
        <v>798</v>
      </c>
      <c r="I560" s="16" t="s">
        <v>799</v>
      </c>
      <c r="J560" s="23" t="s">
        <v>800</v>
      </c>
      <c r="K560" s="24" t="s">
        <v>6</v>
      </c>
      <c r="L560" s="25" t="s">
        <v>7</v>
      </c>
      <c r="M560" s="26" t="s">
        <v>8</v>
      </c>
      <c r="N560" s="16" t="s">
        <v>9</v>
      </c>
      <c r="O560" s="16" t="s">
        <v>803</v>
      </c>
      <c r="P560" s="27" t="s">
        <v>10</v>
      </c>
      <c r="Q560" s="28" t="s">
        <v>11</v>
      </c>
      <c r="R560" s="29" t="s">
        <v>44</v>
      </c>
    </row>
    <row r="561" spans="1:18" ht="13.5" thickBot="1" x14ac:dyDescent="0.25">
      <c r="A561" s="31">
        <v>1</v>
      </c>
      <c r="B561" s="5">
        <v>2</v>
      </c>
      <c r="C561" s="5">
        <v>3</v>
      </c>
      <c r="D561" s="5">
        <v>4</v>
      </c>
      <c r="E561" s="5">
        <v>5</v>
      </c>
      <c r="F561" s="5">
        <v>6</v>
      </c>
      <c r="G561" s="5">
        <v>7</v>
      </c>
      <c r="H561" s="5">
        <v>8</v>
      </c>
      <c r="I561" s="32">
        <v>9</v>
      </c>
      <c r="J561" s="32">
        <v>10</v>
      </c>
      <c r="K561" s="5">
        <v>11</v>
      </c>
      <c r="L561" s="4" t="s">
        <v>801</v>
      </c>
      <c r="M561" s="1" t="s">
        <v>802</v>
      </c>
      <c r="N561" s="2">
        <v>14</v>
      </c>
      <c r="O561" s="2">
        <v>15</v>
      </c>
      <c r="P561" s="33" t="s">
        <v>804</v>
      </c>
      <c r="Q561" s="34" t="s">
        <v>805</v>
      </c>
      <c r="R561" s="35"/>
    </row>
    <row r="562" spans="1:18" x14ac:dyDescent="0.2">
      <c r="A562" s="131" t="s">
        <v>716</v>
      </c>
      <c r="B562" s="132"/>
      <c r="C562" s="132"/>
      <c r="D562" s="132"/>
      <c r="E562" s="132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3"/>
    </row>
    <row r="563" spans="1:18" x14ac:dyDescent="0.2">
      <c r="A563" s="36" t="s">
        <v>48</v>
      </c>
      <c r="B563" s="15" t="s">
        <v>706</v>
      </c>
      <c r="C563" s="3" t="s">
        <v>378</v>
      </c>
      <c r="D563" s="69">
        <v>20</v>
      </c>
      <c r="E563" s="3">
        <v>40</v>
      </c>
      <c r="F563" s="35"/>
      <c r="G563" s="3"/>
      <c r="H563" s="35"/>
      <c r="I563" s="35"/>
      <c r="J563" s="64"/>
      <c r="K563" s="38"/>
      <c r="L563" s="39">
        <f t="shared" ref="L563:L564" si="87">ROUND(I563*J563,2)</f>
        <v>0</v>
      </c>
      <c r="M563" s="37">
        <f t="shared" ref="M563:M564" si="88">ROUND(L563+(L563*K563),2)</f>
        <v>0</v>
      </c>
      <c r="N563" s="70">
        <v>38</v>
      </c>
      <c r="O563" s="71"/>
      <c r="P563" s="40">
        <f t="shared" ref="P563:P564" si="89">ROUND(O563*J563,2)</f>
        <v>0</v>
      </c>
      <c r="Q563" s="41">
        <f t="shared" ref="Q563:Q564" si="90">ROUND(P563+(P563*K563),2)</f>
        <v>0</v>
      </c>
      <c r="R563" s="35"/>
    </row>
    <row r="564" spans="1:18" x14ac:dyDescent="0.2">
      <c r="A564" s="36" t="s">
        <v>21</v>
      </c>
      <c r="B564" s="15" t="s">
        <v>707</v>
      </c>
      <c r="C564" s="3" t="s">
        <v>378</v>
      </c>
      <c r="D564" s="69">
        <v>70</v>
      </c>
      <c r="E564" s="3">
        <v>125</v>
      </c>
      <c r="F564" s="35"/>
      <c r="G564" s="3"/>
      <c r="H564" s="35"/>
      <c r="I564" s="35"/>
      <c r="J564" s="64"/>
      <c r="K564" s="38"/>
      <c r="L564" s="39">
        <f t="shared" si="87"/>
        <v>0</v>
      </c>
      <c r="M564" s="37">
        <f t="shared" si="88"/>
        <v>0</v>
      </c>
      <c r="N564" s="70">
        <v>60</v>
      </c>
      <c r="O564" s="71"/>
      <c r="P564" s="40">
        <f t="shared" si="89"/>
        <v>0</v>
      </c>
      <c r="Q564" s="41">
        <f t="shared" si="90"/>
        <v>0</v>
      </c>
      <c r="R564" s="35"/>
    </row>
    <row r="565" spans="1:18" ht="13.5" thickBot="1" x14ac:dyDescent="0.25">
      <c r="K565" s="46" t="s">
        <v>15</v>
      </c>
      <c r="L565" s="47">
        <f>SUM(L563:L564)</f>
        <v>0</v>
      </c>
      <c r="M565" s="47">
        <f>SUM(M563:M564)</f>
        <v>0</v>
      </c>
      <c r="N565" s="48"/>
      <c r="O565" s="47"/>
      <c r="P565" s="49">
        <f>SUM(P563:P564)</f>
        <v>0</v>
      </c>
      <c r="Q565" s="50">
        <f>SUM(Q563:Q564)</f>
        <v>0</v>
      </c>
    </row>
    <row r="566" spans="1:18" ht="13.5" thickBot="1" x14ac:dyDescent="0.25"/>
    <row r="567" spans="1:18" ht="13.5" thickBot="1" x14ac:dyDescent="0.25">
      <c r="K567" s="128" t="s">
        <v>758</v>
      </c>
      <c r="L567" s="129"/>
      <c r="M567" s="129"/>
      <c r="N567" s="129"/>
      <c r="O567" s="129"/>
      <c r="P567" s="130"/>
      <c r="Q567" s="53"/>
    </row>
    <row r="568" spans="1:18" ht="39" thickBot="1" x14ac:dyDescent="0.25">
      <c r="K568" s="54" t="s">
        <v>17</v>
      </c>
      <c r="L568" s="54" t="s">
        <v>18</v>
      </c>
      <c r="M568" s="54" t="s">
        <v>10</v>
      </c>
      <c r="N568" s="55" t="s">
        <v>11</v>
      </c>
      <c r="O568" s="56" t="s">
        <v>19</v>
      </c>
      <c r="P568" s="56" t="s">
        <v>20</v>
      </c>
    </row>
    <row r="569" spans="1:18" ht="13.5" thickBot="1" x14ac:dyDescent="0.25">
      <c r="K569" s="57">
        <f>L565</f>
        <v>0</v>
      </c>
      <c r="L569" s="58">
        <f>M565</f>
        <v>0</v>
      </c>
      <c r="M569" s="59">
        <f>P565</f>
        <v>0</v>
      </c>
      <c r="N569" s="58">
        <f>Q565</f>
        <v>0</v>
      </c>
      <c r="O569" s="58">
        <f>M569+K569</f>
        <v>0</v>
      </c>
      <c r="P569" s="60">
        <f>L569+N569</f>
        <v>0</v>
      </c>
    </row>
    <row r="571" spans="1:18" ht="13.5" thickBot="1" x14ac:dyDescent="0.25"/>
    <row r="572" spans="1:18" ht="76.5" x14ac:dyDescent="0.2">
      <c r="A572" s="22" t="s">
        <v>0</v>
      </c>
      <c r="B572" s="16" t="s">
        <v>1</v>
      </c>
      <c r="C572" s="16" t="s">
        <v>2</v>
      </c>
      <c r="D572" s="16" t="s">
        <v>3</v>
      </c>
      <c r="E572" s="16" t="s">
        <v>797</v>
      </c>
      <c r="F572" s="16" t="s">
        <v>4</v>
      </c>
      <c r="G572" s="16" t="s">
        <v>5</v>
      </c>
      <c r="H572" s="16" t="s">
        <v>798</v>
      </c>
      <c r="I572" s="16" t="s">
        <v>799</v>
      </c>
      <c r="J572" s="23" t="s">
        <v>800</v>
      </c>
      <c r="K572" s="24" t="s">
        <v>6</v>
      </c>
      <c r="L572" s="25" t="s">
        <v>7</v>
      </c>
      <c r="M572" s="26" t="s">
        <v>8</v>
      </c>
      <c r="N572" s="16" t="s">
        <v>9</v>
      </c>
      <c r="O572" s="16" t="s">
        <v>803</v>
      </c>
      <c r="P572" s="27" t="s">
        <v>10</v>
      </c>
      <c r="Q572" s="28" t="s">
        <v>11</v>
      </c>
      <c r="R572" s="29" t="s">
        <v>44</v>
      </c>
    </row>
    <row r="573" spans="1:18" ht="13.5" thickBot="1" x14ac:dyDescent="0.25">
      <c r="A573" s="31">
        <v>1</v>
      </c>
      <c r="B573" s="5">
        <v>2</v>
      </c>
      <c r="C573" s="5">
        <v>3</v>
      </c>
      <c r="D573" s="5">
        <v>4</v>
      </c>
      <c r="E573" s="5">
        <v>5</v>
      </c>
      <c r="F573" s="5">
        <v>6</v>
      </c>
      <c r="G573" s="5">
        <v>7</v>
      </c>
      <c r="H573" s="5">
        <v>8</v>
      </c>
      <c r="I573" s="32">
        <v>9</v>
      </c>
      <c r="J573" s="32">
        <v>10</v>
      </c>
      <c r="K573" s="5">
        <v>11</v>
      </c>
      <c r="L573" s="4" t="s">
        <v>801</v>
      </c>
      <c r="M573" s="1" t="s">
        <v>802</v>
      </c>
      <c r="N573" s="2">
        <v>14</v>
      </c>
      <c r="O573" s="2">
        <v>15</v>
      </c>
      <c r="P573" s="33" t="s">
        <v>804</v>
      </c>
      <c r="Q573" s="34" t="s">
        <v>805</v>
      </c>
      <c r="R573" s="35"/>
    </row>
    <row r="574" spans="1:18" x14ac:dyDescent="0.2">
      <c r="A574" s="131" t="s">
        <v>717</v>
      </c>
      <c r="B574" s="132"/>
      <c r="C574" s="132"/>
      <c r="D574" s="132"/>
      <c r="E574" s="132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3"/>
    </row>
    <row r="575" spans="1:18" x14ac:dyDescent="0.2">
      <c r="A575" s="36" t="s">
        <v>48</v>
      </c>
      <c r="B575" s="15" t="s">
        <v>708</v>
      </c>
      <c r="C575" s="3" t="s">
        <v>378</v>
      </c>
      <c r="D575" s="69">
        <v>40</v>
      </c>
      <c r="E575" s="3">
        <v>60</v>
      </c>
      <c r="F575" s="35"/>
      <c r="G575" s="3"/>
      <c r="H575" s="35"/>
      <c r="I575" s="35"/>
      <c r="J575" s="64"/>
      <c r="K575" s="38"/>
      <c r="L575" s="39">
        <f t="shared" ref="L575:L576" si="91">ROUND(I575*J575,2)</f>
        <v>0</v>
      </c>
      <c r="M575" s="37">
        <f t="shared" ref="M575:M576" si="92">ROUND(L575+(L575*K575),2)</f>
        <v>0</v>
      </c>
      <c r="N575" s="70">
        <v>10</v>
      </c>
      <c r="O575" s="71"/>
      <c r="P575" s="40">
        <f t="shared" ref="P575:P576" si="93">ROUND(O575*J575,2)</f>
        <v>0</v>
      </c>
      <c r="Q575" s="41">
        <f t="shared" ref="Q575:Q576" si="94">ROUND(P575+(P575*K575),2)</f>
        <v>0</v>
      </c>
      <c r="R575" s="35"/>
    </row>
    <row r="576" spans="1:18" x14ac:dyDescent="0.2">
      <c r="A576" s="36" t="s">
        <v>21</v>
      </c>
      <c r="B576" s="15" t="s">
        <v>709</v>
      </c>
      <c r="C576" s="3" t="s">
        <v>378</v>
      </c>
      <c r="D576" s="69">
        <v>70</v>
      </c>
      <c r="E576" s="3">
        <v>80</v>
      </c>
      <c r="F576" s="35"/>
      <c r="G576" s="3"/>
      <c r="H576" s="35"/>
      <c r="I576" s="35"/>
      <c r="J576" s="64"/>
      <c r="K576" s="38"/>
      <c r="L576" s="39">
        <f t="shared" si="91"/>
        <v>0</v>
      </c>
      <c r="M576" s="37">
        <f t="shared" si="92"/>
        <v>0</v>
      </c>
      <c r="N576" s="70">
        <v>10</v>
      </c>
      <c r="O576" s="71"/>
      <c r="P576" s="40">
        <f t="shared" si="93"/>
        <v>0</v>
      </c>
      <c r="Q576" s="41">
        <f t="shared" si="94"/>
        <v>0</v>
      </c>
      <c r="R576" s="35"/>
    </row>
    <row r="577" spans="1:18" ht="13.5" thickBot="1" x14ac:dyDescent="0.25">
      <c r="K577" s="46" t="s">
        <v>15</v>
      </c>
      <c r="L577" s="47">
        <f>SUM(L575:L576)</f>
        <v>0</v>
      </c>
      <c r="M577" s="47">
        <f>SUM(M575:M576)</f>
        <v>0</v>
      </c>
      <c r="N577" s="48"/>
      <c r="O577" s="47"/>
      <c r="P577" s="49">
        <f>SUM(P575:P576)</f>
        <v>0</v>
      </c>
      <c r="Q577" s="50">
        <f>SUM(Q575:Q576)</f>
        <v>0</v>
      </c>
    </row>
    <row r="578" spans="1:18" ht="13.5" thickBot="1" x14ac:dyDescent="0.25"/>
    <row r="579" spans="1:18" ht="13.5" thickBot="1" x14ac:dyDescent="0.25">
      <c r="K579" s="128" t="s">
        <v>759</v>
      </c>
      <c r="L579" s="129"/>
      <c r="M579" s="129"/>
      <c r="N579" s="129"/>
      <c r="O579" s="129"/>
      <c r="P579" s="130"/>
      <c r="Q579" s="53"/>
    </row>
    <row r="580" spans="1:18" ht="39" thickBot="1" x14ac:dyDescent="0.25">
      <c r="K580" s="54" t="s">
        <v>17</v>
      </c>
      <c r="L580" s="54" t="s">
        <v>18</v>
      </c>
      <c r="M580" s="54" t="s">
        <v>10</v>
      </c>
      <c r="N580" s="55" t="s">
        <v>11</v>
      </c>
      <c r="O580" s="56" t="s">
        <v>19</v>
      </c>
      <c r="P580" s="56" t="s">
        <v>20</v>
      </c>
    </row>
    <row r="581" spans="1:18" ht="13.5" thickBot="1" x14ac:dyDescent="0.25">
      <c r="K581" s="57">
        <f>L577</f>
        <v>0</v>
      </c>
      <c r="L581" s="58">
        <f>M577</f>
        <v>0</v>
      </c>
      <c r="M581" s="59">
        <f>P577</f>
        <v>0</v>
      </c>
      <c r="N581" s="58">
        <f>Q577</f>
        <v>0</v>
      </c>
      <c r="O581" s="58">
        <f>M581+K581</f>
        <v>0</v>
      </c>
      <c r="P581" s="60">
        <f>L581+N581</f>
        <v>0</v>
      </c>
    </row>
    <row r="584" spans="1:18" ht="13.5" thickBot="1" x14ac:dyDescent="0.25"/>
    <row r="585" spans="1:18" ht="76.5" x14ac:dyDescent="0.2">
      <c r="A585" s="22" t="s">
        <v>0</v>
      </c>
      <c r="B585" s="16" t="s">
        <v>1</v>
      </c>
      <c r="C585" s="16" t="s">
        <v>2</v>
      </c>
      <c r="D585" s="16" t="s">
        <v>3</v>
      </c>
      <c r="E585" s="16" t="s">
        <v>797</v>
      </c>
      <c r="F585" s="16" t="s">
        <v>4</v>
      </c>
      <c r="G585" s="16" t="s">
        <v>5</v>
      </c>
      <c r="H585" s="16" t="s">
        <v>798</v>
      </c>
      <c r="I585" s="16" t="s">
        <v>799</v>
      </c>
      <c r="J585" s="23" t="s">
        <v>800</v>
      </c>
      <c r="K585" s="24" t="s">
        <v>6</v>
      </c>
      <c r="L585" s="25" t="s">
        <v>7</v>
      </c>
      <c r="M585" s="26" t="s">
        <v>8</v>
      </c>
      <c r="N585" s="16" t="s">
        <v>9</v>
      </c>
      <c r="O585" s="16" t="s">
        <v>803</v>
      </c>
      <c r="P585" s="27" t="s">
        <v>10</v>
      </c>
      <c r="Q585" s="28" t="s">
        <v>11</v>
      </c>
      <c r="R585" s="29" t="s">
        <v>44</v>
      </c>
    </row>
    <row r="586" spans="1:18" ht="13.5" thickBot="1" x14ac:dyDescent="0.25">
      <c r="A586" s="31">
        <v>1</v>
      </c>
      <c r="B586" s="5">
        <v>2</v>
      </c>
      <c r="C586" s="5">
        <v>3</v>
      </c>
      <c r="D586" s="5">
        <v>4</v>
      </c>
      <c r="E586" s="5">
        <v>5</v>
      </c>
      <c r="F586" s="5">
        <v>6</v>
      </c>
      <c r="G586" s="5">
        <v>7</v>
      </c>
      <c r="H586" s="5">
        <v>8</v>
      </c>
      <c r="I586" s="32">
        <v>9</v>
      </c>
      <c r="J586" s="32">
        <v>10</v>
      </c>
      <c r="K586" s="5">
        <v>11</v>
      </c>
      <c r="L586" s="4" t="s">
        <v>801</v>
      </c>
      <c r="M586" s="1" t="s">
        <v>802</v>
      </c>
      <c r="N586" s="2">
        <v>14</v>
      </c>
      <c r="O586" s="2">
        <v>15</v>
      </c>
      <c r="P586" s="33" t="s">
        <v>804</v>
      </c>
      <c r="Q586" s="34" t="s">
        <v>805</v>
      </c>
      <c r="R586" s="35"/>
    </row>
    <row r="587" spans="1:18" x14ac:dyDescent="0.2">
      <c r="A587" s="131" t="s">
        <v>718</v>
      </c>
      <c r="B587" s="132"/>
      <c r="C587" s="132"/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3"/>
    </row>
    <row r="588" spans="1:18" x14ac:dyDescent="0.2">
      <c r="A588" s="36" t="s">
        <v>48</v>
      </c>
      <c r="B588" s="11" t="s">
        <v>710</v>
      </c>
      <c r="C588" s="3" t="s">
        <v>378</v>
      </c>
      <c r="D588" s="69">
        <v>5</v>
      </c>
      <c r="E588" s="3">
        <v>15</v>
      </c>
      <c r="F588" s="35"/>
      <c r="G588" s="3"/>
      <c r="H588" s="35"/>
      <c r="I588" s="35"/>
      <c r="J588" s="64"/>
      <c r="K588" s="38"/>
      <c r="L588" s="39">
        <f t="shared" ref="L588" si="95">ROUND(I588*J588,2)</f>
        <v>0</v>
      </c>
      <c r="M588" s="37">
        <f t="shared" ref="M588" si="96">ROUND(L588+(L588*K588),2)</f>
        <v>0</v>
      </c>
      <c r="N588" s="70">
        <v>10</v>
      </c>
      <c r="O588" s="71"/>
      <c r="P588" s="40">
        <f>ROUND(O588*J588,2)</f>
        <v>0</v>
      </c>
      <c r="Q588" s="41">
        <f t="shared" ref="Q588" si="97">ROUND(P588+(P588*K588),2)</f>
        <v>0</v>
      </c>
      <c r="R588" s="35"/>
    </row>
    <row r="589" spans="1:18" ht="13.5" thickBot="1" x14ac:dyDescent="0.25">
      <c r="K589" s="46" t="s">
        <v>15</v>
      </c>
      <c r="L589" s="47">
        <f>SUM(L588:L588)</f>
        <v>0</v>
      </c>
      <c r="M589" s="47">
        <f>SUM(M588:M588)</f>
        <v>0</v>
      </c>
      <c r="N589" s="48"/>
      <c r="O589" s="47"/>
      <c r="P589" s="49">
        <f>SUM(P588:P588)</f>
        <v>0</v>
      </c>
      <c r="Q589" s="50">
        <f>SUM(Q588:Q588)</f>
        <v>0</v>
      </c>
    </row>
    <row r="590" spans="1:18" ht="13.5" thickBot="1" x14ac:dyDescent="0.25"/>
    <row r="591" spans="1:18" ht="13.5" thickBot="1" x14ac:dyDescent="0.25">
      <c r="K591" s="128" t="s">
        <v>760</v>
      </c>
      <c r="L591" s="129"/>
      <c r="M591" s="129"/>
      <c r="N591" s="129"/>
      <c r="O591" s="129"/>
      <c r="P591" s="130"/>
      <c r="Q591" s="53"/>
    </row>
    <row r="592" spans="1:18" ht="39" thickBot="1" x14ac:dyDescent="0.25">
      <c r="K592" s="54" t="s">
        <v>17</v>
      </c>
      <c r="L592" s="54" t="s">
        <v>18</v>
      </c>
      <c r="M592" s="54" t="s">
        <v>10</v>
      </c>
      <c r="N592" s="55" t="s">
        <v>11</v>
      </c>
      <c r="O592" s="56" t="s">
        <v>19</v>
      </c>
      <c r="P592" s="56" t="s">
        <v>20</v>
      </c>
    </row>
    <row r="593" spans="1:18" ht="13.5" thickBot="1" x14ac:dyDescent="0.25">
      <c r="K593" s="57">
        <f>L589</f>
        <v>0</v>
      </c>
      <c r="L593" s="58">
        <f>M589</f>
        <v>0</v>
      </c>
      <c r="M593" s="59">
        <f>P589</f>
        <v>0</v>
      </c>
      <c r="N593" s="58">
        <f>Q589</f>
        <v>0</v>
      </c>
      <c r="O593" s="58">
        <f>M593+K593</f>
        <v>0</v>
      </c>
      <c r="P593" s="60">
        <f>L593+N593</f>
        <v>0</v>
      </c>
    </row>
    <row r="597" spans="1:18" ht="13.5" thickBot="1" x14ac:dyDescent="0.25"/>
    <row r="598" spans="1:18" ht="76.5" x14ac:dyDescent="0.2">
      <c r="A598" s="22" t="s">
        <v>0</v>
      </c>
      <c r="B598" s="16" t="s">
        <v>1</v>
      </c>
      <c r="C598" s="16" t="s">
        <v>2</v>
      </c>
      <c r="D598" s="16" t="s">
        <v>3</v>
      </c>
      <c r="E598" s="16" t="s">
        <v>797</v>
      </c>
      <c r="F598" s="16" t="s">
        <v>4</v>
      </c>
      <c r="G598" s="16" t="s">
        <v>5</v>
      </c>
      <c r="H598" s="16" t="s">
        <v>798</v>
      </c>
      <c r="I598" s="16" t="s">
        <v>799</v>
      </c>
      <c r="J598" s="23" t="s">
        <v>800</v>
      </c>
      <c r="K598" s="24" t="s">
        <v>6</v>
      </c>
      <c r="L598" s="25" t="s">
        <v>7</v>
      </c>
      <c r="M598" s="26" t="s">
        <v>8</v>
      </c>
      <c r="N598" s="16" t="s">
        <v>9</v>
      </c>
      <c r="O598" s="16" t="s">
        <v>803</v>
      </c>
      <c r="P598" s="27" t="s">
        <v>10</v>
      </c>
      <c r="Q598" s="28" t="s">
        <v>11</v>
      </c>
      <c r="R598" s="29" t="s">
        <v>44</v>
      </c>
    </row>
    <row r="599" spans="1:18" ht="13.5" thickBot="1" x14ac:dyDescent="0.25">
      <c r="A599" s="31">
        <v>1</v>
      </c>
      <c r="B599" s="5">
        <v>2</v>
      </c>
      <c r="C599" s="5">
        <v>3</v>
      </c>
      <c r="D599" s="5">
        <v>4</v>
      </c>
      <c r="E599" s="5">
        <v>5</v>
      </c>
      <c r="F599" s="5">
        <v>6</v>
      </c>
      <c r="G599" s="5">
        <v>7</v>
      </c>
      <c r="H599" s="5">
        <v>8</v>
      </c>
      <c r="I599" s="32">
        <v>9</v>
      </c>
      <c r="J599" s="32">
        <v>10</v>
      </c>
      <c r="K599" s="5">
        <v>11</v>
      </c>
      <c r="L599" s="4" t="s">
        <v>801</v>
      </c>
      <c r="M599" s="1" t="s">
        <v>802</v>
      </c>
      <c r="N599" s="2">
        <v>14</v>
      </c>
      <c r="O599" s="2">
        <v>15</v>
      </c>
      <c r="P599" s="33" t="s">
        <v>804</v>
      </c>
      <c r="Q599" s="34" t="s">
        <v>805</v>
      </c>
      <c r="R599" s="35"/>
    </row>
    <row r="600" spans="1:18" x14ac:dyDescent="0.2">
      <c r="A600" s="131" t="s">
        <v>719</v>
      </c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3"/>
    </row>
    <row r="601" spans="1:18" x14ac:dyDescent="0.2">
      <c r="A601" s="36" t="s">
        <v>48</v>
      </c>
      <c r="B601" s="11" t="s">
        <v>720</v>
      </c>
      <c r="C601" s="3" t="s">
        <v>378</v>
      </c>
      <c r="D601" s="69">
        <v>1</v>
      </c>
      <c r="E601" s="3">
        <v>5</v>
      </c>
      <c r="F601" s="35"/>
      <c r="G601" s="3"/>
      <c r="H601" s="35"/>
      <c r="I601" s="35"/>
      <c r="J601" s="64"/>
      <c r="K601" s="38"/>
      <c r="L601" s="39">
        <f t="shared" ref="L601" si="98">ROUND(I601*J601,2)</f>
        <v>0</v>
      </c>
      <c r="M601" s="37">
        <f t="shared" ref="M601" si="99">ROUND(L601+(L601*K601),2)</f>
        <v>0</v>
      </c>
      <c r="N601" s="70">
        <v>5</v>
      </c>
      <c r="O601" s="71"/>
      <c r="P601" s="40">
        <f>ROUND(O601*J601,2)</f>
        <v>0</v>
      </c>
      <c r="Q601" s="41">
        <f t="shared" ref="Q601" si="100">ROUND(P601+(P601*K601),2)</f>
        <v>0</v>
      </c>
      <c r="R601" s="35"/>
    </row>
    <row r="602" spans="1:18" ht="13.5" thickBot="1" x14ac:dyDescent="0.25">
      <c r="K602" s="46" t="s">
        <v>15</v>
      </c>
      <c r="L602" s="47">
        <f>SUM(L601:L601)</f>
        <v>0</v>
      </c>
      <c r="M602" s="47">
        <f>SUM(M601:M601)</f>
        <v>0</v>
      </c>
      <c r="N602" s="48"/>
      <c r="O602" s="47"/>
      <c r="P602" s="49">
        <f>SUM(P601:P601)</f>
        <v>0</v>
      </c>
      <c r="Q602" s="50">
        <f>SUM(Q601:Q601)</f>
        <v>0</v>
      </c>
    </row>
    <row r="603" spans="1:18" ht="13.5" thickBot="1" x14ac:dyDescent="0.25">
      <c r="K603" s="86"/>
      <c r="L603" s="44"/>
      <c r="M603" s="44"/>
      <c r="N603" s="44"/>
      <c r="O603" s="44"/>
      <c r="P603" s="87"/>
      <c r="Q603" s="87"/>
    </row>
    <row r="604" spans="1:18" ht="13.5" thickBot="1" x14ac:dyDescent="0.25">
      <c r="K604" s="128" t="s">
        <v>761</v>
      </c>
      <c r="L604" s="129"/>
      <c r="M604" s="129"/>
      <c r="N604" s="129"/>
      <c r="O604" s="129"/>
      <c r="P604" s="130"/>
      <c r="Q604" s="53"/>
    </row>
    <row r="605" spans="1:18" ht="39" thickBot="1" x14ac:dyDescent="0.25">
      <c r="K605" s="54" t="s">
        <v>17</v>
      </c>
      <c r="L605" s="54" t="s">
        <v>18</v>
      </c>
      <c r="M605" s="54" t="s">
        <v>10</v>
      </c>
      <c r="N605" s="55" t="s">
        <v>11</v>
      </c>
      <c r="O605" s="56" t="s">
        <v>19</v>
      </c>
      <c r="P605" s="56" t="s">
        <v>20</v>
      </c>
    </row>
    <row r="606" spans="1:18" ht="13.5" thickBot="1" x14ac:dyDescent="0.25">
      <c r="K606" s="57">
        <f>L602</f>
        <v>0</v>
      </c>
      <c r="L606" s="58">
        <f>M602</f>
        <v>0</v>
      </c>
      <c r="M606" s="59">
        <f>P602</f>
        <v>0</v>
      </c>
      <c r="N606" s="58">
        <f>Q602</f>
        <v>0</v>
      </c>
      <c r="O606" s="58">
        <f>M606+K606</f>
        <v>0</v>
      </c>
      <c r="P606" s="60">
        <f>L606+N606</f>
        <v>0</v>
      </c>
    </row>
    <row r="608" spans="1:18" ht="13.5" thickBot="1" x14ac:dyDescent="0.25"/>
    <row r="609" spans="1:18" ht="76.5" x14ac:dyDescent="0.2">
      <c r="A609" s="22" t="s">
        <v>0</v>
      </c>
      <c r="B609" s="16" t="s">
        <v>1</v>
      </c>
      <c r="C609" s="16" t="s">
        <v>2</v>
      </c>
      <c r="D609" s="16" t="s">
        <v>3</v>
      </c>
      <c r="E609" s="16" t="s">
        <v>797</v>
      </c>
      <c r="F609" s="16" t="s">
        <v>4</v>
      </c>
      <c r="G609" s="16" t="s">
        <v>5</v>
      </c>
      <c r="H609" s="16" t="s">
        <v>798</v>
      </c>
      <c r="I609" s="16" t="s">
        <v>799</v>
      </c>
      <c r="J609" s="23" t="s">
        <v>800</v>
      </c>
      <c r="K609" s="24" t="s">
        <v>6</v>
      </c>
      <c r="L609" s="25" t="s">
        <v>7</v>
      </c>
      <c r="M609" s="26" t="s">
        <v>8</v>
      </c>
      <c r="N609" s="16" t="s">
        <v>9</v>
      </c>
      <c r="O609" s="16" t="s">
        <v>803</v>
      </c>
      <c r="P609" s="27" t="s">
        <v>10</v>
      </c>
      <c r="Q609" s="28" t="s">
        <v>11</v>
      </c>
      <c r="R609" s="29" t="s">
        <v>44</v>
      </c>
    </row>
    <row r="610" spans="1:18" ht="13.5" thickBot="1" x14ac:dyDescent="0.25">
      <c r="A610" s="31">
        <v>1</v>
      </c>
      <c r="B610" s="5">
        <v>2</v>
      </c>
      <c r="C610" s="5">
        <v>3</v>
      </c>
      <c r="D610" s="5">
        <v>4</v>
      </c>
      <c r="E610" s="5">
        <v>5</v>
      </c>
      <c r="F610" s="5">
        <v>6</v>
      </c>
      <c r="G610" s="5">
        <v>7</v>
      </c>
      <c r="H610" s="5">
        <v>8</v>
      </c>
      <c r="I610" s="32">
        <v>9</v>
      </c>
      <c r="J610" s="32">
        <v>10</v>
      </c>
      <c r="K610" s="5">
        <v>11</v>
      </c>
      <c r="L610" s="4" t="s">
        <v>801</v>
      </c>
      <c r="M610" s="1" t="s">
        <v>802</v>
      </c>
      <c r="N610" s="2">
        <v>14</v>
      </c>
      <c r="O610" s="2">
        <v>15</v>
      </c>
      <c r="P610" s="33" t="s">
        <v>804</v>
      </c>
      <c r="Q610" s="34" t="s">
        <v>805</v>
      </c>
      <c r="R610" s="35"/>
    </row>
    <row r="611" spans="1:18" x14ac:dyDescent="0.2">
      <c r="A611" s="131" t="s">
        <v>725</v>
      </c>
      <c r="B611" s="132"/>
      <c r="C611" s="132"/>
      <c r="D611" s="132"/>
      <c r="E611" s="132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3"/>
    </row>
    <row r="612" spans="1:18" ht="25.5" x14ac:dyDescent="0.2">
      <c r="A612" s="36" t="s">
        <v>48</v>
      </c>
      <c r="B612" s="11" t="s">
        <v>722</v>
      </c>
      <c r="C612" s="3" t="s">
        <v>378</v>
      </c>
      <c r="D612" s="69">
        <v>1</v>
      </c>
      <c r="E612" s="3">
        <v>3</v>
      </c>
      <c r="F612" s="35"/>
      <c r="G612" s="3"/>
      <c r="H612" s="35"/>
      <c r="I612" s="35"/>
      <c r="J612" s="64"/>
      <c r="K612" s="38"/>
      <c r="L612" s="39">
        <f t="shared" ref="L612:L616" si="101">ROUND(I612*J612,2)</f>
        <v>0</v>
      </c>
      <c r="M612" s="37">
        <f t="shared" ref="M612:M616" si="102">ROUND(L612+(L612*K612),2)</f>
        <v>0</v>
      </c>
      <c r="N612" s="70">
        <v>6</v>
      </c>
      <c r="O612" s="71"/>
      <c r="P612" s="40">
        <f t="shared" ref="P612:P616" si="103">ROUND(O612*J612,2)</f>
        <v>0</v>
      </c>
      <c r="Q612" s="41">
        <f t="shared" ref="Q612:Q616" si="104">ROUND(P612+(P612*K612),2)</f>
        <v>0</v>
      </c>
      <c r="R612" s="35"/>
    </row>
    <row r="613" spans="1:18" x14ac:dyDescent="0.2">
      <c r="A613" s="36" t="s">
        <v>21</v>
      </c>
      <c r="B613" s="11" t="s">
        <v>723</v>
      </c>
      <c r="C613" s="3" t="s">
        <v>378</v>
      </c>
      <c r="D613" s="69">
        <v>2</v>
      </c>
      <c r="E613" s="3">
        <v>6</v>
      </c>
      <c r="F613" s="35"/>
      <c r="G613" s="3"/>
      <c r="H613" s="35"/>
      <c r="I613" s="35"/>
      <c r="J613" s="64"/>
      <c r="K613" s="38"/>
      <c r="L613" s="39">
        <f t="shared" si="101"/>
        <v>0</v>
      </c>
      <c r="M613" s="37">
        <f t="shared" si="102"/>
        <v>0</v>
      </c>
      <c r="N613" s="70">
        <v>6</v>
      </c>
      <c r="O613" s="71"/>
      <c r="P613" s="40">
        <f t="shared" si="103"/>
        <v>0</v>
      </c>
      <c r="Q613" s="41">
        <f t="shared" si="104"/>
        <v>0</v>
      </c>
      <c r="R613" s="35"/>
    </row>
    <row r="614" spans="1:18" x14ac:dyDescent="0.2">
      <c r="A614" s="36" t="s">
        <v>22</v>
      </c>
      <c r="B614" s="11" t="s">
        <v>724</v>
      </c>
      <c r="C614" s="3" t="s">
        <v>378</v>
      </c>
      <c r="D614" s="69">
        <v>2</v>
      </c>
      <c r="E614" s="3">
        <v>6</v>
      </c>
      <c r="F614" s="35"/>
      <c r="G614" s="3"/>
      <c r="H614" s="35"/>
      <c r="I614" s="35"/>
      <c r="J614" s="64"/>
      <c r="K614" s="38"/>
      <c r="L614" s="39">
        <f t="shared" si="101"/>
        <v>0</v>
      </c>
      <c r="M614" s="37">
        <f t="shared" si="102"/>
        <v>0</v>
      </c>
      <c r="N614" s="70">
        <v>6</v>
      </c>
      <c r="O614" s="71"/>
      <c r="P614" s="40">
        <f t="shared" si="103"/>
        <v>0</v>
      </c>
      <c r="Q614" s="41">
        <f t="shared" si="104"/>
        <v>0</v>
      </c>
      <c r="R614" s="35"/>
    </row>
    <row r="615" spans="1:18" ht="25.5" x14ac:dyDescent="0.2">
      <c r="A615" s="36" t="s">
        <v>30</v>
      </c>
      <c r="B615" s="11" t="s">
        <v>728</v>
      </c>
      <c r="C615" s="3" t="s">
        <v>378</v>
      </c>
      <c r="D615" s="69">
        <v>50</v>
      </c>
      <c r="E615" s="3">
        <v>100</v>
      </c>
      <c r="F615" s="35"/>
      <c r="G615" s="3"/>
      <c r="H615" s="35"/>
      <c r="I615" s="35"/>
      <c r="J615" s="64"/>
      <c r="K615" s="38"/>
      <c r="L615" s="39">
        <f t="shared" si="101"/>
        <v>0</v>
      </c>
      <c r="M615" s="37">
        <f t="shared" si="102"/>
        <v>0</v>
      </c>
      <c r="N615" s="70">
        <v>50</v>
      </c>
      <c r="O615" s="71"/>
      <c r="P615" s="40">
        <f t="shared" si="103"/>
        <v>0</v>
      </c>
      <c r="Q615" s="41">
        <f t="shared" si="104"/>
        <v>0</v>
      </c>
      <c r="R615" s="35"/>
    </row>
    <row r="616" spans="1:18" x14ac:dyDescent="0.2">
      <c r="A616" s="36" t="s">
        <v>31</v>
      </c>
      <c r="B616" s="11" t="s">
        <v>729</v>
      </c>
      <c r="C616" s="3" t="s">
        <v>378</v>
      </c>
      <c r="D616" s="69">
        <v>25</v>
      </c>
      <c r="E616" s="3">
        <v>50</v>
      </c>
      <c r="F616" s="35"/>
      <c r="G616" s="3"/>
      <c r="H616" s="35"/>
      <c r="I616" s="35"/>
      <c r="J616" s="64"/>
      <c r="K616" s="38"/>
      <c r="L616" s="39">
        <f t="shared" si="101"/>
        <v>0</v>
      </c>
      <c r="M616" s="37">
        <f t="shared" si="102"/>
        <v>0</v>
      </c>
      <c r="N616" s="70">
        <v>25</v>
      </c>
      <c r="O616" s="71"/>
      <c r="P616" s="40">
        <f t="shared" si="103"/>
        <v>0</v>
      </c>
      <c r="Q616" s="41">
        <f t="shared" si="104"/>
        <v>0</v>
      </c>
      <c r="R616" s="35"/>
    </row>
    <row r="617" spans="1:18" ht="13.5" thickBot="1" x14ac:dyDescent="0.25">
      <c r="K617" s="46" t="s">
        <v>15</v>
      </c>
      <c r="L617" s="47">
        <f>SUM(L612:L616)</f>
        <v>0</v>
      </c>
      <c r="M617" s="47">
        <f>SUM(M612:M616)</f>
        <v>0</v>
      </c>
      <c r="N617" s="48"/>
      <c r="O617" s="47"/>
      <c r="P617" s="49">
        <f>SUM(P612:P616)</f>
        <v>0</v>
      </c>
      <c r="Q617" s="50">
        <f>SUM(Q612:Q616)</f>
        <v>0</v>
      </c>
    </row>
    <row r="618" spans="1:18" ht="13.5" thickBot="1" x14ac:dyDescent="0.25">
      <c r="K618" s="86"/>
      <c r="L618" s="44"/>
      <c r="M618" s="44"/>
      <c r="N618" s="44"/>
      <c r="O618" s="44"/>
      <c r="P618" s="87"/>
      <c r="Q618" s="87"/>
    </row>
    <row r="619" spans="1:18" ht="13.5" thickBot="1" x14ac:dyDescent="0.25">
      <c r="K619" s="128" t="s">
        <v>762</v>
      </c>
      <c r="L619" s="129"/>
      <c r="M619" s="129"/>
      <c r="N619" s="129"/>
      <c r="O619" s="129"/>
      <c r="P619" s="130"/>
      <c r="Q619" s="53"/>
    </row>
    <row r="620" spans="1:18" ht="39" thickBot="1" x14ac:dyDescent="0.25">
      <c r="K620" s="54" t="s">
        <v>17</v>
      </c>
      <c r="L620" s="54" t="s">
        <v>18</v>
      </c>
      <c r="M620" s="54" t="s">
        <v>10</v>
      </c>
      <c r="N620" s="55" t="s">
        <v>11</v>
      </c>
      <c r="O620" s="56" t="s">
        <v>19</v>
      </c>
      <c r="P620" s="56" t="s">
        <v>20</v>
      </c>
    </row>
    <row r="621" spans="1:18" ht="13.5" thickBot="1" x14ac:dyDescent="0.25">
      <c r="K621" s="57">
        <f>L617</f>
        <v>0</v>
      </c>
      <c r="L621" s="58">
        <f>M617</f>
        <v>0</v>
      </c>
      <c r="M621" s="59">
        <f>P617</f>
        <v>0</v>
      </c>
      <c r="N621" s="58">
        <f>Q617</f>
        <v>0</v>
      </c>
      <c r="O621" s="58">
        <f>M621+K621</f>
        <v>0</v>
      </c>
      <c r="P621" s="60">
        <f>L621+N621</f>
        <v>0</v>
      </c>
    </row>
    <row r="623" spans="1:18" ht="13.5" thickBot="1" x14ac:dyDescent="0.25"/>
    <row r="624" spans="1:18" ht="76.5" x14ac:dyDescent="0.2">
      <c r="A624" s="22" t="s">
        <v>0</v>
      </c>
      <c r="B624" s="16" t="s">
        <v>1</v>
      </c>
      <c r="C624" s="16" t="s">
        <v>2</v>
      </c>
      <c r="D624" s="16" t="s">
        <v>3</v>
      </c>
      <c r="E624" s="16" t="s">
        <v>797</v>
      </c>
      <c r="F624" s="16" t="s">
        <v>4</v>
      </c>
      <c r="G624" s="16" t="s">
        <v>5</v>
      </c>
      <c r="H624" s="16" t="s">
        <v>798</v>
      </c>
      <c r="I624" s="16" t="s">
        <v>799</v>
      </c>
      <c r="J624" s="23" t="s">
        <v>800</v>
      </c>
      <c r="K624" s="24" t="s">
        <v>6</v>
      </c>
      <c r="L624" s="25" t="s">
        <v>7</v>
      </c>
      <c r="M624" s="26" t="s">
        <v>8</v>
      </c>
      <c r="N624" s="16" t="s">
        <v>9</v>
      </c>
      <c r="O624" s="16" t="s">
        <v>803</v>
      </c>
      <c r="P624" s="27" t="s">
        <v>10</v>
      </c>
      <c r="Q624" s="28" t="s">
        <v>11</v>
      </c>
      <c r="R624" s="29" t="s">
        <v>44</v>
      </c>
    </row>
    <row r="625" spans="1:18" ht="13.5" thickBot="1" x14ac:dyDescent="0.25">
      <c r="A625" s="31">
        <v>1</v>
      </c>
      <c r="B625" s="5">
        <v>2</v>
      </c>
      <c r="C625" s="5">
        <v>3</v>
      </c>
      <c r="D625" s="5">
        <v>4</v>
      </c>
      <c r="E625" s="5">
        <v>5</v>
      </c>
      <c r="F625" s="5">
        <v>6</v>
      </c>
      <c r="G625" s="5">
        <v>7</v>
      </c>
      <c r="H625" s="5">
        <v>8</v>
      </c>
      <c r="I625" s="32">
        <v>9</v>
      </c>
      <c r="J625" s="32">
        <v>10</v>
      </c>
      <c r="K625" s="5">
        <v>11</v>
      </c>
      <c r="L625" s="4" t="s">
        <v>801</v>
      </c>
      <c r="M625" s="1" t="s">
        <v>802</v>
      </c>
      <c r="N625" s="2">
        <v>14</v>
      </c>
      <c r="O625" s="2">
        <v>15</v>
      </c>
      <c r="P625" s="33" t="s">
        <v>804</v>
      </c>
      <c r="Q625" s="34" t="s">
        <v>805</v>
      </c>
      <c r="R625" s="35"/>
    </row>
    <row r="626" spans="1:18" x14ac:dyDescent="0.2">
      <c r="A626" s="131" t="s">
        <v>726</v>
      </c>
      <c r="B626" s="132"/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3"/>
    </row>
    <row r="627" spans="1:18" x14ac:dyDescent="0.2">
      <c r="A627" s="36" t="s">
        <v>48</v>
      </c>
      <c r="B627" s="11" t="s">
        <v>727</v>
      </c>
      <c r="C627" s="3" t="s">
        <v>378</v>
      </c>
      <c r="D627" s="69">
        <v>20</v>
      </c>
      <c r="E627" s="3">
        <v>60</v>
      </c>
      <c r="F627" s="35"/>
      <c r="G627" s="3"/>
      <c r="H627" s="35"/>
      <c r="I627" s="35"/>
      <c r="J627" s="64"/>
      <c r="K627" s="38"/>
      <c r="L627" s="39">
        <f t="shared" ref="L627" si="105">ROUND(I627*J627,2)</f>
        <v>0</v>
      </c>
      <c r="M627" s="37">
        <f t="shared" ref="M627" si="106">ROUND(L627+(L627*K627),2)</f>
        <v>0</v>
      </c>
      <c r="N627" s="70">
        <v>60</v>
      </c>
      <c r="O627" s="71"/>
      <c r="P627" s="40">
        <f>ROUND(O627*J627,2)</f>
        <v>0</v>
      </c>
      <c r="Q627" s="41">
        <f t="shared" ref="Q627" si="107">ROUND(P627+(P627*K627),2)</f>
        <v>0</v>
      </c>
      <c r="R627" s="35"/>
    </row>
    <row r="628" spans="1:18" ht="13.5" thickBot="1" x14ac:dyDescent="0.25">
      <c r="K628" s="46" t="s">
        <v>15</v>
      </c>
      <c r="L628" s="47">
        <f>SUM(L627:L627)</f>
        <v>0</v>
      </c>
      <c r="M628" s="47">
        <f>SUM(M627:M627)</f>
        <v>0</v>
      </c>
      <c r="N628" s="48"/>
      <c r="O628" s="47"/>
      <c r="P628" s="49">
        <f>SUM(P627:P627)</f>
        <v>0</v>
      </c>
      <c r="Q628" s="50">
        <f>SUM(Q627:Q627)</f>
        <v>0</v>
      </c>
    </row>
    <row r="629" spans="1:18" ht="13.5" thickBot="1" x14ac:dyDescent="0.25"/>
    <row r="630" spans="1:18" ht="13.5" thickBot="1" x14ac:dyDescent="0.25">
      <c r="K630" s="128" t="s">
        <v>763</v>
      </c>
      <c r="L630" s="129"/>
      <c r="M630" s="129"/>
      <c r="N630" s="129"/>
      <c r="O630" s="129"/>
      <c r="P630" s="130"/>
      <c r="Q630" s="53"/>
    </row>
    <row r="631" spans="1:18" ht="39" thickBot="1" x14ac:dyDescent="0.25">
      <c r="K631" s="54" t="s">
        <v>17</v>
      </c>
      <c r="L631" s="54" t="s">
        <v>18</v>
      </c>
      <c r="M631" s="54" t="s">
        <v>10</v>
      </c>
      <c r="N631" s="55" t="s">
        <v>11</v>
      </c>
      <c r="O631" s="56" t="s">
        <v>19</v>
      </c>
      <c r="P631" s="56" t="s">
        <v>20</v>
      </c>
    </row>
    <row r="632" spans="1:18" ht="13.5" thickBot="1" x14ac:dyDescent="0.25">
      <c r="K632" s="57">
        <f>L628</f>
        <v>0</v>
      </c>
      <c r="L632" s="58">
        <f>M628</f>
        <v>0</v>
      </c>
      <c r="M632" s="59">
        <f>P628</f>
        <v>0</v>
      </c>
      <c r="N632" s="58">
        <f>Q628</f>
        <v>0</v>
      </c>
      <c r="O632" s="58">
        <f>M632+K632</f>
        <v>0</v>
      </c>
      <c r="P632" s="60">
        <f>L632+N632</f>
        <v>0</v>
      </c>
    </row>
    <row r="633" spans="1:18" ht="13.5" thickBot="1" x14ac:dyDescent="0.25">
      <c r="K633" s="88"/>
      <c r="L633" s="89"/>
      <c r="M633" s="90"/>
      <c r="N633" s="89"/>
      <c r="O633" s="89"/>
      <c r="P633" s="89"/>
      <c r="Q633" s="91"/>
    </row>
    <row r="634" spans="1:18" ht="76.5" x14ac:dyDescent="0.2">
      <c r="A634" s="22" t="s">
        <v>0</v>
      </c>
      <c r="B634" s="16" t="s">
        <v>1</v>
      </c>
      <c r="C634" s="16" t="s">
        <v>2</v>
      </c>
      <c r="D634" s="16" t="s">
        <v>3</v>
      </c>
      <c r="E634" s="16" t="s">
        <v>797</v>
      </c>
      <c r="F634" s="16" t="s">
        <v>4</v>
      </c>
      <c r="G634" s="16" t="s">
        <v>5</v>
      </c>
      <c r="H634" s="16" t="s">
        <v>798</v>
      </c>
      <c r="I634" s="16" t="s">
        <v>799</v>
      </c>
      <c r="J634" s="23" t="s">
        <v>800</v>
      </c>
      <c r="K634" s="24" t="s">
        <v>6</v>
      </c>
      <c r="L634" s="25" t="s">
        <v>7</v>
      </c>
      <c r="M634" s="26" t="s">
        <v>8</v>
      </c>
      <c r="N634" s="16" t="s">
        <v>9</v>
      </c>
      <c r="O634" s="16" t="s">
        <v>803</v>
      </c>
      <c r="P634" s="27" t="s">
        <v>10</v>
      </c>
      <c r="Q634" s="28" t="s">
        <v>11</v>
      </c>
      <c r="R634" s="29" t="s">
        <v>44</v>
      </c>
    </row>
    <row r="635" spans="1:18" ht="13.5" thickBot="1" x14ac:dyDescent="0.25">
      <c r="A635" s="31">
        <v>1</v>
      </c>
      <c r="B635" s="5">
        <v>2</v>
      </c>
      <c r="C635" s="5">
        <v>3</v>
      </c>
      <c r="D635" s="5">
        <v>4</v>
      </c>
      <c r="E635" s="5">
        <v>5</v>
      </c>
      <c r="F635" s="5">
        <v>6</v>
      </c>
      <c r="G635" s="5">
        <v>7</v>
      </c>
      <c r="H635" s="5">
        <v>8</v>
      </c>
      <c r="I635" s="32">
        <v>9</v>
      </c>
      <c r="J635" s="32">
        <v>10</v>
      </c>
      <c r="K635" s="5">
        <v>11</v>
      </c>
      <c r="L635" s="4" t="s">
        <v>801</v>
      </c>
      <c r="M635" s="1" t="s">
        <v>802</v>
      </c>
      <c r="N635" s="2">
        <v>14</v>
      </c>
      <c r="O635" s="2">
        <v>15</v>
      </c>
      <c r="P635" s="33" t="s">
        <v>804</v>
      </c>
      <c r="Q635" s="34" t="s">
        <v>805</v>
      </c>
      <c r="R635" s="35"/>
    </row>
    <row r="636" spans="1:18" x14ac:dyDescent="0.2">
      <c r="A636" s="131" t="s">
        <v>730</v>
      </c>
      <c r="B636" s="132"/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3"/>
    </row>
    <row r="637" spans="1:18" x14ac:dyDescent="0.2">
      <c r="A637" s="36" t="s">
        <v>48</v>
      </c>
      <c r="B637" s="11" t="s">
        <v>731</v>
      </c>
      <c r="C637" s="3" t="s">
        <v>378</v>
      </c>
      <c r="D637" s="69">
        <v>4</v>
      </c>
      <c r="E637" s="3">
        <v>10</v>
      </c>
      <c r="F637" s="35"/>
      <c r="G637" s="3"/>
      <c r="H637" s="35"/>
      <c r="I637" s="35"/>
      <c r="J637" s="64"/>
      <c r="K637" s="38"/>
      <c r="L637" s="39">
        <f t="shared" ref="L637" si="108">ROUND(I637*J637,2)</f>
        <v>0</v>
      </c>
      <c r="M637" s="37">
        <f t="shared" ref="M637" si="109">ROUND(L637+(L637*K637),2)</f>
        <v>0</v>
      </c>
      <c r="N637" s="70">
        <v>9</v>
      </c>
      <c r="O637" s="71"/>
      <c r="P637" s="40">
        <f>ROUND(O637*J637,2)</f>
        <v>0</v>
      </c>
      <c r="Q637" s="41">
        <f t="shared" ref="Q637" si="110">ROUND(P637+(P637*K637),2)</f>
        <v>0</v>
      </c>
      <c r="R637" s="35"/>
    </row>
    <row r="638" spans="1:18" ht="13.5" thickBot="1" x14ac:dyDescent="0.25">
      <c r="K638" s="46" t="s">
        <v>15</v>
      </c>
      <c r="L638" s="47">
        <f>SUM(L637:L637)</f>
        <v>0</v>
      </c>
      <c r="M638" s="47">
        <f>SUM(M637:M637)</f>
        <v>0</v>
      </c>
      <c r="N638" s="48"/>
      <c r="O638" s="47"/>
      <c r="P638" s="49">
        <f>SUM(P637:P637)</f>
        <v>0</v>
      </c>
      <c r="Q638" s="50">
        <f>SUM(Q637:Q637)</f>
        <v>0</v>
      </c>
    </row>
    <row r="639" spans="1:18" ht="13.5" thickBot="1" x14ac:dyDescent="0.25">
      <c r="K639" s="86"/>
      <c r="L639" s="44"/>
      <c r="M639" s="44"/>
      <c r="N639" s="44"/>
      <c r="O639" s="44"/>
      <c r="P639" s="87"/>
      <c r="Q639" s="87"/>
    </row>
    <row r="640" spans="1:18" ht="15.75" customHeight="1" thickBot="1" x14ac:dyDescent="0.25">
      <c r="K640" s="128" t="s">
        <v>764</v>
      </c>
      <c r="L640" s="129"/>
      <c r="M640" s="129"/>
      <c r="N640" s="129"/>
      <c r="O640" s="129"/>
      <c r="P640" s="130"/>
      <c r="Q640" s="53"/>
    </row>
    <row r="641" spans="1:18" ht="39" thickBot="1" x14ac:dyDescent="0.25">
      <c r="K641" s="54" t="s">
        <v>17</v>
      </c>
      <c r="L641" s="54" t="s">
        <v>18</v>
      </c>
      <c r="M641" s="54" t="s">
        <v>10</v>
      </c>
      <c r="N641" s="55" t="s">
        <v>11</v>
      </c>
      <c r="O641" s="56" t="s">
        <v>19</v>
      </c>
      <c r="P641" s="56" t="s">
        <v>20</v>
      </c>
    </row>
    <row r="642" spans="1:18" ht="13.5" thickBot="1" x14ac:dyDescent="0.25">
      <c r="K642" s="57">
        <f>L638</f>
        <v>0</v>
      </c>
      <c r="L642" s="58">
        <f>M638</f>
        <v>0</v>
      </c>
      <c r="M642" s="59">
        <f>P638</f>
        <v>0</v>
      </c>
      <c r="N642" s="58">
        <f>Q638</f>
        <v>0</v>
      </c>
      <c r="O642" s="58">
        <f>M642+K642</f>
        <v>0</v>
      </c>
      <c r="P642" s="60">
        <f>L642+N642</f>
        <v>0</v>
      </c>
    </row>
    <row r="643" spans="1:18" x14ac:dyDescent="0.2">
      <c r="K643" s="86"/>
      <c r="L643" s="44"/>
      <c r="M643" s="44"/>
      <c r="N643" s="44"/>
      <c r="O643" s="44"/>
      <c r="P643" s="87"/>
      <c r="Q643" s="87"/>
    </row>
    <row r="644" spans="1:18" x14ac:dyDescent="0.2">
      <c r="K644" s="86"/>
      <c r="L644" s="44"/>
      <c r="M644" s="44"/>
      <c r="N644" s="44"/>
      <c r="O644" s="44"/>
      <c r="P644" s="87"/>
      <c r="Q644" s="87"/>
    </row>
    <row r="646" spans="1:18" ht="13.5" thickBot="1" x14ac:dyDescent="0.25"/>
    <row r="647" spans="1:18" ht="76.5" x14ac:dyDescent="0.2">
      <c r="A647" s="22" t="s">
        <v>0</v>
      </c>
      <c r="B647" s="16" t="s">
        <v>1</v>
      </c>
      <c r="C647" s="16" t="s">
        <v>2</v>
      </c>
      <c r="D647" s="16" t="s">
        <v>3</v>
      </c>
      <c r="E647" s="16" t="s">
        <v>797</v>
      </c>
      <c r="F647" s="16" t="s">
        <v>4</v>
      </c>
      <c r="G647" s="16" t="s">
        <v>5</v>
      </c>
      <c r="H647" s="16" t="s">
        <v>798</v>
      </c>
      <c r="I647" s="16" t="s">
        <v>799</v>
      </c>
      <c r="J647" s="23" t="s">
        <v>800</v>
      </c>
      <c r="K647" s="24" t="s">
        <v>6</v>
      </c>
      <c r="L647" s="25" t="s">
        <v>7</v>
      </c>
      <c r="M647" s="26" t="s">
        <v>8</v>
      </c>
      <c r="N647" s="16" t="s">
        <v>9</v>
      </c>
      <c r="O647" s="16" t="s">
        <v>803</v>
      </c>
      <c r="P647" s="27" t="s">
        <v>10</v>
      </c>
      <c r="Q647" s="28" t="s">
        <v>11</v>
      </c>
      <c r="R647" s="29" t="s">
        <v>44</v>
      </c>
    </row>
    <row r="648" spans="1:18" ht="13.5" thickBot="1" x14ac:dyDescent="0.25">
      <c r="A648" s="31">
        <v>1</v>
      </c>
      <c r="B648" s="5">
        <v>2</v>
      </c>
      <c r="C648" s="5">
        <v>3</v>
      </c>
      <c r="D648" s="5">
        <v>4</v>
      </c>
      <c r="E648" s="5">
        <v>5</v>
      </c>
      <c r="F648" s="5">
        <v>6</v>
      </c>
      <c r="G648" s="5">
        <v>7</v>
      </c>
      <c r="H648" s="5">
        <v>8</v>
      </c>
      <c r="I648" s="32">
        <v>9</v>
      </c>
      <c r="J648" s="32">
        <v>10</v>
      </c>
      <c r="K648" s="5">
        <v>11</v>
      </c>
      <c r="L648" s="4" t="s">
        <v>801</v>
      </c>
      <c r="M648" s="1" t="s">
        <v>802</v>
      </c>
      <c r="N648" s="2">
        <v>14</v>
      </c>
      <c r="O648" s="2">
        <v>15</v>
      </c>
      <c r="P648" s="33" t="s">
        <v>804</v>
      </c>
      <c r="Q648" s="34" t="s">
        <v>805</v>
      </c>
      <c r="R648" s="35"/>
    </row>
    <row r="649" spans="1:18" x14ac:dyDescent="0.2">
      <c r="A649" s="131" t="s">
        <v>732</v>
      </c>
      <c r="B649" s="132"/>
      <c r="C649" s="132"/>
      <c r="D649" s="132"/>
      <c r="E649" s="132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3"/>
    </row>
    <row r="650" spans="1:18" x14ac:dyDescent="0.2">
      <c r="A650" s="36" t="s">
        <v>48</v>
      </c>
      <c r="B650" s="11" t="s">
        <v>733</v>
      </c>
      <c r="C650" s="3" t="s">
        <v>378</v>
      </c>
      <c r="D650" s="69">
        <v>10</v>
      </c>
      <c r="E650" s="3">
        <v>30</v>
      </c>
      <c r="F650" s="35"/>
      <c r="G650" s="3"/>
      <c r="H650" s="35"/>
      <c r="I650" s="35"/>
      <c r="J650" s="64"/>
      <c r="K650" s="38"/>
      <c r="L650" s="39">
        <f t="shared" ref="L650" si="111">ROUND(I650*J650,2)</f>
        <v>0</v>
      </c>
      <c r="M650" s="37">
        <f t="shared" ref="M650" si="112">ROUND(L650+(L650*K650),2)</f>
        <v>0</v>
      </c>
      <c r="N650" s="70">
        <v>10</v>
      </c>
      <c r="O650" s="71"/>
      <c r="P650" s="40">
        <f>ROUND(O650*J650,2)</f>
        <v>0</v>
      </c>
      <c r="Q650" s="41">
        <f t="shared" ref="Q650" si="113">ROUND(P650+(P650*K650),2)</f>
        <v>0</v>
      </c>
      <c r="R650" s="35"/>
    </row>
    <row r="651" spans="1:18" ht="13.5" thickBot="1" x14ac:dyDescent="0.25">
      <c r="K651" s="46" t="s">
        <v>15</v>
      </c>
      <c r="L651" s="47">
        <f>SUM(L650:L650)</f>
        <v>0</v>
      </c>
      <c r="M651" s="47">
        <f>SUM(M650:M650)</f>
        <v>0</v>
      </c>
      <c r="N651" s="48"/>
      <c r="O651" s="47"/>
      <c r="P651" s="49">
        <f>SUM(P650:P650)</f>
        <v>0</v>
      </c>
      <c r="Q651" s="50">
        <f>SUM(Q650:Q650)</f>
        <v>0</v>
      </c>
    </row>
    <row r="652" spans="1:18" ht="13.5" thickBot="1" x14ac:dyDescent="0.25">
      <c r="K652" s="86"/>
      <c r="L652" s="44"/>
      <c r="M652" s="44"/>
      <c r="N652" s="44"/>
      <c r="O652" s="44"/>
      <c r="P652" s="87"/>
      <c r="Q652" s="87"/>
    </row>
    <row r="653" spans="1:18" ht="13.5" thickBot="1" x14ac:dyDescent="0.25">
      <c r="K653" s="128" t="s">
        <v>765</v>
      </c>
      <c r="L653" s="129"/>
      <c r="M653" s="129"/>
      <c r="N653" s="129"/>
      <c r="O653" s="129"/>
      <c r="P653" s="130"/>
      <c r="Q653" s="53"/>
    </row>
    <row r="654" spans="1:18" ht="39" thickBot="1" x14ac:dyDescent="0.25">
      <c r="K654" s="54" t="s">
        <v>17</v>
      </c>
      <c r="L654" s="54" t="s">
        <v>18</v>
      </c>
      <c r="M654" s="54" t="s">
        <v>10</v>
      </c>
      <c r="N654" s="55" t="s">
        <v>11</v>
      </c>
      <c r="O654" s="56" t="s">
        <v>19</v>
      </c>
      <c r="P654" s="56" t="s">
        <v>20</v>
      </c>
    </row>
    <row r="655" spans="1:18" ht="13.5" thickBot="1" x14ac:dyDescent="0.25">
      <c r="K655" s="57">
        <f>L651</f>
        <v>0</v>
      </c>
      <c r="L655" s="58">
        <f>M651</f>
        <v>0</v>
      </c>
      <c r="M655" s="59">
        <f>P651</f>
        <v>0</v>
      </c>
      <c r="N655" s="58">
        <f>Q651</f>
        <v>0</v>
      </c>
      <c r="O655" s="58">
        <f>M655+K655</f>
        <v>0</v>
      </c>
      <c r="P655" s="60">
        <f>L655+N655</f>
        <v>0</v>
      </c>
    </row>
    <row r="657" spans="1:18" ht="13.5" thickBot="1" x14ac:dyDescent="0.25"/>
    <row r="658" spans="1:18" ht="76.5" x14ac:dyDescent="0.2">
      <c r="A658" s="22" t="s">
        <v>0</v>
      </c>
      <c r="B658" s="16" t="s">
        <v>1</v>
      </c>
      <c r="C658" s="16" t="s">
        <v>2</v>
      </c>
      <c r="D658" s="16" t="s">
        <v>3</v>
      </c>
      <c r="E658" s="16" t="s">
        <v>797</v>
      </c>
      <c r="F658" s="16" t="s">
        <v>4</v>
      </c>
      <c r="G658" s="16" t="s">
        <v>5</v>
      </c>
      <c r="H658" s="16" t="s">
        <v>798</v>
      </c>
      <c r="I658" s="16" t="s">
        <v>799</v>
      </c>
      <c r="J658" s="23" t="s">
        <v>800</v>
      </c>
      <c r="K658" s="24" t="s">
        <v>6</v>
      </c>
      <c r="L658" s="25" t="s">
        <v>7</v>
      </c>
      <c r="M658" s="26" t="s">
        <v>8</v>
      </c>
      <c r="N658" s="16" t="s">
        <v>9</v>
      </c>
      <c r="O658" s="16" t="s">
        <v>803</v>
      </c>
      <c r="P658" s="27" t="s">
        <v>10</v>
      </c>
      <c r="Q658" s="28" t="s">
        <v>11</v>
      </c>
      <c r="R658" s="29" t="s">
        <v>44</v>
      </c>
    </row>
    <row r="659" spans="1:18" ht="13.5" thickBot="1" x14ac:dyDescent="0.25">
      <c r="A659" s="31">
        <v>1</v>
      </c>
      <c r="B659" s="5">
        <v>2</v>
      </c>
      <c r="C659" s="5">
        <v>3</v>
      </c>
      <c r="D659" s="5">
        <v>4</v>
      </c>
      <c r="E659" s="5">
        <v>5</v>
      </c>
      <c r="F659" s="5">
        <v>6</v>
      </c>
      <c r="G659" s="5">
        <v>7</v>
      </c>
      <c r="H659" s="5">
        <v>8</v>
      </c>
      <c r="I659" s="32">
        <v>9</v>
      </c>
      <c r="J659" s="32">
        <v>10</v>
      </c>
      <c r="K659" s="5">
        <v>11</v>
      </c>
      <c r="L659" s="4" t="s">
        <v>801</v>
      </c>
      <c r="M659" s="1" t="s">
        <v>802</v>
      </c>
      <c r="N659" s="2">
        <v>14</v>
      </c>
      <c r="O659" s="2">
        <v>15</v>
      </c>
      <c r="P659" s="33" t="s">
        <v>804</v>
      </c>
      <c r="Q659" s="34" t="s">
        <v>805</v>
      </c>
      <c r="R659" s="35"/>
    </row>
    <row r="660" spans="1:18" x14ac:dyDescent="0.2">
      <c r="A660" s="131" t="s">
        <v>734</v>
      </c>
      <c r="B660" s="132"/>
      <c r="C660" s="132"/>
      <c r="D660" s="132"/>
      <c r="E660" s="132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3"/>
    </row>
    <row r="661" spans="1:18" ht="15" x14ac:dyDescent="0.25">
      <c r="A661" s="36" t="s">
        <v>48</v>
      </c>
      <c r="B661" s="92" t="s">
        <v>735</v>
      </c>
      <c r="C661" s="3" t="s">
        <v>378</v>
      </c>
      <c r="D661" s="69">
        <v>10</v>
      </c>
      <c r="E661" s="3">
        <v>35</v>
      </c>
      <c r="F661" s="35"/>
      <c r="G661" s="3"/>
      <c r="H661" s="35"/>
      <c r="I661" s="35"/>
      <c r="J661" s="64"/>
      <c r="K661" s="38"/>
      <c r="L661" s="39">
        <f t="shared" ref="L661" si="114">ROUND(I661*J661,2)</f>
        <v>0</v>
      </c>
      <c r="M661" s="37">
        <f t="shared" ref="M661" si="115">ROUND(L661+(L661*K661),2)</f>
        <v>0</v>
      </c>
      <c r="N661" s="70">
        <v>15</v>
      </c>
      <c r="O661" s="71"/>
      <c r="P661" s="40">
        <f>ROUND(O661*J661,2)</f>
        <v>0</v>
      </c>
      <c r="Q661" s="41">
        <f t="shared" ref="Q661" si="116">ROUND(P661+(P661*K661),2)</f>
        <v>0</v>
      </c>
      <c r="R661" s="35"/>
    </row>
    <row r="662" spans="1:18" ht="13.5" thickBot="1" x14ac:dyDescent="0.25">
      <c r="K662" s="46" t="s">
        <v>15</v>
      </c>
      <c r="L662" s="47">
        <f>SUM(L661:L661)</f>
        <v>0</v>
      </c>
      <c r="M662" s="47">
        <f>SUM(M661:M661)</f>
        <v>0</v>
      </c>
      <c r="N662" s="48"/>
      <c r="O662" s="47"/>
      <c r="P662" s="49">
        <f>SUM(P661:P661)</f>
        <v>0</v>
      </c>
      <c r="Q662" s="50">
        <f>SUM(Q661:Q661)</f>
        <v>0</v>
      </c>
    </row>
    <row r="663" spans="1:18" ht="13.5" thickBot="1" x14ac:dyDescent="0.25"/>
    <row r="664" spans="1:18" ht="13.5" thickBot="1" x14ac:dyDescent="0.25">
      <c r="K664" s="128" t="s">
        <v>766</v>
      </c>
      <c r="L664" s="129"/>
      <c r="M664" s="129"/>
      <c r="N664" s="129"/>
      <c r="O664" s="129"/>
      <c r="P664" s="130"/>
      <c r="Q664" s="53"/>
    </row>
    <row r="665" spans="1:18" ht="39" thickBot="1" x14ac:dyDescent="0.25">
      <c r="K665" s="54" t="s">
        <v>17</v>
      </c>
      <c r="L665" s="54" t="s">
        <v>18</v>
      </c>
      <c r="M665" s="54" t="s">
        <v>10</v>
      </c>
      <c r="N665" s="55" t="s">
        <v>11</v>
      </c>
      <c r="O665" s="56" t="s">
        <v>19</v>
      </c>
      <c r="P665" s="56" t="s">
        <v>20</v>
      </c>
    </row>
    <row r="666" spans="1:18" ht="13.5" thickBot="1" x14ac:dyDescent="0.25">
      <c r="K666" s="57">
        <f>L662</f>
        <v>0</v>
      </c>
      <c r="L666" s="58">
        <f>M662</f>
        <v>0</v>
      </c>
      <c r="M666" s="59">
        <f>P662</f>
        <v>0</v>
      </c>
      <c r="N666" s="58">
        <f>Q662</f>
        <v>0</v>
      </c>
      <c r="O666" s="58">
        <f>M666+K666</f>
        <v>0</v>
      </c>
      <c r="P666" s="60">
        <f>L666+N666</f>
        <v>0</v>
      </c>
    </row>
    <row r="667" spans="1:18" ht="13.5" thickBot="1" x14ac:dyDescent="0.25">
      <c r="K667" s="44"/>
      <c r="L667" s="44"/>
      <c r="M667" s="63"/>
      <c r="N667" s="44"/>
      <c r="O667" s="44"/>
      <c r="P667" s="44"/>
      <c r="Q667" s="44"/>
    </row>
    <row r="668" spans="1:18" ht="76.5" x14ac:dyDescent="0.2">
      <c r="A668" s="22" t="s">
        <v>0</v>
      </c>
      <c r="B668" s="16" t="s">
        <v>1</v>
      </c>
      <c r="C668" s="16" t="s">
        <v>2</v>
      </c>
      <c r="D668" s="16" t="s">
        <v>3</v>
      </c>
      <c r="E668" s="16" t="s">
        <v>797</v>
      </c>
      <c r="F668" s="16" t="s">
        <v>4</v>
      </c>
      <c r="G668" s="16" t="s">
        <v>5</v>
      </c>
      <c r="H668" s="16" t="s">
        <v>798</v>
      </c>
      <c r="I668" s="16" t="s">
        <v>799</v>
      </c>
      <c r="J668" s="23" t="s">
        <v>800</v>
      </c>
      <c r="K668" s="24" t="s">
        <v>6</v>
      </c>
      <c r="L668" s="25" t="s">
        <v>7</v>
      </c>
      <c r="M668" s="26" t="s">
        <v>8</v>
      </c>
      <c r="N668" s="16" t="s">
        <v>9</v>
      </c>
      <c r="O668" s="16" t="s">
        <v>803</v>
      </c>
      <c r="P668" s="27" t="s">
        <v>10</v>
      </c>
      <c r="Q668" s="28" t="s">
        <v>11</v>
      </c>
      <c r="R668" s="29" t="s">
        <v>44</v>
      </c>
    </row>
    <row r="669" spans="1:18" ht="13.5" thickBot="1" x14ac:dyDescent="0.25">
      <c r="A669" s="31">
        <v>1</v>
      </c>
      <c r="B669" s="5">
        <v>2</v>
      </c>
      <c r="C669" s="5">
        <v>3</v>
      </c>
      <c r="D669" s="5">
        <v>4</v>
      </c>
      <c r="E669" s="5">
        <v>5</v>
      </c>
      <c r="F669" s="5">
        <v>6</v>
      </c>
      <c r="G669" s="5">
        <v>7</v>
      </c>
      <c r="H669" s="5">
        <v>8</v>
      </c>
      <c r="I669" s="32">
        <v>9</v>
      </c>
      <c r="J669" s="32">
        <v>10</v>
      </c>
      <c r="K669" s="5">
        <v>11</v>
      </c>
      <c r="L669" s="4" t="s">
        <v>801</v>
      </c>
      <c r="M669" s="1" t="s">
        <v>802</v>
      </c>
      <c r="N669" s="2">
        <v>14</v>
      </c>
      <c r="O669" s="2">
        <v>15</v>
      </c>
      <c r="P669" s="33" t="s">
        <v>804</v>
      </c>
      <c r="Q669" s="34" t="s">
        <v>805</v>
      </c>
      <c r="R669" s="35"/>
    </row>
    <row r="670" spans="1:18" x14ac:dyDescent="0.2">
      <c r="A670" s="131" t="s">
        <v>772</v>
      </c>
      <c r="B670" s="132"/>
      <c r="C670" s="132"/>
      <c r="D670" s="132"/>
      <c r="E670" s="132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3"/>
    </row>
    <row r="671" spans="1:18" ht="15" x14ac:dyDescent="0.25">
      <c r="A671" s="36" t="s">
        <v>48</v>
      </c>
      <c r="B671" s="92" t="s">
        <v>767</v>
      </c>
      <c r="C671" s="3" t="s">
        <v>378</v>
      </c>
      <c r="D671" s="69">
        <v>10</v>
      </c>
      <c r="E671" s="3">
        <v>20</v>
      </c>
      <c r="F671" s="35"/>
      <c r="G671" s="3"/>
      <c r="H671" s="35"/>
      <c r="I671" s="35"/>
      <c r="J671" s="64"/>
      <c r="K671" s="38"/>
      <c r="L671" s="39">
        <f t="shared" ref="L671" si="117">ROUND(I671*J671,2)</f>
        <v>0</v>
      </c>
      <c r="M671" s="37">
        <f t="shared" ref="M671" si="118">ROUND(L671+(L671*K671),2)</f>
        <v>0</v>
      </c>
      <c r="N671" s="70">
        <v>15</v>
      </c>
      <c r="O671" s="71"/>
      <c r="P671" s="40">
        <f>ROUND(O671*J671,2)</f>
        <v>0</v>
      </c>
      <c r="Q671" s="41">
        <f t="shared" ref="Q671" si="119">ROUND(P671+(P671*K671),2)</f>
        <v>0</v>
      </c>
      <c r="R671" s="35"/>
    </row>
    <row r="672" spans="1:18" ht="13.5" thickBot="1" x14ac:dyDescent="0.25">
      <c r="K672" s="46" t="s">
        <v>15</v>
      </c>
      <c r="L672" s="47">
        <f>SUM(L671:L671)</f>
        <v>0</v>
      </c>
      <c r="M672" s="47">
        <f>SUM(M671:M671)</f>
        <v>0</v>
      </c>
      <c r="N672" s="48"/>
      <c r="O672" s="47"/>
      <c r="P672" s="49">
        <f>SUM(P671:P671)</f>
        <v>0</v>
      </c>
      <c r="Q672" s="50">
        <f>SUM(Q671:Q671)</f>
        <v>0</v>
      </c>
    </row>
    <row r="673" spans="1:18" ht="13.5" thickBot="1" x14ac:dyDescent="0.25">
      <c r="B673" s="137" t="s">
        <v>769</v>
      </c>
      <c r="C673" s="137"/>
      <c r="D673" s="137"/>
      <c r="E673" s="137"/>
      <c r="F673" s="137"/>
    </row>
    <row r="674" spans="1:18" ht="13.5" thickBot="1" x14ac:dyDescent="0.25">
      <c r="B674" s="138" t="s">
        <v>770</v>
      </c>
      <c r="C674" s="138"/>
      <c r="D674" s="138"/>
      <c r="E674" s="138"/>
      <c r="F674" s="138"/>
      <c r="K674" s="128" t="s">
        <v>774</v>
      </c>
      <c r="L674" s="129"/>
      <c r="M674" s="129"/>
      <c r="N674" s="129"/>
      <c r="O674" s="129"/>
      <c r="P674" s="130"/>
      <c r="Q674" s="53"/>
    </row>
    <row r="675" spans="1:18" ht="39" thickBot="1" x14ac:dyDescent="0.25">
      <c r="B675" s="138"/>
      <c r="C675" s="138"/>
      <c r="D675" s="138"/>
      <c r="E675" s="138"/>
      <c r="F675" s="138"/>
      <c r="K675" s="54" t="s">
        <v>17</v>
      </c>
      <c r="L675" s="54" t="s">
        <v>18</v>
      </c>
      <c r="M675" s="54" t="s">
        <v>10</v>
      </c>
      <c r="N675" s="55" t="s">
        <v>11</v>
      </c>
      <c r="O675" s="56" t="s">
        <v>19</v>
      </c>
      <c r="P675" s="56" t="s">
        <v>20</v>
      </c>
    </row>
    <row r="676" spans="1:18" ht="13.5" thickBot="1" x14ac:dyDescent="0.25">
      <c r="K676" s="57">
        <f>L672</f>
        <v>0</v>
      </c>
      <c r="L676" s="58">
        <f>M672</f>
        <v>0</v>
      </c>
      <c r="M676" s="59">
        <f>P672</f>
        <v>0</v>
      </c>
      <c r="N676" s="58">
        <f>Q672</f>
        <v>0</v>
      </c>
      <c r="O676" s="58">
        <f>M676+K676</f>
        <v>0</v>
      </c>
      <c r="P676" s="60">
        <f>L676+N676</f>
        <v>0</v>
      </c>
    </row>
    <row r="677" spans="1:18" x14ac:dyDescent="0.2">
      <c r="K677" s="44"/>
      <c r="L677" s="44"/>
      <c r="M677" s="63"/>
      <c r="N677" s="44"/>
      <c r="O677" s="44"/>
      <c r="P677" s="44"/>
      <c r="Q677" s="44"/>
    </row>
    <row r="678" spans="1:18" ht="13.5" thickBot="1" x14ac:dyDescent="0.25">
      <c r="K678" s="44"/>
      <c r="L678" s="44"/>
      <c r="M678" s="63"/>
      <c r="N678" s="44"/>
      <c r="O678" s="44"/>
      <c r="P678" s="44"/>
      <c r="Q678" s="44"/>
    </row>
    <row r="679" spans="1:18" ht="76.5" x14ac:dyDescent="0.2">
      <c r="A679" s="22" t="s">
        <v>0</v>
      </c>
      <c r="B679" s="16" t="s">
        <v>1</v>
      </c>
      <c r="C679" s="16" t="s">
        <v>2</v>
      </c>
      <c r="D679" s="16" t="s">
        <v>3</v>
      </c>
      <c r="E679" s="16" t="s">
        <v>797</v>
      </c>
      <c r="F679" s="16" t="s">
        <v>4</v>
      </c>
      <c r="G679" s="16" t="s">
        <v>5</v>
      </c>
      <c r="H679" s="16" t="s">
        <v>798</v>
      </c>
      <c r="I679" s="16" t="s">
        <v>799</v>
      </c>
      <c r="J679" s="23" t="s">
        <v>800</v>
      </c>
      <c r="K679" s="24" t="s">
        <v>6</v>
      </c>
      <c r="L679" s="25" t="s">
        <v>7</v>
      </c>
      <c r="M679" s="26" t="s">
        <v>8</v>
      </c>
      <c r="N679" s="16" t="s">
        <v>9</v>
      </c>
      <c r="O679" s="16" t="s">
        <v>803</v>
      </c>
      <c r="P679" s="27" t="s">
        <v>10</v>
      </c>
      <c r="Q679" s="28" t="s">
        <v>11</v>
      </c>
      <c r="R679" s="29" t="s">
        <v>44</v>
      </c>
    </row>
    <row r="680" spans="1:18" ht="13.5" thickBot="1" x14ac:dyDescent="0.25">
      <c r="A680" s="31">
        <v>1</v>
      </c>
      <c r="B680" s="5">
        <v>2</v>
      </c>
      <c r="C680" s="5">
        <v>3</v>
      </c>
      <c r="D680" s="5">
        <v>4</v>
      </c>
      <c r="E680" s="5">
        <v>5</v>
      </c>
      <c r="F680" s="5">
        <v>6</v>
      </c>
      <c r="G680" s="5">
        <v>7</v>
      </c>
      <c r="H680" s="5">
        <v>8</v>
      </c>
      <c r="I680" s="32">
        <v>9</v>
      </c>
      <c r="J680" s="32">
        <v>10</v>
      </c>
      <c r="K680" s="5">
        <v>11</v>
      </c>
      <c r="L680" s="4" t="s">
        <v>801</v>
      </c>
      <c r="M680" s="1" t="s">
        <v>802</v>
      </c>
      <c r="N680" s="2">
        <v>14</v>
      </c>
      <c r="O680" s="2">
        <v>15</v>
      </c>
      <c r="P680" s="33" t="s">
        <v>804</v>
      </c>
      <c r="Q680" s="34" t="s">
        <v>805</v>
      </c>
      <c r="R680" s="35"/>
    </row>
    <row r="681" spans="1:18" x14ac:dyDescent="0.2">
      <c r="A681" s="131" t="s">
        <v>773</v>
      </c>
      <c r="B681" s="132"/>
      <c r="C681" s="132"/>
      <c r="D681" s="132"/>
      <c r="E681" s="132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3"/>
    </row>
    <row r="682" spans="1:18" ht="25.5" x14ac:dyDescent="0.2">
      <c r="A682" s="36" t="s">
        <v>48</v>
      </c>
      <c r="B682" s="93" t="s">
        <v>768</v>
      </c>
      <c r="C682" s="3" t="s">
        <v>378</v>
      </c>
      <c r="D682" s="69">
        <v>10</v>
      </c>
      <c r="E682" s="3">
        <v>20</v>
      </c>
      <c r="F682" s="35"/>
      <c r="G682" s="3"/>
      <c r="H682" s="35"/>
      <c r="I682" s="35"/>
      <c r="J682" s="64"/>
      <c r="K682" s="38"/>
      <c r="L682" s="39">
        <f t="shared" ref="L682" si="120">ROUND(I682*J682,2)</f>
        <v>0</v>
      </c>
      <c r="M682" s="37">
        <f t="shared" ref="M682" si="121">ROUND(L682+(L682*K682),2)</f>
        <v>0</v>
      </c>
      <c r="N682" s="70">
        <v>15</v>
      </c>
      <c r="O682" s="71"/>
      <c r="P682" s="40">
        <f>ROUND(O682*J682,2)</f>
        <v>0</v>
      </c>
      <c r="Q682" s="41">
        <f t="shared" ref="Q682" si="122">ROUND(P682+(P682*K682),2)</f>
        <v>0</v>
      </c>
      <c r="R682" s="35"/>
    </row>
    <row r="683" spans="1:18" ht="13.5" thickBot="1" x14ac:dyDescent="0.25">
      <c r="K683" s="46" t="s">
        <v>15</v>
      </c>
      <c r="L683" s="47">
        <f>SUM(L682:L682)</f>
        <v>0</v>
      </c>
      <c r="M683" s="47">
        <f>SUM(M682:M682)</f>
        <v>0</v>
      </c>
      <c r="N683" s="48"/>
      <c r="O683" s="47"/>
      <c r="P683" s="49">
        <f>SUM(P682:P682)</f>
        <v>0</v>
      </c>
      <c r="Q683" s="50">
        <f>SUM(Q682:Q682)</f>
        <v>0</v>
      </c>
    </row>
    <row r="684" spans="1:18" ht="13.5" thickBot="1" x14ac:dyDescent="0.25">
      <c r="B684" s="137" t="s">
        <v>769</v>
      </c>
      <c r="C684" s="137"/>
      <c r="D684" s="137"/>
      <c r="E684" s="137"/>
      <c r="F684" s="137"/>
    </row>
    <row r="685" spans="1:18" ht="13.5" thickBot="1" x14ac:dyDescent="0.25">
      <c r="B685" s="138" t="s">
        <v>771</v>
      </c>
      <c r="C685" s="138"/>
      <c r="D685" s="138"/>
      <c r="E685" s="138"/>
      <c r="F685" s="138"/>
      <c r="K685" s="128" t="s">
        <v>775</v>
      </c>
      <c r="L685" s="129"/>
      <c r="M685" s="129"/>
      <c r="N685" s="129"/>
      <c r="O685" s="129"/>
      <c r="P685" s="130"/>
      <c r="Q685" s="53"/>
    </row>
    <row r="686" spans="1:18" ht="39" thickBot="1" x14ac:dyDescent="0.25">
      <c r="B686" s="138"/>
      <c r="C686" s="138"/>
      <c r="D686" s="138"/>
      <c r="E686" s="138"/>
      <c r="F686" s="138"/>
      <c r="K686" s="54" t="s">
        <v>17</v>
      </c>
      <c r="L686" s="54" t="s">
        <v>18</v>
      </c>
      <c r="M686" s="54" t="s">
        <v>10</v>
      </c>
      <c r="N686" s="55" t="s">
        <v>11</v>
      </c>
      <c r="O686" s="56" t="s">
        <v>19</v>
      </c>
      <c r="P686" s="56" t="s">
        <v>20</v>
      </c>
    </row>
    <row r="687" spans="1:18" ht="15" customHeight="1" thickBot="1" x14ac:dyDescent="0.25">
      <c r="K687" s="57">
        <f>L683</f>
        <v>0</v>
      </c>
      <c r="L687" s="58">
        <f>M683</f>
        <v>0</v>
      </c>
      <c r="M687" s="59">
        <f>P683</f>
        <v>0</v>
      </c>
      <c r="N687" s="58">
        <f>Q683</f>
        <v>0</v>
      </c>
      <c r="O687" s="58">
        <f>M687+K687</f>
        <v>0</v>
      </c>
      <c r="P687" s="60">
        <f>L687+N687</f>
        <v>0</v>
      </c>
    </row>
    <row r="689" spans="1:18" ht="13.5" thickBot="1" x14ac:dyDescent="0.25"/>
    <row r="690" spans="1:18" ht="76.5" x14ac:dyDescent="0.2">
      <c r="A690" s="22" t="s">
        <v>0</v>
      </c>
      <c r="B690" s="16" t="s">
        <v>1</v>
      </c>
      <c r="C690" s="16" t="s">
        <v>2</v>
      </c>
      <c r="D690" s="16" t="s">
        <v>3</v>
      </c>
      <c r="E690" s="16" t="s">
        <v>797</v>
      </c>
      <c r="F690" s="16" t="s">
        <v>4</v>
      </c>
      <c r="G690" s="16" t="s">
        <v>5</v>
      </c>
      <c r="H690" s="16" t="s">
        <v>798</v>
      </c>
      <c r="I690" s="16" t="s">
        <v>799</v>
      </c>
      <c r="J690" s="23" t="s">
        <v>800</v>
      </c>
      <c r="K690" s="24" t="s">
        <v>6</v>
      </c>
      <c r="L690" s="25" t="s">
        <v>7</v>
      </c>
      <c r="M690" s="26" t="s">
        <v>8</v>
      </c>
      <c r="N690" s="16" t="s">
        <v>9</v>
      </c>
      <c r="O690" s="16" t="s">
        <v>803</v>
      </c>
      <c r="P690" s="27" t="s">
        <v>10</v>
      </c>
      <c r="Q690" s="28" t="s">
        <v>11</v>
      </c>
      <c r="R690" s="29" t="s">
        <v>44</v>
      </c>
    </row>
    <row r="691" spans="1:18" ht="13.5" thickBot="1" x14ac:dyDescent="0.25">
      <c r="A691" s="31">
        <v>1</v>
      </c>
      <c r="B691" s="5">
        <v>2</v>
      </c>
      <c r="C691" s="5">
        <v>3</v>
      </c>
      <c r="D691" s="5">
        <v>4</v>
      </c>
      <c r="E691" s="5">
        <v>5</v>
      </c>
      <c r="F691" s="5">
        <v>6</v>
      </c>
      <c r="G691" s="5">
        <v>7</v>
      </c>
      <c r="H691" s="5">
        <v>8</v>
      </c>
      <c r="I691" s="32">
        <v>9</v>
      </c>
      <c r="J691" s="32">
        <v>10</v>
      </c>
      <c r="K691" s="5">
        <v>11</v>
      </c>
      <c r="L691" s="4" t="s">
        <v>801</v>
      </c>
      <c r="M691" s="1" t="s">
        <v>802</v>
      </c>
      <c r="N691" s="2">
        <v>14</v>
      </c>
      <c r="O691" s="2">
        <v>15</v>
      </c>
      <c r="P691" s="33" t="s">
        <v>804</v>
      </c>
      <c r="Q691" s="34" t="s">
        <v>805</v>
      </c>
      <c r="R691" s="35"/>
    </row>
    <row r="692" spans="1:18" ht="13.5" thickBot="1" x14ac:dyDescent="0.25">
      <c r="A692" s="139" t="s">
        <v>776</v>
      </c>
      <c r="B692" s="140"/>
      <c r="C692" s="140"/>
      <c r="D692" s="140"/>
      <c r="E692" s="140"/>
      <c r="F692" s="140"/>
      <c r="G692" s="140"/>
      <c r="H692" s="140"/>
      <c r="I692" s="140"/>
      <c r="J692" s="140"/>
      <c r="K692" s="140"/>
      <c r="L692" s="140"/>
      <c r="M692" s="140"/>
      <c r="N692" s="140"/>
      <c r="O692" s="140"/>
      <c r="P692" s="140"/>
      <c r="Q692" s="140"/>
      <c r="R692" s="141"/>
    </row>
    <row r="693" spans="1:18" x14ac:dyDescent="0.2">
      <c r="A693" s="94" t="s">
        <v>48</v>
      </c>
      <c r="B693" s="95" t="s">
        <v>777</v>
      </c>
      <c r="C693" s="21" t="s">
        <v>378</v>
      </c>
      <c r="D693" s="96">
        <v>200</v>
      </c>
      <c r="E693" s="21">
        <v>600</v>
      </c>
      <c r="F693" s="96"/>
      <c r="G693" s="21"/>
      <c r="H693" s="96"/>
      <c r="I693" s="96"/>
      <c r="J693" s="97"/>
      <c r="K693" s="98"/>
      <c r="L693" s="39">
        <f t="shared" ref="L693:L694" si="123">ROUND(I693*J693,2)</f>
        <v>0</v>
      </c>
      <c r="M693" s="37">
        <f t="shared" ref="M693:M694" si="124">ROUND(L693+(L693*K693),2)</f>
        <v>0</v>
      </c>
      <c r="N693" s="96">
        <v>300</v>
      </c>
      <c r="O693" s="96"/>
      <c r="P693" s="40">
        <f t="shared" ref="P693:P694" si="125">ROUND(O693*J693,2)</f>
        <v>0</v>
      </c>
      <c r="Q693" s="41">
        <f t="shared" ref="Q693:Q694" si="126">ROUND(P693+(P693*K693),2)</f>
        <v>0</v>
      </c>
      <c r="R693" s="96"/>
    </row>
    <row r="694" spans="1:18" ht="13.5" thickBot="1" x14ac:dyDescent="0.25">
      <c r="A694" s="36" t="s">
        <v>21</v>
      </c>
      <c r="B694" s="99" t="s">
        <v>778</v>
      </c>
      <c r="C694" s="3" t="s">
        <v>378</v>
      </c>
      <c r="D694" s="69">
        <v>20</v>
      </c>
      <c r="E694" s="3">
        <v>300</v>
      </c>
      <c r="F694" s="69"/>
      <c r="G694" s="3"/>
      <c r="H694" s="69"/>
      <c r="I694" s="69"/>
      <c r="J694" s="100"/>
      <c r="K694" s="101"/>
      <c r="L694" s="39">
        <f t="shared" si="123"/>
        <v>0</v>
      </c>
      <c r="M694" s="37">
        <f t="shared" si="124"/>
        <v>0</v>
      </c>
      <c r="N694" s="102">
        <v>300</v>
      </c>
      <c r="O694" s="102"/>
      <c r="P694" s="40">
        <f t="shared" si="125"/>
        <v>0</v>
      </c>
      <c r="Q694" s="41">
        <f t="shared" si="126"/>
        <v>0</v>
      </c>
      <c r="R694" s="69"/>
    </row>
    <row r="695" spans="1:18" ht="13.5" thickBot="1" x14ac:dyDescent="0.25">
      <c r="K695" s="103" t="s">
        <v>15</v>
      </c>
      <c r="L695" s="104">
        <f>SUM(L693:L694)</f>
        <v>0</v>
      </c>
      <c r="M695" s="104">
        <f>SUM(M693:M694)</f>
        <v>0</v>
      </c>
      <c r="N695" s="105"/>
      <c r="O695" s="58"/>
      <c r="P695" s="106">
        <f>SUM(P693:P694)</f>
        <v>0</v>
      </c>
      <c r="Q695" s="107">
        <f>SUM(Q693:Q694)</f>
        <v>0</v>
      </c>
    </row>
    <row r="696" spans="1:18" ht="13.5" thickBot="1" x14ac:dyDescent="0.25"/>
    <row r="697" spans="1:18" ht="13.5" thickBot="1" x14ac:dyDescent="0.25">
      <c r="K697" s="128" t="s">
        <v>779</v>
      </c>
      <c r="L697" s="129"/>
      <c r="M697" s="129"/>
      <c r="N697" s="129"/>
      <c r="O697" s="129"/>
      <c r="P697" s="130"/>
      <c r="Q697" s="53"/>
    </row>
    <row r="698" spans="1:18" ht="39" thickBot="1" x14ac:dyDescent="0.25">
      <c r="K698" s="54" t="s">
        <v>17</v>
      </c>
      <c r="L698" s="54" t="s">
        <v>18</v>
      </c>
      <c r="M698" s="54" t="s">
        <v>10</v>
      </c>
      <c r="N698" s="55" t="s">
        <v>11</v>
      </c>
      <c r="O698" s="56" t="s">
        <v>19</v>
      </c>
      <c r="P698" s="56" t="s">
        <v>20</v>
      </c>
    </row>
    <row r="699" spans="1:18" ht="13.5" thickBot="1" x14ac:dyDescent="0.25">
      <c r="K699" s="108">
        <f>L695</f>
        <v>0</v>
      </c>
      <c r="L699" s="104">
        <f>M695</f>
        <v>0</v>
      </c>
      <c r="M699" s="109">
        <f>P695</f>
        <v>0</v>
      </c>
      <c r="N699" s="104">
        <f>Q695</f>
        <v>0</v>
      </c>
      <c r="O699" s="104">
        <f>M699+K699</f>
        <v>0</v>
      </c>
      <c r="P699" s="110">
        <f>L699+N699</f>
        <v>0</v>
      </c>
    </row>
    <row r="703" spans="1:18" ht="13.5" thickBot="1" x14ac:dyDescent="0.25"/>
    <row r="704" spans="1:18" ht="76.5" x14ac:dyDescent="0.2">
      <c r="A704" s="22" t="s">
        <v>0</v>
      </c>
      <c r="B704" s="16" t="s">
        <v>1</v>
      </c>
      <c r="C704" s="16" t="s">
        <v>2</v>
      </c>
      <c r="D704" s="16" t="s">
        <v>3</v>
      </c>
      <c r="E704" s="16" t="s">
        <v>797</v>
      </c>
      <c r="F704" s="16" t="s">
        <v>4</v>
      </c>
      <c r="G704" s="16" t="s">
        <v>5</v>
      </c>
      <c r="H704" s="16" t="s">
        <v>798</v>
      </c>
      <c r="I704" s="16" t="s">
        <v>799</v>
      </c>
      <c r="J704" s="23" t="s">
        <v>800</v>
      </c>
      <c r="K704" s="24" t="s">
        <v>6</v>
      </c>
      <c r="L704" s="25" t="s">
        <v>7</v>
      </c>
      <c r="M704" s="26" t="s">
        <v>8</v>
      </c>
      <c r="N704" s="16" t="s">
        <v>9</v>
      </c>
      <c r="O704" s="16" t="s">
        <v>803</v>
      </c>
      <c r="P704" s="27" t="s">
        <v>10</v>
      </c>
      <c r="Q704" s="28" t="s">
        <v>11</v>
      </c>
      <c r="R704" s="29" t="s">
        <v>44</v>
      </c>
    </row>
    <row r="705" spans="1:18" ht="13.5" thickBot="1" x14ac:dyDescent="0.25">
      <c r="A705" s="31">
        <v>1</v>
      </c>
      <c r="B705" s="5">
        <v>2</v>
      </c>
      <c r="C705" s="5">
        <v>3</v>
      </c>
      <c r="D705" s="5">
        <v>4</v>
      </c>
      <c r="E705" s="5">
        <v>5</v>
      </c>
      <c r="F705" s="5">
        <v>6</v>
      </c>
      <c r="G705" s="5">
        <v>7</v>
      </c>
      <c r="H705" s="5">
        <v>8</v>
      </c>
      <c r="I705" s="32">
        <v>9</v>
      </c>
      <c r="J705" s="32">
        <v>10</v>
      </c>
      <c r="K705" s="5">
        <v>11</v>
      </c>
      <c r="L705" s="4" t="s">
        <v>801</v>
      </c>
      <c r="M705" s="1" t="s">
        <v>802</v>
      </c>
      <c r="N705" s="2">
        <v>14</v>
      </c>
      <c r="O705" s="2">
        <v>15</v>
      </c>
      <c r="P705" s="33" t="s">
        <v>804</v>
      </c>
      <c r="Q705" s="34" t="s">
        <v>805</v>
      </c>
      <c r="R705" s="35"/>
    </row>
    <row r="706" spans="1:18" ht="13.5" thickBot="1" x14ac:dyDescent="0.25">
      <c r="A706" s="142" t="s">
        <v>780</v>
      </c>
      <c r="B706" s="143"/>
      <c r="C706" s="143"/>
      <c r="D706" s="143"/>
      <c r="E706" s="143"/>
      <c r="F706" s="143"/>
      <c r="G706" s="143"/>
      <c r="H706" s="143"/>
      <c r="I706" s="143"/>
      <c r="J706" s="143"/>
      <c r="K706" s="143"/>
      <c r="L706" s="143"/>
      <c r="M706" s="143"/>
      <c r="N706" s="143"/>
      <c r="O706" s="143"/>
      <c r="P706" s="143"/>
      <c r="Q706" s="143"/>
      <c r="R706" s="144"/>
    </row>
    <row r="707" spans="1:18" ht="25.5" x14ac:dyDescent="0.2">
      <c r="A707" s="94" t="s">
        <v>48</v>
      </c>
      <c r="B707" s="111" t="s">
        <v>781</v>
      </c>
      <c r="C707" s="21" t="s">
        <v>378</v>
      </c>
      <c r="D707" s="96">
        <v>500</v>
      </c>
      <c r="E707" s="21">
        <v>2500</v>
      </c>
      <c r="F707" s="96"/>
      <c r="G707" s="21"/>
      <c r="H707" s="96"/>
      <c r="I707" s="96"/>
      <c r="J707" s="97"/>
      <c r="K707" s="98"/>
      <c r="L707" s="39">
        <f t="shared" ref="L707:L708" si="127">ROUND(I707*J707,2)</f>
        <v>0</v>
      </c>
      <c r="M707" s="37">
        <f t="shared" ref="M707:M708" si="128">ROUND(L707+(L707*K707),2)</f>
        <v>0</v>
      </c>
      <c r="N707" s="96">
        <v>2000</v>
      </c>
      <c r="O707" s="96"/>
      <c r="P707" s="40">
        <f t="shared" ref="P707:P708" si="129">ROUND(O707*J707,2)</f>
        <v>0</v>
      </c>
      <c r="Q707" s="41">
        <f t="shared" ref="Q707:Q708" si="130">ROUND(P707+(P707*K707),2)</f>
        <v>0</v>
      </c>
      <c r="R707" s="96"/>
    </row>
    <row r="708" spans="1:18" ht="26.25" thickBot="1" x14ac:dyDescent="0.25">
      <c r="A708" s="36" t="s">
        <v>21</v>
      </c>
      <c r="B708" s="15" t="s">
        <v>782</v>
      </c>
      <c r="C708" s="3" t="s">
        <v>378</v>
      </c>
      <c r="D708" s="69">
        <v>150</v>
      </c>
      <c r="E708" s="3">
        <v>750</v>
      </c>
      <c r="F708" s="69"/>
      <c r="G708" s="3"/>
      <c r="H708" s="69"/>
      <c r="I708" s="69"/>
      <c r="J708" s="100"/>
      <c r="K708" s="101"/>
      <c r="L708" s="39">
        <f t="shared" si="127"/>
        <v>0</v>
      </c>
      <c r="M708" s="37">
        <f t="shared" si="128"/>
        <v>0</v>
      </c>
      <c r="N708" s="102">
        <v>750</v>
      </c>
      <c r="O708" s="102"/>
      <c r="P708" s="40">
        <f t="shared" si="129"/>
        <v>0</v>
      </c>
      <c r="Q708" s="41">
        <f t="shared" si="130"/>
        <v>0</v>
      </c>
      <c r="R708" s="69"/>
    </row>
    <row r="709" spans="1:18" ht="13.5" thickBot="1" x14ac:dyDescent="0.25">
      <c r="K709" s="103" t="s">
        <v>15</v>
      </c>
      <c r="L709" s="104">
        <f>SUM(L707:L708)</f>
        <v>0</v>
      </c>
      <c r="M709" s="104">
        <f>SUM(M707:M708)</f>
        <v>0</v>
      </c>
      <c r="N709" s="105"/>
      <c r="O709" s="58"/>
      <c r="P709" s="106">
        <f>SUM(P707:P708)</f>
        <v>0</v>
      </c>
      <c r="Q709" s="107">
        <f>SUM(Q707:Q708)</f>
        <v>0</v>
      </c>
    </row>
    <row r="710" spans="1:18" ht="13.5" thickBot="1" x14ac:dyDescent="0.25"/>
    <row r="711" spans="1:18" ht="13.5" thickBot="1" x14ac:dyDescent="0.25">
      <c r="K711" s="128" t="s">
        <v>783</v>
      </c>
      <c r="L711" s="129"/>
      <c r="M711" s="129"/>
      <c r="N711" s="129"/>
      <c r="O711" s="129"/>
      <c r="P711" s="130"/>
      <c r="Q711" s="53"/>
    </row>
    <row r="712" spans="1:18" ht="39" thickBot="1" x14ac:dyDescent="0.25">
      <c r="K712" s="54" t="s">
        <v>17</v>
      </c>
      <c r="L712" s="54" t="s">
        <v>18</v>
      </c>
      <c r="M712" s="54" t="s">
        <v>10</v>
      </c>
      <c r="N712" s="55" t="s">
        <v>11</v>
      </c>
      <c r="O712" s="56" t="s">
        <v>19</v>
      </c>
      <c r="P712" s="56" t="s">
        <v>20</v>
      </c>
    </row>
    <row r="713" spans="1:18" ht="13.5" thickBot="1" x14ac:dyDescent="0.25">
      <c r="K713" s="108">
        <f>L709</f>
        <v>0</v>
      </c>
      <c r="L713" s="104">
        <f>M709</f>
        <v>0</v>
      </c>
      <c r="M713" s="109">
        <f>P709</f>
        <v>0</v>
      </c>
      <c r="N713" s="104">
        <f>Q709</f>
        <v>0</v>
      </c>
      <c r="O713" s="104">
        <f>M713+K713</f>
        <v>0</v>
      </c>
      <c r="P713" s="110">
        <f>L713+N713</f>
        <v>0</v>
      </c>
    </row>
    <row r="717" spans="1:18" ht="13.5" thickBot="1" x14ac:dyDescent="0.25"/>
    <row r="718" spans="1:18" ht="76.5" x14ac:dyDescent="0.2">
      <c r="A718" s="22" t="s">
        <v>0</v>
      </c>
      <c r="B718" s="16" t="s">
        <v>1</v>
      </c>
      <c r="C718" s="16" t="s">
        <v>2</v>
      </c>
      <c r="D718" s="16" t="s">
        <v>3</v>
      </c>
      <c r="E718" s="16" t="s">
        <v>797</v>
      </c>
      <c r="F718" s="16" t="s">
        <v>4</v>
      </c>
      <c r="G718" s="16" t="s">
        <v>5</v>
      </c>
      <c r="H718" s="16" t="s">
        <v>798</v>
      </c>
      <c r="I718" s="16" t="s">
        <v>799</v>
      </c>
      <c r="J718" s="23" t="s">
        <v>800</v>
      </c>
      <c r="K718" s="24" t="s">
        <v>6</v>
      </c>
      <c r="L718" s="25" t="s">
        <v>7</v>
      </c>
      <c r="M718" s="26" t="s">
        <v>8</v>
      </c>
      <c r="N718" s="16" t="s">
        <v>9</v>
      </c>
      <c r="O718" s="16" t="s">
        <v>803</v>
      </c>
      <c r="P718" s="27" t="s">
        <v>10</v>
      </c>
      <c r="Q718" s="28" t="s">
        <v>11</v>
      </c>
      <c r="R718" s="29" t="s">
        <v>44</v>
      </c>
    </row>
    <row r="719" spans="1:18" ht="13.5" thickBot="1" x14ac:dyDescent="0.25">
      <c r="A719" s="31">
        <v>1</v>
      </c>
      <c r="B719" s="5">
        <v>2</v>
      </c>
      <c r="C719" s="5">
        <v>3</v>
      </c>
      <c r="D719" s="5">
        <v>4</v>
      </c>
      <c r="E719" s="5">
        <v>5</v>
      </c>
      <c r="F719" s="5">
        <v>6</v>
      </c>
      <c r="G719" s="5">
        <v>7</v>
      </c>
      <c r="H719" s="5">
        <v>8</v>
      </c>
      <c r="I719" s="32">
        <v>9</v>
      </c>
      <c r="J719" s="32">
        <v>10</v>
      </c>
      <c r="K719" s="5">
        <v>11</v>
      </c>
      <c r="L719" s="4" t="s">
        <v>801</v>
      </c>
      <c r="M719" s="1" t="s">
        <v>802</v>
      </c>
      <c r="N719" s="2">
        <v>14</v>
      </c>
      <c r="O719" s="2">
        <v>15</v>
      </c>
      <c r="P719" s="33" t="s">
        <v>804</v>
      </c>
      <c r="Q719" s="34" t="s">
        <v>805</v>
      </c>
      <c r="R719" s="35"/>
    </row>
    <row r="720" spans="1:18" ht="13.5" thickBot="1" x14ac:dyDescent="0.25">
      <c r="A720" s="142" t="s">
        <v>784</v>
      </c>
      <c r="B720" s="143"/>
      <c r="C720" s="143"/>
      <c r="D720" s="143"/>
      <c r="E720" s="143"/>
      <c r="F720" s="143"/>
      <c r="G720" s="143"/>
      <c r="H720" s="143"/>
      <c r="I720" s="143"/>
      <c r="J720" s="143"/>
      <c r="K720" s="143"/>
      <c r="L720" s="143"/>
      <c r="M720" s="143"/>
      <c r="N720" s="143"/>
      <c r="O720" s="143"/>
      <c r="P720" s="143"/>
      <c r="Q720" s="143"/>
      <c r="R720" s="144"/>
    </row>
    <row r="721" spans="1:18" ht="13.5" thickBot="1" x14ac:dyDescent="0.25">
      <c r="A721" s="94" t="s">
        <v>48</v>
      </c>
      <c r="B721" s="95" t="s">
        <v>785</v>
      </c>
      <c r="C721" s="21" t="s">
        <v>378</v>
      </c>
      <c r="D721" s="96">
        <v>20</v>
      </c>
      <c r="E721" s="21">
        <v>50</v>
      </c>
      <c r="F721" s="96"/>
      <c r="G721" s="21"/>
      <c r="H721" s="96"/>
      <c r="I721" s="96"/>
      <c r="J721" s="112"/>
      <c r="K721" s="113"/>
      <c r="L721" s="39">
        <f t="shared" ref="L721" si="131">ROUND(I721*J721,2)</f>
        <v>0</v>
      </c>
      <c r="M721" s="37">
        <f t="shared" ref="M721" si="132">ROUND(L721+(L721*K721),2)</f>
        <v>0</v>
      </c>
      <c r="N721" s="114">
        <v>300</v>
      </c>
      <c r="O721" s="114"/>
      <c r="P721" s="40">
        <f>ROUND(O721*J721,2)</f>
        <v>0</v>
      </c>
      <c r="Q721" s="41">
        <f t="shared" ref="Q721" si="133">ROUND(P721+(P721*K721),2)</f>
        <v>0</v>
      </c>
      <c r="R721" s="96"/>
    </row>
    <row r="722" spans="1:18" ht="13.5" thickBot="1" x14ac:dyDescent="0.25">
      <c r="K722" s="103" t="s">
        <v>15</v>
      </c>
      <c r="L722" s="109">
        <f>SUM(L721:L721)</f>
        <v>0</v>
      </c>
      <c r="M722" s="109">
        <f>SUM(M721:M721)</f>
        <v>0</v>
      </c>
      <c r="N722" s="105"/>
      <c r="O722" s="58"/>
      <c r="P722" s="115">
        <f>SUM(P721:P721)</f>
        <v>0</v>
      </c>
      <c r="Q722" s="116">
        <f>SUM(Q721:Q721)</f>
        <v>0</v>
      </c>
    </row>
    <row r="723" spans="1:18" ht="13.5" thickBot="1" x14ac:dyDescent="0.25"/>
    <row r="724" spans="1:18" ht="13.5" thickBot="1" x14ac:dyDescent="0.25">
      <c r="K724" s="128" t="s">
        <v>786</v>
      </c>
      <c r="L724" s="129"/>
      <c r="M724" s="129"/>
      <c r="N724" s="129"/>
      <c r="O724" s="129"/>
      <c r="P724" s="130"/>
      <c r="Q724" s="53"/>
    </row>
    <row r="725" spans="1:18" ht="39" thickBot="1" x14ac:dyDescent="0.25">
      <c r="K725" s="54" t="s">
        <v>17</v>
      </c>
      <c r="L725" s="54" t="s">
        <v>18</v>
      </c>
      <c r="M725" s="54" t="s">
        <v>10</v>
      </c>
      <c r="N725" s="55" t="s">
        <v>11</v>
      </c>
      <c r="O725" s="56" t="s">
        <v>19</v>
      </c>
      <c r="P725" s="56" t="s">
        <v>20</v>
      </c>
    </row>
    <row r="726" spans="1:18" ht="13.5" thickBot="1" x14ac:dyDescent="0.25">
      <c r="K726" s="57">
        <f>L722</f>
        <v>0</v>
      </c>
      <c r="L726" s="58">
        <f>M722</f>
        <v>0</v>
      </c>
      <c r="M726" s="59">
        <f>P722</f>
        <v>0</v>
      </c>
      <c r="N726" s="58">
        <f>Q722</f>
        <v>0</v>
      </c>
      <c r="O726" s="58">
        <f>M726+K726</f>
        <v>0</v>
      </c>
      <c r="P726" s="60">
        <f>L726+N726</f>
        <v>0</v>
      </c>
    </row>
    <row r="730" spans="1:18" ht="13.5" thickBot="1" x14ac:dyDescent="0.25"/>
    <row r="731" spans="1:18" ht="76.5" x14ac:dyDescent="0.2">
      <c r="A731" s="22" t="s">
        <v>0</v>
      </c>
      <c r="B731" s="16" t="s">
        <v>1</v>
      </c>
      <c r="C731" s="16" t="s">
        <v>2</v>
      </c>
      <c r="D731" s="16" t="s">
        <v>3</v>
      </c>
      <c r="E731" s="16" t="s">
        <v>797</v>
      </c>
      <c r="F731" s="16" t="s">
        <v>4</v>
      </c>
      <c r="G731" s="16" t="s">
        <v>5</v>
      </c>
      <c r="H731" s="16" t="s">
        <v>798</v>
      </c>
      <c r="I731" s="16" t="s">
        <v>799</v>
      </c>
      <c r="J731" s="23" t="s">
        <v>800</v>
      </c>
      <c r="K731" s="24" t="s">
        <v>6</v>
      </c>
      <c r="L731" s="25" t="s">
        <v>7</v>
      </c>
      <c r="M731" s="26" t="s">
        <v>8</v>
      </c>
      <c r="N731" s="16" t="s">
        <v>9</v>
      </c>
      <c r="O731" s="16" t="s">
        <v>803</v>
      </c>
      <c r="P731" s="27" t="s">
        <v>10</v>
      </c>
      <c r="Q731" s="28" t="s">
        <v>11</v>
      </c>
      <c r="R731" s="29" t="s">
        <v>44</v>
      </c>
    </row>
    <row r="732" spans="1:18" ht="13.5" thickBot="1" x14ac:dyDescent="0.25">
      <c r="A732" s="31">
        <v>1</v>
      </c>
      <c r="B732" s="5">
        <v>2</v>
      </c>
      <c r="C732" s="5">
        <v>3</v>
      </c>
      <c r="D732" s="5">
        <v>4</v>
      </c>
      <c r="E732" s="5">
        <v>5</v>
      </c>
      <c r="F732" s="5">
        <v>6</v>
      </c>
      <c r="G732" s="5">
        <v>7</v>
      </c>
      <c r="H732" s="5">
        <v>8</v>
      </c>
      <c r="I732" s="32">
        <v>9</v>
      </c>
      <c r="J732" s="32">
        <v>10</v>
      </c>
      <c r="K732" s="5">
        <v>11</v>
      </c>
      <c r="L732" s="4" t="s">
        <v>801</v>
      </c>
      <c r="M732" s="1" t="s">
        <v>802</v>
      </c>
      <c r="N732" s="2">
        <v>14</v>
      </c>
      <c r="O732" s="2">
        <v>15</v>
      </c>
      <c r="P732" s="33" t="s">
        <v>804</v>
      </c>
      <c r="Q732" s="34" t="s">
        <v>805</v>
      </c>
      <c r="R732" s="35"/>
    </row>
    <row r="733" spans="1:18" ht="13.5" thickBot="1" x14ac:dyDescent="0.25">
      <c r="A733" s="142" t="s">
        <v>787</v>
      </c>
      <c r="B733" s="143"/>
      <c r="C733" s="143"/>
      <c r="D733" s="143"/>
      <c r="E733" s="143"/>
      <c r="F733" s="143"/>
      <c r="G733" s="143"/>
      <c r="H733" s="143"/>
      <c r="I733" s="143"/>
      <c r="J733" s="143"/>
      <c r="K733" s="143"/>
      <c r="L733" s="143"/>
      <c r="M733" s="143"/>
      <c r="N733" s="143"/>
      <c r="O733" s="143"/>
      <c r="P733" s="143"/>
      <c r="Q733" s="143"/>
      <c r="R733" s="144"/>
    </row>
    <row r="734" spans="1:18" x14ac:dyDescent="0.2">
      <c r="A734" s="94" t="s">
        <v>48</v>
      </c>
      <c r="B734" s="95" t="s">
        <v>788</v>
      </c>
      <c r="C734" s="21" t="s">
        <v>378</v>
      </c>
      <c r="D734" s="96">
        <v>5</v>
      </c>
      <c r="E734" s="21">
        <v>20</v>
      </c>
      <c r="F734" s="96"/>
      <c r="G734" s="21"/>
      <c r="H734" s="96"/>
      <c r="I734" s="96"/>
      <c r="J734" s="97"/>
      <c r="K734" s="98"/>
      <c r="L734" s="39">
        <f t="shared" ref="L734:L735" si="134">ROUND(I734*J734,2)</f>
        <v>0</v>
      </c>
      <c r="M734" s="37">
        <f t="shared" ref="M734:M735" si="135">ROUND(L734+(L734*K734),2)</f>
        <v>0</v>
      </c>
      <c r="N734" s="96">
        <v>20</v>
      </c>
      <c r="O734" s="96"/>
      <c r="P734" s="40">
        <f t="shared" ref="P734:P735" si="136">ROUND(O734*J734,2)</f>
        <v>0</v>
      </c>
      <c r="Q734" s="41">
        <f t="shared" ref="Q734:Q735" si="137">ROUND(P734+(P734*K734),2)</f>
        <v>0</v>
      </c>
      <c r="R734" s="96"/>
    </row>
    <row r="735" spans="1:18" ht="13.5" thickBot="1" x14ac:dyDescent="0.25">
      <c r="A735" s="36" t="s">
        <v>21</v>
      </c>
      <c r="B735" s="99" t="s">
        <v>789</v>
      </c>
      <c r="C735" s="3" t="s">
        <v>378</v>
      </c>
      <c r="D735" s="69">
        <v>5</v>
      </c>
      <c r="E735" s="3">
        <v>20</v>
      </c>
      <c r="F735" s="69"/>
      <c r="G735" s="3"/>
      <c r="H735" s="69"/>
      <c r="I735" s="69"/>
      <c r="J735" s="100"/>
      <c r="K735" s="101"/>
      <c r="L735" s="39">
        <f t="shared" si="134"/>
        <v>0</v>
      </c>
      <c r="M735" s="37">
        <f t="shared" si="135"/>
        <v>0</v>
      </c>
      <c r="N735" s="102">
        <v>20</v>
      </c>
      <c r="O735" s="102"/>
      <c r="P735" s="40">
        <f t="shared" si="136"/>
        <v>0</v>
      </c>
      <c r="Q735" s="41">
        <f t="shared" si="137"/>
        <v>0</v>
      </c>
      <c r="R735" s="69"/>
    </row>
    <row r="736" spans="1:18" ht="13.5" thickBot="1" x14ac:dyDescent="0.25">
      <c r="K736" s="103" t="s">
        <v>15</v>
      </c>
      <c r="L736" s="104">
        <f>SUM(L734:L735)</f>
        <v>0</v>
      </c>
      <c r="M736" s="104">
        <f>SUM(M734:M735)</f>
        <v>0</v>
      </c>
      <c r="N736" s="105"/>
      <c r="O736" s="58"/>
      <c r="P736" s="106">
        <f>SUM(P734:P735)</f>
        <v>0</v>
      </c>
      <c r="Q736" s="107">
        <f>SUM(Q734:Q735)</f>
        <v>0</v>
      </c>
    </row>
    <row r="737" spans="1:18" ht="13.5" thickBot="1" x14ac:dyDescent="0.25"/>
    <row r="738" spans="1:18" ht="13.5" thickBot="1" x14ac:dyDescent="0.25">
      <c r="K738" s="128" t="s">
        <v>790</v>
      </c>
      <c r="L738" s="129"/>
      <c r="M738" s="129"/>
      <c r="N738" s="129"/>
      <c r="O738" s="129"/>
      <c r="P738" s="130"/>
      <c r="Q738" s="53"/>
    </row>
    <row r="739" spans="1:18" ht="39" thickBot="1" x14ac:dyDescent="0.25">
      <c r="K739" s="54" t="s">
        <v>17</v>
      </c>
      <c r="L739" s="54" t="s">
        <v>18</v>
      </c>
      <c r="M739" s="54" t="s">
        <v>10</v>
      </c>
      <c r="N739" s="55" t="s">
        <v>11</v>
      </c>
      <c r="O739" s="56" t="s">
        <v>19</v>
      </c>
      <c r="P739" s="56" t="s">
        <v>20</v>
      </c>
    </row>
    <row r="740" spans="1:18" ht="13.5" thickBot="1" x14ac:dyDescent="0.25">
      <c r="K740" s="57">
        <f>L736</f>
        <v>0</v>
      </c>
      <c r="L740" s="58">
        <f>M736</f>
        <v>0</v>
      </c>
      <c r="M740" s="59">
        <f>P736</f>
        <v>0</v>
      </c>
      <c r="N740" s="58">
        <f>Q736</f>
        <v>0</v>
      </c>
      <c r="O740" s="58">
        <f>M740+K740</f>
        <v>0</v>
      </c>
      <c r="P740" s="60">
        <f>L740+N740</f>
        <v>0</v>
      </c>
    </row>
    <row r="744" spans="1:18" ht="13.5" thickBot="1" x14ac:dyDescent="0.25"/>
    <row r="745" spans="1:18" ht="76.5" x14ac:dyDescent="0.2">
      <c r="A745" s="22" t="s">
        <v>0</v>
      </c>
      <c r="B745" s="16" t="s">
        <v>1</v>
      </c>
      <c r="C745" s="16" t="s">
        <v>2</v>
      </c>
      <c r="D745" s="16" t="s">
        <v>3</v>
      </c>
      <c r="E745" s="16" t="s">
        <v>797</v>
      </c>
      <c r="F745" s="16" t="s">
        <v>4</v>
      </c>
      <c r="G745" s="16" t="s">
        <v>5</v>
      </c>
      <c r="H745" s="16" t="s">
        <v>798</v>
      </c>
      <c r="I745" s="16" t="s">
        <v>799</v>
      </c>
      <c r="J745" s="23" t="s">
        <v>800</v>
      </c>
      <c r="K745" s="24" t="s">
        <v>6</v>
      </c>
      <c r="L745" s="25" t="s">
        <v>7</v>
      </c>
      <c r="M745" s="26" t="s">
        <v>8</v>
      </c>
      <c r="N745" s="16" t="s">
        <v>9</v>
      </c>
      <c r="O745" s="16" t="s">
        <v>803</v>
      </c>
      <c r="P745" s="27" t="s">
        <v>10</v>
      </c>
      <c r="Q745" s="28" t="s">
        <v>11</v>
      </c>
      <c r="R745" s="29" t="s">
        <v>44</v>
      </c>
    </row>
    <row r="746" spans="1:18" ht="13.5" thickBot="1" x14ac:dyDescent="0.25">
      <c r="A746" s="31">
        <v>1</v>
      </c>
      <c r="B746" s="5">
        <v>2</v>
      </c>
      <c r="C746" s="5">
        <v>3</v>
      </c>
      <c r="D746" s="5">
        <v>4</v>
      </c>
      <c r="E746" s="5">
        <v>5</v>
      </c>
      <c r="F746" s="5">
        <v>6</v>
      </c>
      <c r="G746" s="5">
        <v>7</v>
      </c>
      <c r="H746" s="5">
        <v>8</v>
      </c>
      <c r="I746" s="32">
        <v>9</v>
      </c>
      <c r="J746" s="32">
        <v>10</v>
      </c>
      <c r="K746" s="5">
        <v>11</v>
      </c>
      <c r="L746" s="4" t="s">
        <v>801</v>
      </c>
      <c r="M746" s="1" t="s">
        <v>802</v>
      </c>
      <c r="N746" s="2">
        <v>14</v>
      </c>
      <c r="O746" s="2">
        <v>15</v>
      </c>
      <c r="P746" s="33" t="s">
        <v>804</v>
      </c>
      <c r="Q746" s="34" t="s">
        <v>805</v>
      </c>
      <c r="R746" s="35"/>
    </row>
    <row r="747" spans="1:18" ht="13.5" thickBot="1" x14ac:dyDescent="0.25">
      <c r="A747" s="142" t="s">
        <v>791</v>
      </c>
      <c r="B747" s="143"/>
      <c r="C747" s="143"/>
      <c r="D747" s="143"/>
      <c r="E747" s="143"/>
      <c r="F747" s="143"/>
      <c r="G747" s="143"/>
      <c r="H747" s="143"/>
      <c r="I747" s="143"/>
      <c r="J747" s="143"/>
      <c r="K747" s="143"/>
      <c r="L747" s="143"/>
      <c r="M747" s="143"/>
      <c r="N747" s="143"/>
      <c r="O747" s="143"/>
      <c r="P747" s="143"/>
      <c r="Q747" s="143"/>
      <c r="R747" s="144"/>
    </row>
    <row r="748" spans="1:18" ht="13.5" thickBot="1" x14ac:dyDescent="0.25">
      <c r="A748" s="94" t="s">
        <v>48</v>
      </c>
      <c r="B748" s="117" t="s">
        <v>792</v>
      </c>
      <c r="C748" s="21" t="s">
        <v>379</v>
      </c>
      <c r="D748" s="96">
        <v>1</v>
      </c>
      <c r="E748" s="21">
        <v>12</v>
      </c>
      <c r="F748" s="118"/>
      <c r="G748" s="21"/>
      <c r="H748" s="118"/>
      <c r="I748" s="118"/>
      <c r="J748" s="119"/>
      <c r="K748" s="113"/>
      <c r="L748" s="39">
        <f t="shared" ref="L748" si="138">ROUND(I748*J748,2)</f>
        <v>0</v>
      </c>
      <c r="M748" s="37">
        <f t="shared" ref="M748" si="139">ROUND(L748+(L748*K748),2)</f>
        <v>0</v>
      </c>
      <c r="N748" s="114">
        <v>6</v>
      </c>
      <c r="O748" s="120"/>
      <c r="P748" s="40">
        <f>ROUND(O748*J748,2)</f>
        <v>0</v>
      </c>
      <c r="Q748" s="41">
        <f t="shared" ref="Q748" si="140">ROUND(P748+(P748*K748),2)</f>
        <v>0</v>
      </c>
      <c r="R748" s="118"/>
    </row>
    <row r="749" spans="1:18" ht="13.5" thickBot="1" x14ac:dyDescent="0.25">
      <c r="K749" s="103" t="s">
        <v>15</v>
      </c>
      <c r="L749" s="104">
        <f>SUM(L748)</f>
        <v>0</v>
      </c>
      <c r="M749" s="104">
        <f>SUM(M748)</f>
        <v>0</v>
      </c>
      <c r="N749" s="105"/>
      <c r="O749" s="58"/>
      <c r="P749" s="106">
        <f>SUM(P748)</f>
        <v>0</v>
      </c>
      <c r="Q749" s="107">
        <f>SUM(Q748)</f>
        <v>0</v>
      </c>
    </row>
    <row r="750" spans="1:18" ht="13.5" thickBot="1" x14ac:dyDescent="0.25"/>
    <row r="751" spans="1:18" ht="13.5" thickBot="1" x14ac:dyDescent="0.25">
      <c r="K751" s="128" t="s">
        <v>793</v>
      </c>
      <c r="L751" s="129"/>
      <c r="M751" s="129"/>
      <c r="N751" s="129"/>
      <c r="O751" s="129"/>
      <c r="P751" s="130"/>
      <c r="Q751" s="53"/>
    </row>
    <row r="752" spans="1:18" ht="39" thickBot="1" x14ac:dyDescent="0.25">
      <c r="K752" s="54" t="s">
        <v>17</v>
      </c>
      <c r="L752" s="54" t="s">
        <v>18</v>
      </c>
      <c r="M752" s="54" t="s">
        <v>10</v>
      </c>
      <c r="N752" s="55" t="s">
        <v>11</v>
      </c>
      <c r="O752" s="56" t="s">
        <v>19</v>
      </c>
      <c r="P752" s="56" t="s">
        <v>20</v>
      </c>
    </row>
    <row r="753" spans="11:16" ht="13.5" thickBot="1" x14ac:dyDescent="0.25">
      <c r="K753" s="108">
        <f>L749</f>
        <v>0</v>
      </c>
      <c r="L753" s="104">
        <f>M749</f>
        <v>0</v>
      </c>
      <c r="M753" s="109">
        <f>P749</f>
        <v>0</v>
      </c>
      <c r="N753" s="104">
        <f>Q749</f>
        <v>0</v>
      </c>
      <c r="O753" s="104">
        <f>M753+K753</f>
        <v>0</v>
      </c>
      <c r="P753" s="110">
        <f>L753+N753</f>
        <v>0</v>
      </c>
    </row>
  </sheetData>
  <mergeCells count="70">
    <mergeCell ref="A692:R692"/>
    <mergeCell ref="A706:R706"/>
    <mergeCell ref="A720:R720"/>
    <mergeCell ref="K697:P697"/>
    <mergeCell ref="K751:P751"/>
    <mergeCell ref="K711:P711"/>
    <mergeCell ref="K724:P724"/>
    <mergeCell ref="K738:P738"/>
    <mergeCell ref="A733:R733"/>
    <mergeCell ref="A747:R747"/>
    <mergeCell ref="B674:F675"/>
    <mergeCell ref="A681:Q681"/>
    <mergeCell ref="B684:F684"/>
    <mergeCell ref="B685:F686"/>
    <mergeCell ref="K674:P674"/>
    <mergeCell ref="K685:P685"/>
    <mergeCell ref="B673:F673"/>
    <mergeCell ref="A611:Q611"/>
    <mergeCell ref="A626:Q626"/>
    <mergeCell ref="A636:Q636"/>
    <mergeCell ref="K619:P619"/>
    <mergeCell ref="K630:P630"/>
    <mergeCell ref="K640:P640"/>
    <mergeCell ref="K653:P653"/>
    <mergeCell ref="K664:P664"/>
    <mergeCell ref="A649:Q649"/>
    <mergeCell ref="A660:Q660"/>
    <mergeCell ref="A670:Q670"/>
    <mergeCell ref="K579:P579"/>
    <mergeCell ref="K591:P591"/>
    <mergeCell ref="K604:P604"/>
    <mergeCell ref="A574:Q574"/>
    <mergeCell ref="A587:Q587"/>
    <mergeCell ref="A600:Q600"/>
    <mergeCell ref="A537:Q537"/>
    <mergeCell ref="A549:Q549"/>
    <mergeCell ref="A562:Q562"/>
    <mergeCell ref="K554:P554"/>
    <mergeCell ref="K567:P567"/>
    <mergeCell ref="K473:P473"/>
    <mergeCell ref="K500:P500"/>
    <mergeCell ref="K513:P513"/>
    <mergeCell ref="K527:P527"/>
    <mergeCell ref="A479:Q479"/>
    <mergeCell ref="A508:Q508"/>
    <mergeCell ref="A523:Q523"/>
    <mergeCell ref="A142:Q142"/>
    <mergeCell ref="A157:Q157"/>
    <mergeCell ref="A168:Q168"/>
    <mergeCell ref="K148:P148"/>
    <mergeCell ref="K161:P161"/>
    <mergeCell ref="K96:P96"/>
    <mergeCell ref="K112:P112"/>
    <mergeCell ref="K123:P123"/>
    <mergeCell ref="K134:P134"/>
    <mergeCell ref="A105:Q105"/>
    <mergeCell ref="A118:Q118"/>
    <mergeCell ref="A129:Q129"/>
    <mergeCell ref="A63:Q63"/>
    <mergeCell ref="A76:Q76"/>
    <mergeCell ref="A89:Q89"/>
    <mergeCell ref="K68:P68"/>
    <mergeCell ref="K81:P81"/>
    <mergeCell ref="A1:N1"/>
    <mergeCell ref="A5:R5"/>
    <mergeCell ref="K15:P15"/>
    <mergeCell ref="K34:P34"/>
    <mergeCell ref="K56:P56"/>
    <mergeCell ref="A23:Q23"/>
    <mergeCell ref="A40:Q40"/>
  </mergeCells>
  <conditionalFormatting sqref="J480:J497 J538:J539 J550:J551 J588 J627 J176:J470 J174 J169:J172">
    <cfRule type="expression" dxfId="14" priority="15" stopIfTrue="1">
      <formula>$K169=#REF!</formula>
    </cfRule>
  </conditionalFormatting>
  <conditionalFormatting sqref="J175">
    <cfRule type="expression" dxfId="13" priority="14" stopIfTrue="1">
      <formula>$K175=#REF!</formula>
    </cfRule>
  </conditionalFormatting>
  <conditionalFormatting sqref="J563:J564">
    <cfRule type="expression" dxfId="12" priority="13" stopIfTrue="1">
      <formula>$K563=#REF!</formula>
    </cfRule>
  </conditionalFormatting>
  <conditionalFormatting sqref="J575:J576 J721 J748">
    <cfRule type="expression" dxfId="11" priority="12" stopIfTrue="1">
      <formula>$K575=#REF!</formula>
    </cfRule>
  </conditionalFormatting>
  <conditionalFormatting sqref="J601">
    <cfRule type="expression" dxfId="10" priority="11" stopIfTrue="1">
      <formula>$K601=#REF!</formula>
    </cfRule>
  </conditionalFormatting>
  <conditionalFormatting sqref="J612:J616">
    <cfRule type="expression" dxfId="9" priority="10" stopIfTrue="1">
      <formula>$K612=#REF!</formula>
    </cfRule>
  </conditionalFormatting>
  <conditionalFormatting sqref="J637">
    <cfRule type="expression" dxfId="8" priority="9" stopIfTrue="1">
      <formula>$K637=#REF!</formula>
    </cfRule>
  </conditionalFormatting>
  <conditionalFormatting sqref="J650">
    <cfRule type="expression" dxfId="7" priority="8" stopIfTrue="1">
      <formula>$K650=#REF!</formula>
    </cfRule>
  </conditionalFormatting>
  <conditionalFormatting sqref="J661">
    <cfRule type="expression" dxfId="6" priority="7" stopIfTrue="1">
      <formula>$K661=#REF!</formula>
    </cfRule>
  </conditionalFormatting>
  <conditionalFormatting sqref="J671">
    <cfRule type="expression" dxfId="5" priority="6" stopIfTrue="1">
      <formula>$K671=#REF!</formula>
    </cfRule>
  </conditionalFormatting>
  <conditionalFormatting sqref="J682">
    <cfRule type="expression" dxfId="4" priority="5" stopIfTrue="1">
      <formula>$K682=#REF!</formula>
    </cfRule>
  </conditionalFormatting>
  <conditionalFormatting sqref="J693:J694">
    <cfRule type="expression" dxfId="3" priority="4" stopIfTrue="1">
      <formula>$K693=#REF!</formula>
    </cfRule>
  </conditionalFormatting>
  <conditionalFormatting sqref="J707:J708">
    <cfRule type="expression" dxfId="2" priority="3" stopIfTrue="1">
      <formula>$K707=#REF!</formula>
    </cfRule>
  </conditionalFormatting>
  <conditionalFormatting sqref="J734:J735">
    <cfRule type="expression" dxfId="1" priority="2" stopIfTrue="1">
      <formula>$K734=#REF!</formula>
    </cfRule>
  </conditionalFormatting>
  <conditionalFormatting sqref="J173">
    <cfRule type="expression" dxfId="0" priority="1" stopIfTrue="1">
      <formula>$K173=#REF!</formula>
    </cfRule>
  </conditionalFormatting>
  <pageMargins left="0.7" right="0.7" top="0.53437500000000004" bottom="0.48281249999999998" header="0.3" footer="0.3"/>
  <pageSetup paperSize="9" scale="45" fitToHeight="0" orientation="landscape" horizontalDpi="4294967293" verticalDpi="4294967293" r:id="rId1"/>
  <headerFooter>
    <oddHeader>&amp;L38/PN/ZP/D/2024&amp;CFormularz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2024-03-11T12:32:49Z</dcterms:modified>
</cp:coreProperties>
</file>