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 Laskowska\Desktop\SPRZATANIE\UCS 2024\"/>
    </mc:Choice>
  </mc:AlternateContent>
  <xr:revisionPtr revIDLastSave="0" documentId="13_ncr:1_{D25A8E80-AA64-4E3E-B0F4-4FA06CAA7D36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zał 3.2" sheetId="1" r:id="rId1"/>
  </sheets>
  <definedNames>
    <definedName name="_xlnm._FilterDatabase" localSheetId="0" hidden="1">'zał 3.2'!$F$1:$F$167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2" i="1" l="1"/>
  <c r="M9" i="1"/>
  <c r="M8" i="1"/>
  <c r="L17" i="1" s="1"/>
  <c r="M12" i="1"/>
  <c r="M5" i="1"/>
  <c r="L18" i="1" s="1"/>
  <c r="M13" i="1" l="1"/>
</calcChain>
</file>

<file path=xl/sharedStrings.xml><?xml version="1.0" encoding="utf-8"?>
<sst xmlns="http://schemas.openxmlformats.org/spreadsheetml/2006/main" count="815" uniqueCount="134">
  <si>
    <t>L.p.</t>
  </si>
  <si>
    <t>Lokalizacja</t>
  </si>
  <si>
    <t xml:space="preserve">Jednostka </t>
  </si>
  <si>
    <t>Poziom</t>
  </si>
  <si>
    <t>Pomieszczenie</t>
  </si>
  <si>
    <t>Powierzchnia</t>
  </si>
  <si>
    <t>Nr Sali</t>
  </si>
  <si>
    <t>Rodzaj podłogi</t>
  </si>
  <si>
    <t>grupa pomieszczeń</t>
  </si>
  <si>
    <t>ul. E. Orzeszkowej 18</t>
  </si>
  <si>
    <t>UCS</t>
  </si>
  <si>
    <t>Korytarz</t>
  </si>
  <si>
    <t>tarket</t>
  </si>
  <si>
    <t>II</t>
  </si>
  <si>
    <t>Por. Zachowawcza</t>
  </si>
  <si>
    <t>Magazyn Kat. Zach./ Kart. Dziecięca</t>
  </si>
  <si>
    <t>VII</t>
  </si>
  <si>
    <t>Magazyn</t>
  </si>
  <si>
    <t>Suma z Powierzchnia</t>
  </si>
  <si>
    <t>III</t>
  </si>
  <si>
    <t xml:space="preserve">I </t>
  </si>
  <si>
    <t>IV</t>
  </si>
  <si>
    <t>IX</t>
  </si>
  <si>
    <t>V</t>
  </si>
  <si>
    <t>VI</t>
  </si>
  <si>
    <t>Por. Protetyki</t>
  </si>
  <si>
    <t>Sala przedkliniczna</t>
  </si>
  <si>
    <t>10/11</t>
  </si>
  <si>
    <t>Sala seminaryjna</t>
  </si>
  <si>
    <t>Suma końcowa</t>
  </si>
  <si>
    <t>Sala kliniczna</t>
  </si>
  <si>
    <t>Sterylizacja</t>
  </si>
  <si>
    <t>IV-V</t>
  </si>
  <si>
    <t>klatka schodowa Protetyki "0 -1"</t>
  </si>
  <si>
    <t>lastryko</t>
  </si>
  <si>
    <t>I-III, VI-VIII</t>
  </si>
  <si>
    <t>klatka schodowa poziom "0 i 1"</t>
  </si>
  <si>
    <t>Sala kliniczna 
1-stanowiskowa</t>
  </si>
  <si>
    <t>Pokój lekarski</t>
  </si>
  <si>
    <t>Pokój Profesora</t>
  </si>
  <si>
    <t>wykładzina dywanowa</t>
  </si>
  <si>
    <t>WC</t>
  </si>
  <si>
    <t>gres</t>
  </si>
  <si>
    <t>WC cz. A</t>
  </si>
  <si>
    <t>WC cz. B</t>
  </si>
  <si>
    <t>Pokój socjalny</t>
  </si>
  <si>
    <t>Pomieszczenie techników protetycznych</t>
  </si>
  <si>
    <t>Pokój rezydentów</t>
  </si>
  <si>
    <t>Pokój Asystenta</t>
  </si>
  <si>
    <t>Pokój Profesora (Protetyka)</t>
  </si>
  <si>
    <t>parkiet</t>
  </si>
  <si>
    <t>Sekretariat Profesorów</t>
  </si>
  <si>
    <t>Por. Dziecięca</t>
  </si>
  <si>
    <t>Pokój Profesora (Dziecięca)</t>
  </si>
  <si>
    <t>Por. Przyzębia</t>
  </si>
  <si>
    <t>Pok. lekarski</t>
  </si>
  <si>
    <t>Wejście/ Poczekalnia</t>
  </si>
  <si>
    <t>Rejestracja</t>
  </si>
  <si>
    <t>Szatnia pacjentów  "0"</t>
  </si>
  <si>
    <t>Pomieszczenie magazynowe</t>
  </si>
  <si>
    <t>Klatka schodowa od RTG</t>
  </si>
  <si>
    <t>Szatnia personelu</t>
  </si>
  <si>
    <t>Klatka schodowa środek
-1</t>
  </si>
  <si>
    <t>WC Męskie</t>
  </si>
  <si>
    <t xml:space="preserve">gres </t>
  </si>
  <si>
    <t>WC damskie</t>
  </si>
  <si>
    <t>Wejście</t>
  </si>
  <si>
    <t>Klatka schodowa środek 0</t>
  </si>
  <si>
    <t>Klatka schodowa magazyny od strony RTG</t>
  </si>
  <si>
    <t>Klatka schodowa środek
+1</t>
  </si>
  <si>
    <t>Odpady medyczne</t>
  </si>
  <si>
    <t xml:space="preserve"> + dodatkowe pom.</t>
  </si>
  <si>
    <t>6 i 7</t>
  </si>
  <si>
    <t>sala seminaryjna</t>
  </si>
  <si>
    <t>RTG / punktowy</t>
  </si>
  <si>
    <t>Ciemnia</t>
  </si>
  <si>
    <t>Nastawnia</t>
  </si>
  <si>
    <t>RTG / panoramiczny</t>
  </si>
  <si>
    <t>Sekretariat</t>
  </si>
  <si>
    <t>Pokój Profesora (Zachowawcza)</t>
  </si>
  <si>
    <t>PCV</t>
  </si>
  <si>
    <t>Pok. Kierownika</t>
  </si>
  <si>
    <t>tarket i dywan</t>
  </si>
  <si>
    <t xml:space="preserve">Sala ćwiczeń GUMed - fantomowa </t>
  </si>
  <si>
    <t>19/20</t>
  </si>
  <si>
    <t>Pom. Sterylizacji</t>
  </si>
  <si>
    <t>22/23</t>
  </si>
  <si>
    <t>ul. Dębowa 1A</t>
  </si>
  <si>
    <t>Por. Chirurgii</t>
  </si>
  <si>
    <t>Szatnia</t>
  </si>
  <si>
    <t>Pom. przygotowawcze</t>
  </si>
  <si>
    <t>Sala zabiegowa kliniczna</t>
  </si>
  <si>
    <t>Pom. przyjęcia narzędzi brudnych</t>
  </si>
  <si>
    <t>Sala kliniczna 4-stanowiskowa</t>
  </si>
  <si>
    <t>6,7 i 8</t>
  </si>
  <si>
    <t>Skład brud. bielizny</t>
  </si>
  <si>
    <t>socjalny</t>
  </si>
  <si>
    <t>sala 1 stanowiskowa</t>
  </si>
  <si>
    <t>Pom.gospodarcze</t>
  </si>
  <si>
    <t>RTG</t>
  </si>
  <si>
    <t>korytarz</t>
  </si>
  <si>
    <t>sterylizacja cz. B</t>
  </si>
  <si>
    <t xml:space="preserve">Archiwum </t>
  </si>
  <si>
    <t>Biuro UCS GUMed</t>
  </si>
  <si>
    <t xml:space="preserve">Pokój  </t>
  </si>
  <si>
    <t>Socjalny</t>
  </si>
  <si>
    <t>Gabinet Prezes</t>
  </si>
  <si>
    <t>Pokój</t>
  </si>
  <si>
    <t>Kadry, Księgowość</t>
  </si>
  <si>
    <t>Al.. Zwycięstwa 42C</t>
  </si>
  <si>
    <t>Por. Ortodoncji</t>
  </si>
  <si>
    <t>Korytarz wejście</t>
  </si>
  <si>
    <t>Korytarz środek</t>
  </si>
  <si>
    <t>Korytarz przy szatni</t>
  </si>
  <si>
    <t>Archiwum modele</t>
  </si>
  <si>
    <t>Klatka schodowa całości</t>
  </si>
  <si>
    <t>Korytarz przy sali 1</t>
  </si>
  <si>
    <t>Korytarz przy sali 2</t>
  </si>
  <si>
    <t>Korytarz przy magazynie</t>
  </si>
  <si>
    <t xml:space="preserve">Socjalny WC </t>
  </si>
  <si>
    <t>Socjalny korytarz</t>
  </si>
  <si>
    <t>Sala  seminaryjna</t>
  </si>
  <si>
    <t>Magazyn UCS</t>
  </si>
  <si>
    <t>Socjalny stażyści</t>
  </si>
  <si>
    <t>Gospodarczy 2</t>
  </si>
  <si>
    <t>Gospodarczy 3</t>
  </si>
  <si>
    <t>Poczekalnia 1 Wejście</t>
  </si>
  <si>
    <t>Poczekalnia</t>
  </si>
  <si>
    <t>Korytarz przy pokojach</t>
  </si>
  <si>
    <t>Sala kliniczna 1-stanowiskowa</t>
  </si>
  <si>
    <t>Sala kliniczna 2-stanowiskowa</t>
  </si>
  <si>
    <t>WC personelu</t>
  </si>
  <si>
    <t>Szatnia studencka</t>
  </si>
  <si>
    <t>Załącznik nr 3.2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</si>
</sst>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FF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4" fontId="0" fillId="0" borderId="0" xfId="0" applyNumberFormat="1"/>
    <xf numFmtId="0" fontId="0" fillId="2" borderId="0" xfId="0" applyFill="1"/>
    <xf numFmtId="4" fontId="0" fillId="2" borderId="0" xfId="0" applyNumberFormat="1" applyFill="1"/>
    <xf numFmtId="4" fontId="1" fillId="2" borderId="0" xfId="0" applyNumberFormat="1" applyFont="1" applyFill="1"/>
    <xf numFmtId="0" fontId="1" fillId="2" borderId="0" xfId="0" applyFont="1" applyFill="1"/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8"/>
  <sheetViews>
    <sheetView tabSelected="1" topLeftCell="H4" zoomScale="115" zoomScaleNormal="115" workbookViewId="0">
      <selection activeCell="L19" sqref="L19"/>
    </sheetView>
  </sheetViews>
  <sheetFormatPr defaultRowHeight="15" x14ac:dyDescent="0.25"/>
  <cols>
    <col min="1" max="1" width="4.7109375" customWidth="1"/>
    <col min="2" max="2" width="21.42578125" customWidth="1"/>
    <col min="3" max="3" width="17.85546875" customWidth="1"/>
    <col min="5" max="5" width="36.140625" customWidth="1"/>
    <col min="6" max="6" width="14.85546875" customWidth="1"/>
    <col min="8" max="8" width="21.28515625" customWidth="1"/>
    <col min="9" max="9" width="18" customWidth="1"/>
    <col min="10" max="10" width="4.5703125" customWidth="1"/>
    <col min="11" max="11" width="14.42578125" customWidth="1"/>
    <col min="12" max="12" width="8.85546875" customWidth="1"/>
    <col min="13" max="13" width="12.42578125" customWidth="1"/>
  </cols>
  <sheetData>
    <row r="1" spans="1:16" x14ac:dyDescent="0.25">
      <c r="H1" t="s">
        <v>133</v>
      </c>
    </row>
    <row r="4" spans="1:16" x14ac:dyDescent="0.2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L4" s="7" t="s">
        <v>18</v>
      </c>
      <c r="M4" s="7"/>
    </row>
    <row r="5" spans="1:16" x14ac:dyDescent="0.25">
      <c r="A5">
        <v>1</v>
      </c>
      <c r="B5" t="s">
        <v>9</v>
      </c>
      <c r="C5" t="s">
        <v>10</v>
      </c>
      <c r="D5">
        <v>-1</v>
      </c>
      <c r="E5" s="3" t="s">
        <v>11</v>
      </c>
      <c r="F5" s="4">
        <v>4.43</v>
      </c>
      <c r="G5" s="3"/>
      <c r="H5" s="3" t="s">
        <v>12</v>
      </c>
      <c r="I5" s="3" t="s">
        <v>13</v>
      </c>
      <c r="J5" s="3"/>
      <c r="K5" s="3" t="s">
        <v>20</v>
      </c>
      <c r="L5" s="4"/>
      <c r="M5" s="3">
        <f>SUM(F22:F24,F47,F51,F52,F64,F98,F113,F121,F136,F148,F149,F160)</f>
        <v>80.69</v>
      </c>
    </row>
    <row r="6" spans="1:16" x14ac:dyDescent="0.25">
      <c r="A6">
        <v>2</v>
      </c>
      <c r="B6" t="s">
        <v>9</v>
      </c>
      <c r="C6" t="s">
        <v>14</v>
      </c>
      <c r="D6">
        <v>-1</v>
      </c>
      <c r="E6" s="3" t="s">
        <v>15</v>
      </c>
      <c r="F6" s="4">
        <v>48.22</v>
      </c>
      <c r="G6" s="3"/>
      <c r="H6" s="3" t="s">
        <v>12</v>
      </c>
      <c r="I6" s="3" t="s">
        <v>16</v>
      </c>
      <c r="J6" s="3"/>
      <c r="K6" s="3" t="s">
        <v>13</v>
      </c>
      <c r="L6" s="4"/>
      <c r="M6" s="3">
        <v>698.22</v>
      </c>
      <c r="N6" s="2"/>
      <c r="P6" s="2"/>
    </row>
    <row r="7" spans="1:16" x14ac:dyDescent="0.25">
      <c r="A7">
        <v>3</v>
      </c>
      <c r="B7" t="s">
        <v>9</v>
      </c>
      <c r="C7" t="s">
        <v>14</v>
      </c>
      <c r="D7">
        <v>-1</v>
      </c>
      <c r="E7" s="3" t="s">
        <v>17</v>
      </c>
      <c r="F7" s="4">
        <v>8.84</v>
      </c>
      <c r="G7" s="3"/>
      <c r="H7" s="3" t="s">
        <v>12</v>
      </c>
      <c r="I7" s="3" t="s">
        <v>16</v>
      </c>
      <c r="J7" s="3"/>
      <c r="K7" s="3" t="s">
        <v>19</v>
      </c>
      <c r="L7" s="4"/>
      <c r="M7" s="3">
        <v>765.58</v>
      </c>
      <c r="N7" s="2"/>
    </row>
    <row r="8" spans="1:16" x14ac:dyDescent="0.25">
      <c r="A8">
        <v>10</v>
      </c>
      <c r="B8" t="s">
        <v>9</v>
      </c>
      <c r="C8" t="s">
        <v>10</v>
      </c>
      <c r="D8">
        <v>0</v>
      </c>
      <c r="E8" s="3" t="s">
        <v>11</v>
      </c>
      <c r="F8" s="4">
        <v>49.65</v>
      </c>
      <c r="G8" s="3"/>
      <c r="H8" s="3" t="s">
        <v>12</v>
      </c>
      <c r="I8" s="3" t="s">
        <v>13</v>
      </c>
      <c r="J8" s="3"/>
      <c r="K8" s="3" t="s">
        <v>21</v>
      </c>
      <c r="L8" s="4"/>
      <c r="M8" s="3">
        <f>SUM(F9,F11:F15,F18:F19,F34,F59:F62,F70:F73,F76,F84:F87,F90:F96,F103,F105,F111:F112,F154:F157)</f>
        <v>913.24000000000012</v>
      </c>
    </row>
    <row r="9" spans="1:16" x14ac:dyDescent="0.25">
      <c r="A9">
        <v>11</v>
      </c>
      <c r="B9" t="s">
        <v>9</v>
      </c>
      <c r="C9" t="s">
        <v>25</v>
      </c>
      <c r="D9">
        <v>0</v>
      </c>
      <c r="E9" s="3" t="s">
        <v>26</v>
      </c>
      <c r="F9" s="4">
        <v>53.7</v>
      </c>
      <c r="G9" s="3" t="s">
        <v>27</v>
      </c>
      <c r="H9" s="3" t="s">
        <v>12</v>
      </c>
      <c r="I9" s="3" t="s">
        <v>21</v>
      </c>
      <c r="J9" s="3"/>
      <c r="K9" s="3" t="s">
        <v>22</v>
      </c>
      <c r="L9" s="4"/>
      <c r="M9" s="4">
        <f>SUM(F26:F29)</f>
        <v>49.03</v>
      </c>
      <c r="N9" s="2"/>
    </row>
    <row r="10" spans="1:16" x14ac:dyDescent="0.25">
      <c r="A10">
        <v>12</v>
      </c>
      <c r="B10" t="s">
        <v>9</v>
      </c>
      <c r="C10" t="s">
        <v>25</v>
      </c>
      <c r="D10">
        <v>0</v>
      </c>
      <c r="E10" s="3" t="s">
        <v>28</v>
      </c>
      <c r="F10" s="4">
        <v>19.75</v>
      </c>
      <c r="G10" s="3">
        <v>13</v>
      </c>
      <c r="H10" s="3" t="s">
        <v>12</v>
      </c>
      <c r="I10" s="3" t="s">
        <v>19</v>
      </c>
      <c r="J10" s="3"/>
      <c r="K10" s="3" t="s">
        <v>23</v>
      </c>
      <c r="L10" s="4"/>
      <c r="M10" s="3">
        <v>19.89</v>
      </c>
      <c r="O10" s="1"/>
    </row>
    <row r="11" spans="1:16" x14ac:dyDescent="0.25">
      <c r="A11">
        <v>13</v>
      </c>
      <c r="B11" t="s">
        <v>9</v>
      </c>
      <c r="C11" t="s">
        <v>25</v>
      </c>
      <c r="D11">
        <v>0</v>
      </c>
      <c r="E11" s="3" t="s">
        <v>30</v>
      </c>
      <c r="F11" s="4">
        <v>15.48</v>
      </c>
      <c r="G11" s="3">
        <v>14</v>
      </c>
      <c r="H11" s="3" t="s">
        <v>12</v>
      </c>
      <c r="I11" s="3" t="s">
        <v>21</v>
      </c>
      <c r="J11" s="3"/>
      <c r="K11" s="3" t="s">
        <v>24</v>
      </c>
      <c r="L11" s="4"/>
      <c r="M11" s="3">
        <v>43.41</v>
      </c>
    </row>
    <row r="12" spans="1:16" x14ac:dyDescent="0.25">
      <c r="A12">
        <v>14</v>
      </c>
      <c r="B12" t="s">
        <v>9</v>
      </c>
      <c r="C12" t="s">
        <v>25</v>
      </c>
      <c r="D12">
        <v>0</v>
      </c>
      <c r="E12" s="3" t="s">
        <v>31</v>
      </c>
      <c r="F12" s="4">
        <v>7.42</v>
      </c>
      <c r="G12" s="3">
        <v>15</v>
      </c>
      <c r="H12" s="3" t="s">
        <v>12</v>
      </c>
      <c r="I12" s="3" t="s">
        <v>21</v>
      </c>
      <c r="J12" s="3"/>
      <c r="K12" s="3" t="s">
        <v>16</v>
      </c>
      <c r="L12" s="4"/>
      <c r="M12" s="3">
        <f>SUM(F6,F7,F43,F57,F69,F88,F115,F130,F141)</f>
        <v>151.98999999999998</v>
      </c>
    </row>
    <row r="13" spans="1:16" x14ac:dyDescent="0.25">
      <c r="A13">
        <v>15</v>
      </c>
      <c r="B13" t="s">
        <v>9</v>
      </c>
      <c r="C13" t="s">
        <v>25</v>
      </c>
      <c r="D13">
        <v>0</v>
      </c>
      <c r="E13" s="3" t="s">
        <v>31</v>
      </c>
      <c r="F13" s="4">
        <v>4.620000000000001</v>
      </c>
      <c r="G13" s="3">
        <v>15</v>
      </c>
      <c r="H13" s="3" t="s">
        <v>12</v>
      </c>
      <c r="I13" s="3" t="s">
        <v>21</v>
      </c>
      <c r="J13" s="3"/>
      <c r="K13" s="3" t="s">
        <v>29</v>
      </c>
      <c r="L13" s="5"/>
      <c r="M13" s="6">
        <f>SUM(M5:M12)</f>
        <v>2722.05</v>
      </c>
    </row>
    <row r="14" spans="1:16" x14ac:dyDescent="0.25">
      <c r="A14">
        <v>16</v>
      </c>
      <c r="B14" t="s">
        <v>9</v>
      </c>
      <c r="C14" t="s">
        <v>25</v>
      </c>
      <c r="D14">
        <v>0</v>
      </c>
      <c r="E14" s="3" t="s">
        <v>30</v>
      </c>
      <c r="F14" s="4">
        <v>78.989999999999995</v>
      </c>
      <c r="G14" s="3">
        <v>16</v>
      </c>
      <c r="H14" s="3" t="s">
        <v>12</v>
      </c>
      <c r="I14" s="3" t="s">
        <v>21</v>
      </c>
      <c r="J14" s="3"/>
      <c r="K14" s="3"/>
      <c r="L14" s="4"/>
      <c r="M14" s="3"/>
    </row>
    <row r="15" spans="1:16" x14ac:dyDescent="0.25">
      <c r="A15">
        <v>17</v>
      </c>
      <c r="B15" t="s">
        <v>9</v>
      </c>
      <c r="C15" t="s">
        <v>25</v>
      </c>
      <c r="D15">
        <v>0</v>
      </c>
      <c r="E15" s="3" t="s">
        <v>30</v>
      </c>
      <c r="F15" s="4">
        <v>3.47</v>
      </c>
      <c r="G15" s="3"/>
      <c r="H15" s="3" t="s">
        <v>12</v>
      </c>
      <c r="I15" s="3" t="s">
        <v>21</v>
      </c>
      <c r="J15" s="3"/>
      <c r="K15" s="3"/>
      <c r="L15" s="4"/>
      <c r="M15" s="3"/>
    </row>
    <row r="16" spans="1:16" x14ac:dyDescent="0.25">
      <c r="A16">
        <v>18</v>
      </c>
      <c r="B16" t="s">
        <v>9</v>
      </c>
      <c r="C16" t="s">
        <v>10</v>
      </c>
      <c r="D16">
        <v>0</v>
      </c>
      <c r="E16" s="3" t="s">
        <v>33</v>
      </c>
      <c r="F16" s="4">
        <v>14.22</v>
      </c>
      <c r="G16" s="3"/>
      <c r="H16" s="3" t="s">
        <v>34</v>
      </c>
      <c r="I16" s="3" t="s">
        <v>13</v>
      </c>
      <c r="J16" s="3"/>
      <c r="K16" s="3" t="s">
        <v>22</v>
      </c>
      <c r="L16" s="4">
        <v>49.027499999999996</v>
      </c>
      <c r="M16" s="3"/>
    </row>
    <row r="17" spans="1:13" x14ac:dyDescent="0.25">
      <c r="A17">
        <v>19</v>
      </c>
      <c r="B17" t="s">
        <v>9</v>
      </c>
      <c r="C17" t="s">
        <v>10</v>
      </c>
      <c r="D17">
        <v>0</v>
      </c>
      <c r="E17" s="3" t="s">
        <v>36</v>
      </c>
      <c r="F17" s="4">
        <v>14.22</v>
      </c>
      <c r="G17" s="3"/>
      <c r="H17" s="3" t="s">
        <v>12</v>
      </c>
      <c r="I17" s="3" t="s">
        <v>13</v>
      </c>
      <c r="J17" s="3"/>
      <c r="K17" s="3" t="s">
        <v>32</v>
      </c>
      <c r="L17" s="4">
        <f>SUM(M8,M10)</f>
        <v>933.13000000000011</v>
      </c>
      <c r="M17" s="3"/>
    </row>
    <row r="18" spans="1:13" x14ac:dyDescent="0.25">
      <c r="A18">
        <v>20</v>
      </c>
      <c r="B18" t="s">
        <v>9</v>
      </c>
      <c r="C18" t="s">
        <v>25</v>
      </c>
      <c r="D18">
        <v>1</v>
      </c>
      <c r="E18" s="3" t="s">
        <v>30</v>
      </c>
      <c r="F18" s="4">
        <v>38.06</v>
      </c>
      <c r="G18" s="3">
        <v>40</v>
      </c>
      <c r="H18" s="3" t="s">
        <v>12</v>
      </c>
      <c r="I18" s="3" t="s">
        <v>21</v>
      </c>
      <c r="J18" s="3"/>
      <c r="K18" s="3" t="s">
        <v>35</v>
      </c>
      <c r="L18" s="4">
        <f>SUM(M5,M6,M7,M11,M12)</f>
        <v>1739.8900000000003</v>
      </c>
      <c r="M18" s="3"/>
    </row>
    <row r="19" spans="1:13" x14ac:dyDescent="0.25">
      <c r="A19">
        <v>21</v>
      </c>
      <c r="B19" t="s">
        <v>9</v>
      </c>
      <c r="C19" t="s">
        <v>25</v>
      </c>
      <c r="D19">
        <v>1</v>
      </c>
      <c r="E19" s="3" t="s">
        <v>37</v>
      </c>
      <c r="F19" s="4">
        <v>13.29</v>
      </c>
      <c r="G19" s="3">
        <v>40</v>
      </c>
      <c r="H19" s="3" t="s">
        <v>12</v>
      </c>
      <c r="I19" s="3" t="s">
        <v>21</v>
      </c>
      <c r="J19" s="3"/>
      <c r="K19" s="3"/>
      <c r="L19" s="4"/>
      <c r="M19" s="3"/>
    </row>
    <row r="20" spans="1:13" x14ac:dyDescent="0.25">
      <c r="A20">
        <v>22</v>
      </c>
      <c r="B20" t="s">
        <v>9</v>
      </c>
      <c r="C20" t="s">
        <v>25</v>
      </c>
      <c r="D20">
        <v>1</v>
      </c>
      <c r="E20" s="3" t="s">
        <v>38</v>
      </c>
      <c r="F20" s="4">
        <v>12.6</v>
      </c>
      <c r="G20" s="3">
        <v>40</v>
      </c>
      <c r="H20" s="3" t="s">
        <v>12</v>
      </c>
      <c r="I20" s="3" t="s">
        <v>19</v>
      </c>
      <c r="J20" s="3"/>
      <c r="K20" s="3"/>
      <c r="L20" s="3"/>
      <c r="M20" s="3"/>
    </row>
    <row r="21" spans="1:13" x14ac:dyDescent="0.25">
      <c r="A21">
        <v>23</v>
      </c>
      <c r="B21" t="s">
        <v>9</v>
      </c>
      <c r="C21" t="s">
        <v>25</v>
      </c>
      <c r="D21">
        <v>1</v>
      </c>
      <c r="E21" s="3" t="s">
        <v>39</v>
      </c>
      <c r="F21" s="4">
        <v>13.01</v>
      </c>
      <c r="G21" s="3">
        <v>41</v>
      </c>
      <c r="H21" s="3" t="s">
        <v>40</v>
      </c>
      <c r="I21" s="3" t="s">
        <v>19</v>
      </c>
      <c r="J21" s="3"/>
      <c r="K21" s="3"/>
      <c r="L21" s="3"/>
      <c r="M21" s="3"/>
    </row>
    <row r="22" spans="1:13" x14ac:dyDescent="0.25">
      <c r="A22">
        <v>24</v>
      </c>
      <c r="B22" t="s">
        <v>9</v>
      </c>
      <c r="C22" t="s">
        <v>10</v>
      </c>
      <c r="D22">
        <v>1</v>
      </c>
      <c r="E22" s="3" t="s">
        <v>41</v>
      </c>
      <c r="F22" s="4">
        <v>3.51</v>
      </c>
      <c r="G22" s="3">
        <v>38</v>
      </c>
      <c r="H22" s="3" t="s">
        <v>42</v>
      </c>
      <c r="I22" s="3" t="s">
        <v>20</v>
      </c>
      <c r="J22" s="3"/>
      <c r="K22" s="3"/>
      <c r="L22" s="3"/>
      <c r="M22" s="3"/>
    </row>
    <row r="23" spans="1:13" x14ac:dyDescent="0.25">
      <c r="A23">
        <v>25</v>
      </c>
      <c r="B23" t="s">
        <v>9</v>
      </c>
      <c r="C23" t="s">
        <v>10</v>
      </c>
      <c r="D23">
        <v>1</v>
      </c>
      <c r="E23" s="3" t="s">
        <v>43</v>
      </c>
      <c r="F23" s="4">
        <v>6.35</v>
      </c>
      <c r="G23" s="3"/>
      <c r="H23" s="3" t="s">
        <v>42</v>
      </c>
      <c r="I23" s="3" t="s">
        <v>20</v>
      </c>
      <c r="J23" s="3"/>
      <c r="K23" s="3"/>
      <c r="L23" s="3"/>
      <c r="M23" s="3"/>
    </row>
    <row r="24" spans="1:13" x14ac:dyDescent="0.25">
      <c r="A24">
        <v>26</v>
      </c>
      <c r="B24" t="s">
        <v>9</v>
      </c>
      <c r="C24" t="s">
        <v>10</v>
      </c>
      <c r="D24">
        <v>1</v>
      </c>
      <c r="E24" s="3" t="s">
        <v>44</v>
      </c>
      <c r="F24" s="4">
        <v>2.0099999999999998</v>
      </c>
      <c r="G24" s="3"/>
      <c r="H24" s="3" t="s">
        <v>42</v>
      </c>
      <c r="I24" s="3" t="s">
        <v>20</v>
      </c>
      <c r="J24" s="3"/>
      <c r="K24" s="3"/>
      <c r="L24" s="3"/>
      <c r="M24" s="3"/>
    </row>
    <row r="25" spans="1:13" x14ac:dyDescent="0.25">
      <c r="A25">
        <v>27</v>
      </c>
      <c r="B25" t="s">
        <v>9</v>
      </c>
      <c r="C25" t="s">
        <v>10</v>
      </c>
      <c r="D25">
        <v>1</v>
      </c>
      <c r="E25" s="3" t="s">
        <v>45</v>
      </c>
      <c r="F25" s="4">
        <v>12.95</v>
      </c>
      <c r="G25" s="3">
        <v>37</v>
      </c>
      <c r="H25" s="3" t="s">
        <v>12</v>
      </c>
      <c r="I25" s="3" t="s">
        <v>19</v>
      </c>
      <c r="J25" s="3"/>
      <c r="K25" s="3"/>
      <c r="L25" s="3"/>
      <c r="M25" s="3"/>
    </row>
    <row r="26" spans="1:13" x14ac:dyDescent="0.25">
      <c r="A26">
        <v>28</v>
      </c>
      <c r="B26" t="s">
        <v>9</v>
      </c>
      <c r="C26" t="s">
        <v>25</v>
      </c>
      <c r="D26">
        <v>1</v>
      </c>
      <c r="E26" s="3" t="s">
        <v>46</v>
      </c>
      <c r="F26" s="4">
        <v>12.11</v>
      </c>
      <c r="G26" s="3">
        <v>42</v>
      </c>
      <c r="H26" s="3" t="s">
        <v>12</v>
      </c>
      <c r="I26" s="3" t="s">
        <v>22</v>
      </c>
      <c r="J26" s="3"/>
      <c r="K26" s="3"/>
      <c r="L26" s="3"/>
      <c r="M26" s="3"/>
    </row>
    <row r="27" spans="1:13" x14ac:dyDescent="0.25">
      <c r="A27">
        <v>29</v>
      </c>
      <c r="B27" t="s">
        <v>9</v>
      </c>
      <c r="C27" t="s">
        <v>25</v>
      </c>
      <c r="D27">
        <v>1</v>
      </c>
      <c r="E27" s="3" t="s">
        <v>46</v>
      </c>
      <c r="F27" s="4">
        <v>12.33</v>
      </c>
      <c r="G27" s="3">
        <v>43</v>
      </c>
      <c r="H27" s="3" t="s">
        <v>12</v>
      </c>
      <c r="I27" s="3" t="s">
        <v>22</v>
      </c>
      <c r="J27" s="3"/>
      <c r="K27" s="3"/>
      <c r="L27" s="3"/>
      <c r="M27" s="3"/>
    </row>
    <row r="28" spans="1:13" x14ac:dyDescent="0.25">
      <c r="A28">
        <v>30</v>
      </c>
      <c r="B28" t="s">
        <v>9</v>
      </c>
      <c r="C28" t="s">
        <v>25</v>
      </c>
      <c r="D28">
        <v>1</v>
      </c>
      <c r="E28" s="3" t="s">
        <v>46</v>
      </c>
      <c r="F28" s="4">
        <v>12.89</v>
      </c>
      <c r="G28" s="3">
        <v>44</v>
      </c>
      <c r="H28" s="3" t="s">
        <v>12</v>
      </c>
      <c r="I28" s="3" t="s">
        <v>22</v>
      </c>
      <c r="J28" s="3"/>
      <c r="K28" s="3"/>
      <c r="L28" s="3"/>
      <c r="M28" s="3"/>
    </row>
    <row r="29" spans="1:13" x14ac:dyDescent="0.25">
      <c r="A29">
        <v>31</v>
      </c>
      <c r="B29" t="s">
        <v>9</v>
      </c>
      <c r="C29" t="s">
        <v>25</v>
      </c>
      <c r="D29">
        <v>1</v>
      </c>
      <c r="E29" s="3" t="s">
        <v>46</v>
      </c>
      <c r="F29" s="4">
        <v>11.7</v>
      </c>
      <c r="G29" s="3">
        <v>44</v>
      </c>
      <c r="H29" s="3" t="s">
        <v>12</v>
      </c>
      <c r="I29" s="3" t="s">
        <v>22</v>
      </c>
      <c r="J29" s="3"/>
      <c r="K29" s="3"/>
      <c r="L29" s="3"/>
      <c r="M29" s="3"/>
    </row>
    <row r="30" spans="1:13" x14ac:dyDescent="0.25">
      <c r="A30">
        <v>32</v>
      </c>
      <c r="B30" t="s">
        <v>9</v>
      </c>
      <c r="C30" t="s">
        <v>25</v>
      </c>
      <c r="D30">
        <v>1</v>
      </c>
      <c r="E30" s="3" t="s">
        <v>38</v>
      </c>
      <c r="F30" s="4">
        <v>12.65</v>
      </c>
      <c r="G30" s="3">
        <v>36</v>
      </c>
      <c r="H30" s="3" t="s">
        <v>12</v>
      </c>
      <c r="I30" s="3" t="s">
        <v>19</v>
      </c>
      <c r="J30" s="3"/>
      <c r="K30" s="3"/>
      <c r="L30" s="3"/>
      <c r="M30" s="3"/>
    </row>
    <row r="31" spans="1:13" x14ac:dyDescent="0.25">
      <c r="A31">
        <v>33</v>
      </c>
      <c r="B31" t="s">
        <v>9</v>
      </c>
      <c r="C31" t="s">
        <v>25</v>
      </c>
      <c r="D31">
        <v>1</v>
      </c>
      <c r="E31" s="3" t="s">
        <v>38</v>
      </c>
      <c r="F31" s="4">
        <v>12.71</v>
      </c>
      <c r="G31" s="3">
        <v>35</v>
      </c>
      <c r="H31" s="3" t="s">
        <v>12</v>
      </c>
      <c r="I31" s="3" t="s">
        <v>19</v>
      </c>
      <c r="J31" s="3"/>
      <c r="K31" s="3"/>
      <c r="L31" s="3"/>
      <c r="M31" s="3"/>
    </row>
    <row r="32" spans="1:13" x14ac:dyDescent="0.25">
      <c r="A32">
        <v>34</v>
      </c>
      <c r="B32" t="s">
        <v>9</v>
      </c>
      <c r="C32" t="s">
        <v>10</v>
      </c>
      <c r="D32">
        <v>1</v>
      </c>
      <c r="E32" s="3" t="s">
        <v>47</v>
      </c>
      <c r="F32" s="4">
        <v>13.73</v>
      </c>
      <c r="G32" s="3">
        <v>34</v>
      </c>
      <c r="H32" s="3" t="s">
        <v>40</v>
      </c>
      <c r="I32" s="3" t="s">
        <v>19</v>
      </c>
      <c r="J32" s="3"/>
      <c r="K32" s="3"/>
      <c r="L32" s="3"/>
      <c r="M32" s="3"/>
    </row>
    <row r="33" spans="1:13" x14ac:dyDescent="0.25">
      <c r="A33">
        <v>35</v>
      </c>
      <c r="B33" t="s">
        <v>9</v>
      </c>
      <c r="C33" t="s">
        <v>25</v>
      </c>
      <c r="D33">
        <v>1</v>
      </c>
      <c r="E33" s="3" t="s">
        <v>48</v>
      </c>
      <c r="F33" s="4">
        <v>12.53</v>
      </c>
      <c r="G33" s="3">
        <v>33</v>
      </c>
      <c r="H33" s="3" t="s">
        <v>12</v>
      </c>
      <c r="I33" s="3" t="s">
        <v>19</v>
      </c>
      <c r="J33" s="3"/>
      <c r="K33" s="3"/>
      <c r="L33" s="3"/>
      <c r="M33" s="3"/>
    </row>
    <row r="34" spans="1:13" x14ac:dyDescent="0.25">
      <c r="A34">
        <v>36</v>
      </c>
      <c r="B34" t="s">
        <v>9</v>
      </c>
      <c r="C34" t="s">
        <v>25</v>
      </c>
      <c r="D34">
        <v>1</v>
      </c>
      <c r="E34" s="3" t="s">
        <v>30</v>
      </c>
      <c r="F34" s="4">
        <v>24.3</v>
      </c>
      <c r="G34" s="3">
        <v>45</v>
      </c>
      <c r="H34" s="3" t="s">
        <v>12</v>
      </c>
      <c r="I34" s="3" t="s">
        <v>21</v>
      </c>
      <c r="J34" s="3"/>
      <c r="K34" s="3"/>
      <c r="L34" s="3"/>
      <c r="M34" s="3"/>
    </row>
    <row r="35" spans="1:13" x14ac:dyDescent="0.25">
      <c r="A35">
        <v>37</v>
      </c>
      <c r="B35" t="s">
        <v>9</v>
      </c>
      <c r="C35" t="s">
        <v>25</v>
      </c>
      <c r="D35">
        <v>1</v>
      </c>
      <c r="E35" s="3" t="s">
        <v>49</v>
      </c>
      <c r="F35" s="4">
        <v>17.55</v>
      </c>
      <c r="G35" s="3">
        <v>46</v>
      </c>
      <c r="H35" s="3" t="s">
        <v>50</v>
      </c>
      <c r="I35" s="3" t="s">
        <v>19</v>
      </c>
      <c r="J35" s="3"/>
      <c r="K35" s="3"/>
      <c r="L35" s="3"/>
      <c r="M35" s="3"/>
    </row>
    <row r="36" spans="1:13" x14ac:dyDescent="0.25">
      <c r="A36">
        <v>38</v>
      </c>
      <c r="B36" t="s">
        <v>9</v>
      </c>
      <c r="C36" t="s">
        <v>25</v>
      </c>
      <c r="D36">
        <v>1</v>
      </c>
      <c r="E36" s="3" t="s">
        <v>51</v>
      </c>
      <c r="F36" s="4">
        <v>19.37</v>
      </c>
      <c r="G36" s="3">
        <v>47</v>
      </c>
      <c r="H36" s="3" t="s">
        <v>50</v>
      </c>
      <c r="I36" s="3" t="s">
        <v>19</v>
      </c>
      <c r="J36" s="3"/>
      <c r="K36" s="3"/>
      <c r="L36" s="3"/>
      <c r="M36" s="3"/>
    </row>
    <row r="37" spans="1:13" x14ac:dyDescent="0.25">
      <c r="A37">
        <v>39</v>
      </c>
      <c r="B37" t="s">
        <v>9</v>
      </c>
      <c r="C37" t="s">
        <v>52</v>
      </c>
      <c r="D37">
        <v>1</v>
      </c>
      <c r="E37" s="3" t="s">
        <v>53</v>
      </c>
      <c r="F37" s="4">
        <v>17.93</v>
      </c>
      <c r="G37" s="3">
        <v>48</v>
      </c>
      <c r="H37" s="3" t="s">
        <v>50</v>
      </c>
      <c r="I37" s="3" t="s">
        <v>19</v>
      </c>
      <c r="J37" s="3"/>
      <c r="K37" s="3"/>
      <c r="L37" s="3"/>
      <c r="M37" s="3"/>
    </row>
    <row r="38" spans="1:13" x14ac:dyDescent="0.25">
      <c r="A38">
        <v>40</v>
      </c>
      <c r="B38" t="s">
        <v>9</v>
      </c>
      <c r="C38" t="s">
        <v>54</v>
      </c>
      <c r="D38">
        <v>1</v>
      </c>
      <c r="E38" s="3" t="s">
        <v>55</v>
      </c>
      <c r="F38" s="4">
        <v>19.47</v>
      </c>
      <c r="G38" s="3">
        <v>30</v>
      </c>
      <c r="H38" s="3" t="s">
        <v>50</v>
      </c>
      <c r="I38" s="3" t="s">
        <v>19</v>
      </c>
      <c r="J38" s="3"/>
      <c r="K38" s="3"/>
      <c r="L38" s="3"/>
      <c r="M38" s="3"/>
    </row>
    <row r="39" spans="1:13" x14ac:dyDescent="0.25">
      <c r="A39">
        <v>41</v>
      </c>
      <c r="B39" t="s">
        <v>9</v>
      </c>
      <c r="C39" t="s">
        <v>10</v>
      </c>
      <c r="D39">
        <v>0</v>
      </c>
      <c r="E39" s="3" t="s">
        <v>56</v>
      </c>
      <c r="F39" s="4">
        <v>121.65</v>
      </c>
      <c r="G39" s="3"/>
      <c r="H39" s="3" t="s">
        <v>12</v>
      </c>
      <c r="I39" s="3" t="s">
        <v>13</v>
      </c>
      <c r="J39" s="3"/>
      <c r="K39" s="3"/>
      <c r="L39" s="3"/>
      <c r="M39" s="3"/>
    </row>
    <row r="40" spans="1:13" x14ac:dyDescent="0.25">
      <c r="A40">
        <v>42</v>
      </c>
      <c r="B40" t="s">
        <v>9</v>
      </c>
      <c r="C40" t="s">
        <v>10</v>
      </c>
      <c r="D40">
        <v>0</v>
      </c>
      <c r="E40" s="3" t="s">
        <v>57</v>
      </c>
      <c r="F40" s="4">
        <v>19</v>
      </c>
      <c r="G40" s="3"/>
      <c r="H40" s="3" t="s">
        <v>12</v>
      </c>
      <c r="I40" s="3" t="s">
        <v>24</v>
      </c>
      <c r="J40" s="3"/>
      <c r="K40" s="3"/>
      <c r="L40" s="3"/>
      <c r="M40" s="3"/>
    </row>
    <row r="41" spans="1:13" x14ac:dyDescent="0.25">
      <c r="A41">
        <v>43</v>
      </c>
      <c r="B41" t="s">
        <v>9</v>
      </c>
      <c r="C41" t="s">
        <v>10</v>
      </c>
      <c r="D41">
        <v>0</v>
      </c>
      <c r="E41" s="3" t="s">
        <v>58</v>
      </c>
      <c r="F41" s="4">
        <v>4.54</v>
      </c>
      <c r="G41" s="3"/>
      <c r="H41" s="3" t="s">
        <v>12</v>
      </c>
      <c r="I41" s="3" t="s">
        <v>19</v>
      </c>
      <c r="J41" s="3"/>
      <c r="K41" s="3"/>
      <c r="L41" s="3"/>
      <c r="M41" s="3"/>
    </row>
    <row r="42" spans="1:13" x14ac:dyDescent="0.25">
      <c r="A42">
        <v>44</v>
      </c>
      <c r="B42" t="s">
        <v>9</v>
      </c>
      <c r="C42" t="s">
        <v>10</v>
      </c>
      <c r="D42">
        <v>1</v>
      </c>
      <c r="E42" s="3" t="s">
        <v>11</v>
      </c>
      <c r="F42" s="4">
        <v>115.05</v>
      </c>
      <c r="G42" s="3"/>
      <c r="H42" s="3" t="s">
        <v>12</v>
      </c>
      <c r="I42" s="3" t="s">
        <v>13</v>
      </c>
      <c r="J42" s="3"/>
      <c r="K42" s="3"/>
      <c r="L42" s="3"/>
      <c r="M42" s="3"/>
    </row>
    <row r="43" spans="1:13" x14ac:dyDescent="0.25">
      <c r="A43">
        <v>45</v>
      </c>
      <c r="B43" t="s">
        <v>9</v>
      </c>
      <c r="C43" t="s">
        <v>10</v>
      </c>
      <c r="D43">
        <v>-1</v>
      </c>
      <c r="E43" s="3" t="s">
        <v>59</v>
      </c>
      <c r="F43" s="4">
        <v>3.29</v>
      </c>
      <c r="G43" s="3"/>
      <c r="H43" s="3" t="s">
        <v>12</v>
      </c>
      <c r="I43" s="3" t="s">
        <v>16</v>
      </c>
      <c r="J43" s="3"/>
      <c r="K43" s="3"/>
      <c r="L43" s="3"/>
      <c r="M43" s="3"/>
    </row>
    <row r="44" spans="1:13" x14ac:dyDescent="0.25">
      <c r="A44">
        <v>46</v>
      </c>
      <c r="B44" t="s">
        <v>9</v>
      </c>
      <c r="C44" t="s">
        <v>10</v>
      </c>
      <c r="D44">
        <v>-1</v>
      </c>
      <c r="E44" s="3" t="s">
        <v>60</v>
      </c>
      <c r="F44" s="4">
        <v>8.65</v>
      </c>
      <c r="G44" s="3"/>
      <c r="H44" s="3" t="s">
        <v>42</v>
      </c>
      <c r="I44" s="3" t="s">
        <v>13</v>
      </c>
      <c r="J44" s="3"/>
      <c r="K44" s="3"/>
      <c r="L44" s="3"/>
      <c r="M44" s="3"/>
    </row>
    <row r="45" spans="1:13" x14ac:dyDescent="0.25">
      <c r="A45">
        <v>47</v>
      </c>
      <c r="B45" t="s">
        <v>9</v>
      </c>
      <c r="C45" t="s">
        <v>10</v>
      </c>
      <c r="D45">
        <v>0</v>
      </c>
      <c r="E45" s="3" t="s">
        <v>11</v>
      </c>
      <c r="F45" s="4">
        <v>64.42</v>
      </c>
      <c r="G45" s="3"/>
      <c r="H45" s="3" t="s">
        <v>12</v>
      </c>
      <c r="I45" s="3" t="s">
        <v>13</v>
      </c>
      <c r="J45" s="3"/>
      <c r="K45" s="3"/>
      <c r="L45" s="3"/>
      <c r="M45" s="3"/>
    </row>
    <row r="46" spans="1:13" x14ac:dyDescent="0.25">
      <c r="A46">
        <v>48</v>
      </c>
      <c r="B46" t="s">
        <v>9</v>
      </c>
      <c r="C46" t="s">
        <v>10</v>
      </c>
      <c r="D46">
        <v>1</v>
      </c>
      <c r="E46" s="3" t="s">
        <v>61</v>
      </c>
      <c r="F46" s="4">
        <v>23.58</v>
      </c>
      <c r="G46" s="3">
        <v>26</v>
      </c>
      <c r="H46" s="3" t="s">
        <v>12</v>
      </c>
      <c r="I46" s="3" t="s">
        <v>19</v>
      </c>
      <c r="J46" s="3"/>
      <c r="K46" s="3"/>
      <c r="L46" s="3"/>
      <c r="M46" s="3"/>
    </row>
    <row r="47" spans="1:13" x14ac:dyDescent="0.25">
      <c r="A47">
        <v>49</v>
      </c>
      <c r="B47" t="s">
        <v>9</v>
      </c>
      <c r="C47" t="s">
        <v>10</v>
      </c>
      <c r="D47">
        <v>1</v>
      </c>
      <c r="E47" s="3" t="s">
        <v>41</v>
      </c>
      <c r="F47" s="4">
        <v>5.3</v>
      </c>
      <c r="G47" s="3">
        <v>55</v>
      </c>
      <c r="H47" s="3" t="s">
        <v>42</v>
      </c>
      <c r="I47" s="3" t="s">
        <v>20</v>
      </c>
      <c r="J47" s="3"/>
      <c r="K47" s="3"/>
      <c r="L47" s="3"/>
      <c r="M47" s="3"/>
    </row>
    <row r="48" spans="1:13" x14ac:dyDescent="0.25">
      <c r="A48">
        <v>50</v>
      </c>
      <c r="B48" t="s">
        <v>9</v>
      </c>
      <c r="C48" t="s">
        <v>10</v>
      </c>
      <c r="D48">
        <v>0</v>
      </c>
      <c r="E48" s="3" t="s">
        <v>60</v>
      </c>
      <c r="F48" s="4">
        <v>9.86</v>
      </c>
      <c r="G48" s="3"/>
      <c r="H48" s="3" t="s">
        <v>12</v>
      </c>
      <c r="I48" s="3" t="s">
        <v>13</v>
      </c>
      <c r="J48" s="3"/>
      <c r="K48" s="3"/>
      <c r="L48" s="3"/>
      <c r="M48" s="3"/>
    </row>
    <row r="49" spans="1:13" x14ac:dyDescent="0.25">
      <c r="A49">
        <v>51</v>
      </c>
      <c r="B49" t="s">
        <v>9</v>
      </c>
      <c r="C49" t="s">
        <v>10</v>
      </c>
      <c r="D49">
        <v>1</v>
      </c>
      <c r="E49" s="3" t="s">
        <v>60</v>
      </c>
      <c r="F49" s="4">
        <v>9.86</v>
      </c>
      <c r="G49" s="3"/>
      <c r="H49" s="3" t="s">
        <v>34</v>
      </c>
      <c r="I49" s="3" t="s">
        <v>13</v>
      </c>
      <c r="J49" s="3"/>
      <c r="K49" s="3"/>
      <c r="L49" s="3"/>
      <c r="M49" s="3"/>
    </row>
    <row r="50" spans="1:13" x14ac:dyDescent="0.25">
      <c r="A50">
        <v>52</v>
      </c>
      <c r="B50" t="s">
        <v>9</v>
      </c>
      <c r="C50" t="s">
        <v>10</v>
      </c>
      <c r="D50">
        <v>-1</v>
      </c>
      <c r="E50" s="3" t="s">
        <v>62</v>
      </c>
      <c r="F50" s="4">
        <v>10.49</v>
      </c>
      <c r="G50" s="3"/>
      <c r="H50" s="3" t="s">
        <v>34</v>
      </c>
      <c r="I50" s="3" t="s">
        <v>13</v>
      </c>
      <c r="J50" s="3"/>
      <c r="K50" s="3"/>
      <c r="L50" s="3"/>
      <c r="M50" s="3"/>
    </row>
    <row r="51" spans="1:13" x14ac:dyDescent="0.25">
      <c r="A51">
        <v>53</v>
      </c>
      <c r="B51" t="s">
        <v>9</v>
      </c>
      <c r="C51" t="s">
        <v>10</v>
      </c>
      <c r="D51">
        <v>-1</v>
      </c>
      <c r="E51" s="3" t="s">
        <v>63</v>
      </c>
      <c r="F51" s="4">
        <v>16.739999999999998</v>
      </c>
      <c r="G51" s="3"/>
      <c r="H51" s="3" t="s">
        <v>64</v>
      </c>
      <c r="I51" s="3" t="s">
        <v>20</v>
      </c>
      <c r="J51" s="3"/>
      <c r="K51" s="3"/>
      <c r="L51" s="3"/>
      <c r="M51" s="3"/>
    </row>
    <row r="52" spans="1:13" x14ac:dyDescent="0.25">
      <c r="A52">
        <v>54</v>
      </c>
      <c r="B52" t="s">
        <v>9</v>
      </c>
      <c r="C52" t="s">
        <v>10</v>
      </c>
      <c r="D52">
        <v>-1</v>
      </c>
      <c r="E52" s="3" t="s">
        <v>65</v>
      </c>
      <c r="F52" s="4">
        <v>13.47</v>
      </c>
      <c r="G52" s="3"/>
      <c r="H52" s="3" t="s">
        <v>42</v>
      </c>
      <c r="I52" s="3" t="s">
        <v>20</v>
      </c>
      <c r="J52" s="3"/>
      <c r="K52" s="3"/>
      <c r="L52" s="3"/>
      <c r="M52" s="3"/>
    </row>
    <row r="53" spans="1:13" x14ac:dyDescent="0.25">
      <c r="A53">
        <v>55</v>
      </c>
      <c r="B53" t="s">
        <v>9</v>
      </c>
      <c r="C53" t="s">
        <v>10</v>
      </c>
      <c r="D53">
        <v>-1</v>
      </c>
      <c r="E53" s="3" t="s">
        <v>66</v>
      </c>
      <c r="F53" s="4">
        <v>11.47</v>
      </c>
      <c r="G53" s="3"/>
      <c r="H53" s="3" t="s">
        <v>42</v>
      </c>
      <c r="I53" s="3" t="s">
        <v>13</v>
      </c>
      <c r="J53" s="3"/>
      <c r="K53" s="3"/>
      <c r="L53" s="3"/>
      <c r="M53" s="3"/>
    </row>
    <row r="54" spans="1:13" x14ac:dyDescent="0.25">
      <c r="A54">
        <v>56</v>
      </c>
      <c r="B54" t="s">
        <v>9</v>
      </c>
      <c r="C54" t="s">
        <v>10</v>
      </c>
      <c r="D54">
        <v>0</v>
      </c>
      <c r="E54" s="3" t="s">
        <v>67</v>
      </c>
      <c r="F54" s="4">
        <v>10.49</v>
      </c>
      <c r="G54" s="3"/>
      <c r="H54" s="3" t="s">
        <v>34</v>
      </c>
      <c r="I54" s="3" t="s">
        <v>13</v>
      </c>
      <c r="J54" s="3"/>
      <c r="K54" s="3"/>
      <c r="L54" s="3"/>
      <c r="M54" s="3"/>
    </row>
    <row r="55" spans="1:13" x14ac:dyDescent="0.25">
      <c r="A55">
        <v>57</v>
      </c>
      <c r="B55" t="s">
        <v>9</v>
      </c>
      <c r="C55" t="s">
        <v>10</v>
      </c>
      <c r="D55">
        <v>0</v>
      </c>
      <c r="E55" s="3" t="s">
        <v>68</v>
      </c>
      <c r="F55" s="4">
        <v>5.72</v>
      </c>
      <c r="G55" s="3"/>
      <c r="H55" s="3" t="s">
        <v>42</v>
      </c>
      <c r="I55" s="3" t="s">
        <v>13</v>
      </c>
      <c r="J55" s="3"/>
      <c r="K55" s="3"/>
      <c r="L55" s="3"/>
      <c r="M55" s="3"/>
    </row>
    <row r="56" spans="1:13" x14ac:dyDescent="0.25">
      <c r="A56">
        <v>58</v>
      </c>
      <c r="B56" t="s">
        <v>9</v>
      </c>
      <c r="C56" t="s">
        <v>10</v>
      </c>
      <c r="D56">
        <v>1</v>
      </c>
      <c r="E56" s="3" t="s">
        <v>69</v>
      </c>
      <c r="F56" s="4">
        <v>10.49</v>
      </c>
      <c r="G56" s="3"/>
      <c r="H56" s="3" t="s">
        <v>34</v>
      </c>
      <c r="I56" s="3" t="s">
        <v>13</v>
      </c>
      <c r="J56" s="3"/>
      <c r="K56" s="3"/>
      <c r="L56" s="3"/>
      <c r="M56" s="3"/>
    </row>
    <row r="57" spans="1:13" x14ac:dyDescent="0.25">
      <c r="A57">
        <v>59</v>
      </c>
      <c r="B57" t="s">
        <v>9</v>
      </c>
      <c r="C57" t="s">
        <v>10</v>
      </c>
      <c r="D57">
        <v>-1</v>
      </c>
      <c r="E57" s="3" t="s">
        <v>17</v>
      </c>
      <c r="F57" s="4">
        <v>19.73</v>
      </c>
      <c r="G57" s="3"/>
      <c r="H57" s="3" t="s">
        <v>12</v>
      </c>
      <c r="I57" s="3" t="s">
        <v>16</v>
      </c>
      <c r="J57" s="3"/>
      <c r="K57" s="3"/>
      <c r="L57" s="3"/>
      <c r="M57" s="3"/>
    </row>
    <row r="58" spans="1:13" x14ac:dyDescent="0.25">
      <c r="A58">
        <v>60</v>
      </c>
      <c r="B58" t="s">
        <v>9</v>
      </c>
      <c r="C58" t="s">
        <v>10</v>
      </c>
      <c r="D58">
        <v>-1</v>
      </c>
      <c r="E58" s="3" t="s">
        <v>70</v>
      </c>
      <c r="F58" s="4">
        <v>3.79</v>
      </c>
      <c r="G58" s="3"/>
      <c r="H58" s="3" t="s">
        <v>42</v>
      </c>
      <c r="I58" s="3" t="s">
        <v>23</v>
      </c>
      <c r="J58" s="3"/>
      <c r="K58" s="3"/>
      <c r="L58" s="3"/>
      <c r="M58" s="3"/>
    </row>
    <row r="59" spans="1:13" x14ac:dyDescent="0.25">
      <c r="A59">
        <v>61</v>
      </c>
      <c r="B59" t="s">
        <v>9</v>
      </c>
      <c r="C59" t="s">
        <v>52</v>
      </c>
      <c r="D59">
        <v>0</v>
      </c>
      <c r="E59" s="3" t="s">
        <v>31</v>
      </c>
      <c r="F59" s="4">
        <v>10.53</v>
      </c>
      <c r="G59" s="3">
        <v>5</v>
      </c>
      <c r="H59" s="3" t="s">
        <v>12</v>
      </c>
      <c r="I59" s="3" t="s">
        <v>21</v>
      </c>
      <c r="J59" s="3"/>
      <c r="K59" s="3"/>
      <c r="L59" s="3"/>
      <c r="M59" s="3"/>
    </row>
    <row r="60" spans="1:13" x14ac:dyDescent="0.25">
      <c r="A60">
        <v>62</v>
      </c>
      <c r="B60" t="s">
        <v>9</v>
      </c>
      <c r="C60" t="s">
        <v>52</v>
      </c>
      <c r="D60">
        <v>0</v>
      </c>
      <c r="E60" s="3" t="s">
        <v>37</v>
      </c>
      <c r="F60" s="4">
        <v>16.23</v>
      </c>
      <c r="G60" s="3">
        <v>4</v>
      </c>
      <c r="H60" s="3" t="s">
        <v>12</v>
      </c>
      <c r="I60" s="3" t="s">
        <v>21</v>
      </c>
      <c r="J60" s="3"/>
      <c r="K60" s="3"/>
      <c r="L60" s="3"/>
      <c r="M60" s="3"/>
    </row>
    <row r="61" spans="1:13" x14ac:dyDescent="0.25">
      <c r="A61">
        <v>63</v>
      </c>
      <c r="B61" t="s">
        <v>9</v>
      </c>
      <c r="C61" t="s">
        <v>52</v>
      </c>
      <c r="D61">
        <v>0</v>
      </c>
      <c r="E61" s="3" t="s">
        <v>71</v>
      </c>
      <c r="F61" s="4">
        <v>9.68</v>
      </c>
      <c r="G61" s="3">
        <v>3</v>
      </c>
      <c r="H61" s="3" t="s">
        <v>12</v>
      </c>
      <c r="I61" s="3" t="s">
        <v>21</v>
      </c>
      <c r="J61" s="3"/>
      <c r="K61" s="3"/>
      <c r="L61" s="3"/>
      <c r="M61" s="3"/>
    </row>
    <row r="62" spans="1:13" x14ac:dyDescent="0.25">
      <c r="A62">
        <v>64</v>
      </c>
      <c r="B62" t="s">
        <v>9</v>
      </c>
      <c r="C62" t="s">
        <v>52</v>
      </c>
      <c r="D62">
        <v>0</v>
      </c>
      <c r="E62" s="3" t="s">
        <v>30</v>
      </c>
      <c r="F62" s="4">
        <v>65.650000000000006</v>
      </c>
      <c r="G62" s="3" t="s">
        <v>72</v>
      </c>
      <c r="H62" s="3" t="s">
        <v>12</v>
      </c>
      <c r="I62" s="3" t="s">
        <v>21</v>
      </c>
      <c r="J62" s="3"/>
      <c r="K62" s="3"/>
      <c r="L62" s="3"/>
      <c r="M62" s="3"/>
    </row>
    <row r="63" spans="1:13" x14ac:dyDescent="0.25">
      <c r="A63">
        <v>65</v>
      </c>
      <c r="B63" t="s">
        <v>9</v>
      </c>
      <c r="C63" t="s">
        <v>10</v>
      </c>
      <c r="D63">
        <v>0</v>
      </c>
      <c r="E63" s="3" t="s">
        <v>57</v>
      </c>
      <c r="F63" s="4">
        <v>4.84</v>
      </c>
      <c r="G63" s="3">
        <v>7</v>
      </c>
      <c r="H63" s="3" t="s">
        <v>12</v>
      </c>
      <c r="I63" s="3" t="s">
        <v>24</v>
      </c>
      <c r="J63" s="3"/>
      <c r="K63" s="3"/>
      <c r="L63" s="3"/>
      <c r="M63" s="3"/>
    </row>
    <row r="64" spans="1:13" x14ac:dyDescent="0.25">
      <c r="A64">
        <v>66</v>
      </c>
      <c r="B64" t="s">
        <v>9</v>
      </c>
      <c r="C64" t="s">
        <v>10</v>
      </c>
      <c r="D64">
        <v>0</v>
      </c>
      <c r="E64" s="3" t="s">
        <v>41</v>
      </c>
      <c r="F64" s="4">
        <v>3.55</v>
      </c>
      <c r="G64" s="3"/>
      <c r="H64" s="3" t="s">
        <v>42</v>
      </c>
      <c r="I64" s="3" t="s">
        <v>20</v>
      </c>
      <c r="J64" s="3"/>
      <c r="K64" s="3"/>
      <c r="L64" s="3"/>
      <c r="M64" s="3"/>
    </row>
    <row r="65" spans="1:13" x14ac:dyDescent="0.25">
      <c r="A65">
        <v>67</v>
      </c>
      <c r="B65" t="s">
        <v>9</v>
      </c>
      <c r="C65" t="s">
        <v>52</v>
      </c>
      <c r="D65">
        <v>1</v>
      </c>
      <c r="E65" s="3" t="s">
        <v>28</v>
      </c>
      <c r="F65" s="4">
        <v>27.36</v>
      </c>
      <c r="G65" s="3">
        <v>49</v>
      </c>
      <c r="H65" s="3" t="s">
        <v>12</v>
      </c>
      <c r="I65" s="3" t="s">
        <v>19</v>
      </c>
      <c r="J65" s="3"/>
      <c r="K65" s="3"/>
      <c r="L65" s="3"/>
      <c r="M65" s="3"/>
    </row>
    <row r="66" spans="1:13" x14ac:dyDescent="0.25">
      <c r="A66">
        <v>68</v>
      </c>
      <c r="B66" t="s">
        <v>9</v>
      </c>
      <c r="C66" t="s">
        <v>52</v>
      </c>
      <c r="D66">
        <v>1</v>
      </c>
      <c r="E66" s="3" t="s">
        <v>28</v>
      </c>
      <c r="F66" s="4">
        <v>14.47</v>
      </c>
      <c r="G66" s="3">
        <v>28</v>
      </c>
      <c r="H66" s="3" t="s">
        <v>12</v>
      </c>
      <c r="I66" s="3" t="s">
        <v>19</v>
      </c>
      <c r="J66" s="3"/>
      <c r="K66" s="3"/>
      <c r="L66" s="3"/>
      <c r="M66" s="3"/>
    </row>
    <row r="67" spans="1:13" x14ac:dyDescent="0.25">
      <c r="A67">
        <v>69</v>
      </c>
      <c r="B67" t="s">
        <v>9</v>
      </c>
      <c r="C67" t="s">
        <v>52</v>
      </c>
      <c r="D67">
        <v>1</v>
      </c>
      <c r="E67" s="3" t="s">
        <v>73</v>
      </c>
      <c r="F67" s="4">
        <v>14.79</v>
      </c>
      <c r="G67" s="3">
        <v>53</v>
      </c>
      <c r="H67" s="3" t="s">
        <v>12</v>
      </c>
      <c r="I67" s="3" t="s">
        <v>19</v>
      </c>
      <c r="J67" s="3"/>
      <c r="K67" s="3"/>
      <c r="L67" s="3"/>
      <c r="M67" s="3"/>
    </row>
    <row r="68" spans="1:13" x14ac:dyDescent="0.25">
      <c r="A68">
        <v>70</v>
      </c>
      <c r="B68" t="s">
        <v>9</v>
      </c>
      <c r="C68" t="s">
        <v>52</v>
      </c>
      <c r="D68">
        <v>1</v>
      </c>
      <c r="E68" s="3" t="s">
        <v>48</v>
      </c>
      <c r="F68" s="4">
        <v>10.88</v>
      </c>
      <c r="G68" s="3">
        <v>54</v>
      </c>
      <c r="H68" s="3" t="s">
        <v>12</v>
      </c>
      <c r="I68" s="3" t="s">
        <v>19</v>
      </c>
      <c r="J68" s="3"/>
      <c r="K68" s="3"/>
      <c r="L68" s="3"/>
      <c r="M68" s="3"/>
    </row>
    <row r="69" spans="1:13" x14ac:dyDescent="0.25">
      <c r="A69">
        <v>71</v>
      </c>
      <c r="B69" t="s">
        <v>9</v>
      </c>
      <c r="C69" t="s">
        <v>10</v>
      </c>
      <c r="D69">
        <v>-1</v>
      </c>
      <c r="E69" s="3" t="s">
        <v>17</v>
      </c>
      <c r="F69" s="4">
        <v>28.09</v>
      </c>
      <c r="G69" s="3"/>
      <c r="H69" s="3" t="s">
        <v>12</v>
      </c>
      <c r="I69" s="3" t="s">
        <v>16</v>
      </c>
      <c r="J69" s="3"/>
      <c r="K69" s="3"/>
      <c r="L69" s="3"/>
      <c r="M69" s="3"/>
    </row>
    <row r="70" spans="1:13" x14ac:dyDescent="0.25">
      <c r="A70">
        <v>72</v>
      </c>
      <c r="B70" t="s">
        <v>9</v>
      </c>
      <c r="C70" t="s">
        <v>10</v>
      </c>
      <c r="D70">
        <v>0</v>
      </c>
      <c r="E70" s="3" t="s">
        <v>74</v>
      </c>
      <c r="F70" s="4">
        <v>11.44</v>
      </c>
      <c r="G70" s="3">
        <v>1</v>
      </c>
      <c r="H70" s="3" t="s">
        <v>12</v>
      </c>
      <c r="I70" s="3" t="s">
        <v>21</v>
      </c>
      <c r="J70" s="3"/>
      <c r="K70" s="3"/>
      <c r="L70" s="3"/>
      <c r="M70" s="3"/>
    </row>
    <row r="71" spans="1:13" x14ac:dyDescent="0.25">
      <c r="A71">
        <v>73</v>
      </c>
      <c r="B71" t="s">
        <v>9</v>
      </c>
      <c r="C71" t="s">
        <v>10</v>
      </c>
      <c r="D71">
        <v>0</v>
      </c>
      <c r="E71" s="3" t="s">
        <v>75</v>
      </c>
      <c r="F71" s="4">
        <v>2.94</v>
      </c>
      <c r="G71" s="3"/>
      <c r="H71" s="3" t="s">
        <v>12</v>
      </c>
      <c r="I71" s="3" t="s">
        <v>21</v>
      </c>
      <c r="J71" s="3"/>
      <c r="K71" s="3"/>
      <c r="L71" s="3"/>
      <c r="M71" s="3"/>
    </row>
    <row r="72" spans="1:13" x14ac:dyDescent="0.25">
      <c r="A72">
        <v>74</v>
      </c>
      <c r="B72" t="s">
        <v>9</v>
      </c>
      <c r="C72" t="s">
        <v>10</v>
      </c>
      <c r="D72">
        <v>0</v>
      </c>
      <c r="E72" s="3" t="s">
        <v>76</v>
      </c>
      <c r="F72" s="4">
        <v>2.29</v>
      </c>
      <c r="G72" s="3"/>
      <c r="H72" s="3" t="s">
        <v>12</v>
      </c>
      <c r="I72" s="3" t="s">
        <v>21</v>
      </c>
      <c r="J72" s="3"/>
      <c r="K72" s="3"/>
      <c r="L72" s="3"/>
      <c r="M72" s="3"/>
    </row>
    <row r="73" spans="1:13" x14ac:dyDescent="0.25">
      <c r="A73">
        <v>75</v>
      </c>
      <c r="B73" t="s">
        <v>9</v>
      </c>
      <c r="C73" t="s">
        <v>10</v>
      </c>
      <c r="D73">
        <v>0</v>
      </c>
      <c r="E73" s="3" t="s">
        <v>77</v>
      </c>
      <c r="F73" s="4">
        <v>10.62</v>
      </c>
      <c r="G73" s="3">
        <v>2</v>
      </c>
      <c r="H73" s="3" t="s">
        <v>12</v>
      </c>
      <c r="I73" s="3" t="s">
        <v>21</v>
      </c>
      <c r="J73" s="3"/>
      <c r="K73" s="3"/>
      <c r="L73" s="3"/>
      <c r="M73" s="3"/>
    </row>
    <row r="74" spans="1:13" x14ac:dyDescent="0.25">
      <c r="A74">
        <v>76</v>
      </c>
      <c r="B74" t="s">
        <v>9</v>
      </c>
      <c r="C74" t="s">
        <v>14</v>
      </c>
      <c r="D74">
        <v>1</v>
      </c>
      <c r="E74" s="3" t="s">
        <v>78</v>
      </c>
      <c r="F74" s="4">
        <v>16.61</v>
      </c>
      <c r="G74" s="3">
        <v>31</v>
      </c>
      <c r="H74" s="3" t="s">
        <v>12</v>
      </c>
      <c r="I74" s="3" t="s">
        <v>19</v>
      </c>
      <c r="J74" s="3"/>
      <c r="K74" s="3"/>
      <c r="L74" s="3"/>
      <c r="M74" s="3"/>
    </row>
    <row r="75" spans="1:13" x14ac:dyDescent="0.25">
      <c r="A75">
        <v>77</v>
      </c>
      <c r="B75" t="s">
        <v>9</v>
      </c>
      <c r="C75" t="s">
        <v>14</v>
      </c>
      <c r="D75">
        <v>1</v>
      </c>
      <c r="E75" s="3" t="s">
        <v>79</v>
      </c>
      <c r="F75" s="4">
        <v>19.14</v>
      </c>
      <c r="G75" s="3">
        <v>32</v>
      </c>
      <c r="H75" s="3" t="s">
        <v>12</v>
      </c>
      <c r="I75" s="3" t="s">
        <v>19</v>
      </c>
      <c r="J75" s="3"/>
      <c r="K75" s="3"/>
      <c r="L75" s="3"/>
      <c r="M75" s="3"/>
    </row>
    <row r="76" spans="1:13" x14ac:dyDescent="0.25">
      <c r="A76">
        <v>78</v>
      </c>
      <c r="B76" t="s">
        <v>9</v>
      </c>
      <c r="C76" t="s">
        <v>14</v>
      </c>
      <c r="D76">
        <v>1</v>
      </c>
      <c r="E76" s="3" t="s">
        <v>30</v>
      </c>
      <c r="F76" s="4">
        <v>25.75</v>
      </c>
      <c r="G76" s="3">
        <v>29</v>
      </c>
      <c r="H76" s="3" t="s">
        <v>12</v>
      </c>
      <c r="I76" s="3" t="s">
        <v>21</v>
      </c>
      <c r="J76" s="3"/>
      <c r="K76" s="3"/>
      <c r="L76" s="3"/>
      <c r="M76" s="3"/>
    </row>
    <row r="77" spans="1:13" x14ac:dyDescent="0.25">
      <c r="A77">
        <v>79</v>
      </c>
      <c r="B77" t="s">
        <v>9</v>
      </c>
      <c r="C77" t="s">
        <v>14</v>
      </c>
      <c r="D77">
        <v>1</v>
      </c>
      <c r="E77" s="3" t="s">
        <v>38</v>
      </c>
      <c r="F77" s="4">
        <v>22.51</v>
      </c>
      <c r="G77" s="3">
        <v>50</v>
      </c>
      <c r="H77" s="3" t="s">
        <v>12</v>
      </c>
      <c r="I77" s="3" t="s">
        <v>19</v>
      </c>
      <c r="J77" s="3"/>
      <c r="K77" s="3"/>
      <c r="L77" s="3"/>
      <c r="M77" s="3"/>
    </row>
    <row r="78" spans="1:13" x14ac:dyDescent="0.25">
      <c r="A78">
        <v>80</v>
      </c>
      <c r="B78" t="s">
        <v>9</v>
      </c>
      <c r="C78" t="s">
        <v>14</v>
      </c>
      <c r="D78">
        <v>1</v>
      </c>
      <c r="E78" s="3" t="s">
        <v>28</v>
      </c>
      <c r="F78" s="4">
        <v>19.87</v>
      </c>
      <c r="G78" s="3">
        <v>27</v>
      </c>
      <c r="H78" s="3" t="s">
        <v>80</v>
      </c>
      <c r="I78" s="3" t="s">
        <v>19</v>
      </c>
      <c r="J78" s="3"/>
      <c r="K78" s="3"/>
      <c r="L78" s="3"/>
      <c r="M78" s="3"/>
    </row>
    <row r="79" spans="1:13" x14ac:dyDescent="0.25">
      <c r="A79">
        <v>81</v>
      </c>
      <c r="B79" t="s">
        <v>9</v>
      </c>
      <c r="C79" t="s">
        <v>14</v>
      </c>
      <c r="D79">
        <v>1</v>
      </c>
      <c r="E79" s="3" t="s">
        <v>38</v>
      </c>
      <c r="F79" s="4">
        <v>15.44</v>
      </c>
      <c r="G79" s="3">
        <v>51</v>
      </c>
      <c r="H79" s="3" t="s">
        <v>12</v>
      </c>
      <c r="I79" s="3" t="s">
        <v>19</v>
      </c>
      <c r="J79" s="3"/>
      <c r="K79" s="3"/>
      <c r="L79" s="3"/>
      <c r="M79" s="3"/>
    </row>
    <row r="80" spans="1:13" x14ac:dyDescent="0.25">
      <c r="A80">
        <v>82</v>
      </c>
      <c r="B80" t="s">
        <v>9</v>
      </c>
      <c r="C80" t="s">
        <v>14</v>
      </c>
      <c r="D80">
        <v>1</v>
      </c>
      <c r="E80" s="3" t="s">
        <v>38</v>
      </c>
      <c r="F80" s="4">
        <v>15.37</v>
      </c>
      <c r="G80" s="3">
        <v>52</v>
      </c>
      <c r="H80" s="3" t="s">
        <v>12</v>
      </c>
      <c r="I80" s="3" t="s">
        <v>19</v>
      </c>
      <c r="J80" s="3"/>
      <c r="K80" s="3"/>
      <c r="L80" s="3"/>
      <c r="M80" s="3"/>
    </row>
    <row r="81" spans="1:13" x14ac:dyDescent="0.25">
      <c r="A81">
        <v>83</v>
      </c>
      <c r="B81" t="s">
        <v>9</v>
      </c>
      <c r="C81" t="s">
        <v>54</v>
      </c>
      <c r="D81">
        <v>1</v>
      </c>
      <c r="E81" s="3" t="s">
        <v>81</v>
      </c>
      <c r="F81" s="4">
        <v>18.86</v>
      </c>
      <c r="G81" s="3">
        <v>25</v>
      </c>
      <c r="H81" s="3" t="s">
        <v>82</v>
      </c>
      <c r="I81" s="3" t="s">
        <v>19</v>
      </c>
      <c r="J81" s="3"/>
      <c r="K81" s="3"/>
      <c r="L81" s="3"/>
      <c r="M81" s="3"/>
    </row>
    <row r="82" spans="1:13" x14ac:dyDescent="0.25">
      <c r="A82">
        <v>84</v>
      </c>
      <c r="B82" t="s">
        <v>9</v>
      </c>
      <c r="C82" t="s">
        <v>54</v>
      </c>
      <c r="D82">
        <v>1</v>
      </c>
      <c r="E82" s="3" t="s">
        <v>78</v>
      </c>
      <c r="F82" s="4">
        <v>11.11</v>
      </c>
      <c r="G82" s="3">
        <v>24</v>
      </c>
      <c r="H82" s="3" t="s">
        <v>82</v>
      </c>
      <c r="I82" s="3" t="s">
        <v>19</v>
      </c>
      <c r="J82" s="3"/>
      <c r="K82" s="3"/>
      <c r="L82" s="3"/>
      <c r="M82" s="3"/>
    </row>
    <row r="83" spans="1:13" x14ac:dyDescent="0.25">
      <c r="A83">
        <v>85</v>
      </c>
      <c r="B83" t="s">
        <v>9</v>
      </c>
      <c r="C83" t="s">
        <v>14</v>
      </c>
      <c r="D83">
        <v>1</v>
      </c>
      <c r="E83" s="3" t="s">
        <v>83</v>
      </c>
      <c r="F83" s="4">
        <v>74.61</v>
      </c>
      <c r="G83" s="3"/>
      <c r="H83" s="3" t="s">
        <v>12</v>
      </c>
      <c r="I83" s="3" t="s">
        <v>19</v>
      </c>
      <c r="J83" s="3"/>
      <c r="K83" s="3"/>
      <c r="L83" s="3"/>
      <c r="M83" s="3"/>
    </row>
    <row r="84" spans="1:13" x14ac:dyDescent="0.25">
      <c r="A84">
        <v>86</v>
      </c>
      <c r="B84" t="s">
        <v>9</v>
      </c>
      <c r="C84" t="s">
        <v>54</v>
      </c>
      <c r="D84">
        <v>1</v>
      </c>
      <c r="E84" s="3" t="s">
        <v>30</v>
      </c>
      <c r="F84" s="4">
        <v>91.4</v>
      </c>
      <c r="G84" s="3">
        <v>18</v>
      </c>
      <c r="H84" s="3" t="s">
        <v>12</v>
      </c>
      <c r="I84" s="3" t="s">
        <v>21</v>
      </c>
      <c r="J84" s="3"/>
      <c r="K84" s="3"/>
      <c r="L84" s="3"/>
      <c r="M84" s="3"/>
    </row>
    <row r="85" spans="1:13" x14ac:dyDescent="0.25">
      <c r="A85">
        <v>87</v>
      </c>
      <c r="B85" t="s">
        <v>9</v>
      </c>
      <c r="C85" t="s">
        <v>14</v>
      </c>
      <c r="D85">
        <v>1</v>
      </c>
      <c r="E85" s="3" t="s">
        <v>30</v>
      </c>
      <c r="F85" s="4">
        <v>62.77</v>
      </c>
      <c r="G85" s="3" t="s">
        <v>84</v>
      </c>
      <c r="H85" s="3" t="s">
        <v>12</v>
      </c>
      <c r="I85" s="3" t="s">
        <v>21</v>
      </c>
      <c r="J85" s="3"/>
      <c r="K85" s="3"/>
      <c r="L85" s="3"/>
      <c r="M85" s="3"/>
    </row>
    <row r="86" spans="1:13" x14ac:dyDescent="0.25">
      <c r="A86">
        <v>88</v>
      </c>
      <c r="B86" t="s">
        <v>9</v>
      </c>
      <c r="C86" t="s">
        <v>14</v>
      </c>
      <c r="D86">
        <v>1</v>
      </c>
      <c r="E86" s="3" t="s">
        <v>85</v>
      </c>
      <c r="F86" s="4">
        <v>20.61</v>
      </c>
      <c r="G86" s="3">
        <v>21</v>
      </c>
      <c r="H86" s="3" t="s">
        <v>12</v>
      </c>
      <c r="I86" s="3" t="s">
        <v>21</v>
      </c>
      <c r="J86" s="3"/>
      <c r="K86" s="3"/>
      <c r="L86" s="3"/>
      <c r="M86" s="3"/>
    </row>
    <row r="87" spans="1:13" x14ac:dyDescent="0.25">
      <c r="A87">
        <v>89</v>
      </c>
      <c r="B87" t="s">
        <v>9</v>
      </c>
      <c r="C87" t="s">
        <v>14</v>
      </c>
      <c r="D87">
        <v>1</v>
      </c>
      <c r="E87" s="3" t="s">
        <v>30</v>
      </c>
      <c r="F87" s="4">
        <v>57.28</v>
      </c>
      <c r="G87" s="3" t="s">
        <v>86</v>
      </c>
      <c r="H87" s="3" t="s">
        <v>12</v>
      </c>
      <c r="I87" s="3" t="s">
        <v>21</v>
      </c>
      <c r="J87" s="3"/>
      <c r="K87" s="3"/>
      <c r="L87" s="3"/>
      <c r="M87" s="3"/>
    </row>
    <row r="88" spans="1:13" x14ac:dyDescent="0.25">
      <c r="A88">
        <v>90</v>
      </c>
      <c r="B88" t="s">
        <v>9</v>
      </c>
      <c r="C88" t="s">
        <v>10</v>
      </c>
      <c r="D88">
        <v>0</v>
      </c>
      <c r="E88" s="3" t="s">
        <v>132</v>
      </c>
      <c r="F88" s="4">
        <v>10.28</v>
      </c>
      <c r="G88" s="3"/>
      <c r="H88" s="3" t="s">
        <v>12</v>
      </c>
      <c r="I88" s="3" t="s">
        <v>16</v>
      </c>
      <c r="J88" s="3"/>
      <c r="K88" s="3"/>
      <c r="L88" s="3"/>
      <c r="M88" s="3"/>
    </row>
    <row r="89" spans="1:13" x14ac:dyDescent="0.25">
      <c r="A89">
        <v>91</v>
      </c>
      <c r="B89" t="s">
        <v>87</v>
      </c>
      <c r="C89" t="s">
        <v>88</v>
      </c>
      <c r="D89">
        <v>0</v>
      </c>
      <c r="E89" s="3" t="s">
        <v>89</v>
      </c>
      <c r="F89" s="4">
        <v>5.9</v>
      </c>
      <c r="G89" s="3">
        <v>1</v>
      </c>
      <c r="H89" s="3" t="s">
        <v>12</v>
      </c>
      <c r="I89" s="3" t="s">
        <v>19</v>
      </c>
      <c r="J89" s="3"/>
      <c r="K89" s="3"/>
      <c r="L89" s="3"/>
      <c r="M89" s="3"/>
    </row>
    <row r="90" spans="1:13" x14ac:dyDescent="0.25">
      <c r="A90">
        <v>92</v>
      </c>
      <c r="B90" t="s">
        <v>87</v>
      </c>
      <c r="C90" t="s">
        <v>88</v>
      </c>
      <c r="D90">
        <v>0</v>
      </c>
      <c r="E90" s="3" t="s">
        <v>90</v>
      </c>
      <c r="F90" s="4">
        <v>4.0999999999999996</v>
      </c>
      <c r="G90" s="3">
        <v>2</v>
      </c>
      <c r="H90" s="3" t="s">
        <v>12</v>
      </c>
      <c r="I90" s="3" t="s">
        <v>21</v>
      </c>
      <c r="J90" s="3"/>
      <c r="K90" s="3"/>
      <c r="L90" s="3"/>
      <c r="M90" s="3"/>
    </row>
    <row r="91" spans="1:13" x14ac:dyDescent="0.25">
      <c r="A91">
        <v>93</v>
      </c>
      <c r="B91" t="s">
        <v>87</v>
      </c>
      <c r="C91" t="s">
        <v>88</v>
      </c>
      <c r="D91">
        <v>0</v>
      </c>
      <c r="E91" s="3" t="s">
        <v>91</v>
      </c>
      <c r="F91" s="4">
        <v>37.799999999999997</v>
      </c>
      <c r="G91" s="3">
        <v>3</v>
      </c>
      <c r="H91" s="3" t="s">
        <v>12</v>
      </c>
      <c r="I91" s="3" t="s">
        <v>21</v>
      </c>
      <c r="J91" s="3"/>
      <c r="K91" s="3"/>
      <c r="L91" s="3"/>
      <c r="M91" s="3"/>
    </row>
    <row r="92" spans="1:13" x14ac:dyDescent="0.25">
      <c r="A92">
        <v>94</v>
      </c>
      <c r="B92" t="s">
        <v>87</v>
      </c>
      <c r="C92" t="s">
        <v>88</v>
      </c>
      <c r="D92">
        <v>0</v>
      </c>
      <c r="E92" s="3" t="s">
        <v>92</v>
      </c>
      <c r="F92" s="4">
        <v>5.7</v>
      </c>
      <c r="G92" s="3">
        <v>4</v>
      </c>
      <c r="H92" s="3" t="s">
        <v>42</v>
      </c>
      <c r="I92" s="3" t="s">
        <v>21</v>
      </c>
      <c r="J92" s="3"/>
      <c r="K92" s="3"/>
      <c r="L92" s="3"/>
      <c r="M92" s="3"/>
    </row>
    <row r="93" spans="1:13" x14ac:dyDescent="0.25">
      <c r="A93">
        <v>95</v>
      </c>
      <c r="B93" t="s">
        <v>87</v>
      </c>
      <c r="C93" t="s">
        <v>88</v>
      </c>
      <c r="D93">
        <v>0</v>
      </c>
      <c r="E93" s="3" t="s">
        <v>30</v>
      </c>
      <c r="F93" s="4">
        <v>69</v>
      </c>
      <c r="G93" s="3">
        <v>5</v>
      </c>
      <c r="H93" s="3" t="s">
        <v>42</v>
      </c>
      <c r="I93" s="3" t="s">
        <v>21</v>
      </c>
      <c r="J93" s="3"/>
      <c r="K93" s="3"/>
      <c r="L93" s="3"/>
      <c r="M93" s="3"/>
    </row>
    <row r="94" spans="1:13" x14ac:dyDescent="0.25">
      <c r="A94">
        <v>96</v>
      </c>
      <c r="B94" t="s">
        <v>87</v>
      </c>
      <c r="C94" t="s">
        <v>88</v>
      </c>
      <c r="D94">
        <v>0</v>
      </c>
      <c r="E94" s="3" t="s">
        <v>93</v>
      </c>
      <c r="F94" s="4">
        <v>11.3</v>
      </c>
      <c r="G94" s="3" t="s">
        <v>94</v>
      </c>
      <c r="H94" s="3" t="s">
        <v>12</v>
      </c>
      <c r="I94" s="3" t="s">
        <v>21</v>
      </c>
      <c r="J94" s="3"/>
      <c r="K94" s="3"/>
      <c r="L94" s="3"/>
      <c r="M94" s="3"/>
    </row>
    <row r="95" spans="1:13" x14ac:dyDescent="0.25">
      <c r="A95">
        <v>97</v>
      </c>
      <c r="B95" t="s">
        <v>87</v>
      </c>
      <c r="C95" t="s">
        <v>88</v>
      </c>
      <c r="D95">
        <v>0</v>
      </c>
      <c r="E95" s="3" t="s">
        <v>93</v>
      </c>
      <c r="F95" s="4">
        <v>16.600000000000001</v>
      </c>
      <c r="G95" s="3" t="s">
        <v>94</v>
      </c>
      <c r="H95" s="3" t="s">
        <v>12</v>
      </c>
      <c r="I95" s="3" t="s">
        <v>21</v>
      </c>
      <c r="J95" s="3"/>
      <c r="K95" s="3"/>
      <c r="L95" s="3"/>
      <c r="M95" s="3"/>
    </row>
    <row r="96" spans="1:13" x14ac:dyDescent="0.25">
      <c r="A96">
        <v>98</v>
      </c>
      <c r="B96" t="s">
        <v>87</v>
      </c>
      <c r="C96" t="s">
        <v>88</v>
      </c>
      <c r="D96">
        <v>0</v>
      </c>
      <c r="E96" s="3" t="s">
        <v>93</v>
      </c>
      <c r="F96" s="4">
        <v>5.9</v>
      </c>
      <c r="G96" s="3" t="s">
        <v>94</v>
      </c>
      <c r="H96" s="3" t="s">
        <v>12</v>
      </c>
      <c r="I96" s="3" t="s">
        <v>21</v>
      </c>
      <c r="J96" s="3"/>
      <c r="K96" s="3"/>
      <c r="L96" s="3"/>
      <c r="M96" s="3"/>
    </row>
    <row r="97" spans="1:13" x14ac:dyDescent="0.25">
      <c r="A97">
        <v>99</v>
      </c>
      <c r="B97" t="s">
        <v>87</v>
      </c>
      <c r="C97" t="s">
        <v>88</v>
      </c>
      <c r="D97">
        <v>0</v>
      </c>
      <c r="E97" s="3" t="s">
        <v>95</v>
      </c>
      <c r="F97" s="4">
        <v>2.2999999999999998</v>
      </c>
      <c r="G97" s="3">
        <v>9</v>
      </c>
      <c r="H97" s="3" t="s">
        <v>12</v>
      </c>
      <c r="I97" s="3" t="s">
        <v>23</v>
      </c>
      <c r="J97" s="3"/>
      <c r="K97" s="3"/>
      <c r="L97" s="3"/>
      <c r="M97" s="3"/>
    </row>
    <row r="98" spans="1:13" x14ac:dyDescent="0.25">
      <c r="A98">
        <v>100</v>
      </c>
      <c r="B98" t="s">
        <v>87</v>
      </c>
      <c r="C98" t="s">
        <v>88</v>
      </c>
      <c r="D98">
        <v>0</v>
      </c>
      <c r="E98" s="3" t="s">
        <v>41</v>
      </c>
      <c r="F98" s="4">
        <v>5.5</v>
      </c>
      <c r="G98" s="3">
        <v>10</v>
      </c>
      <c r="H98" s="3" t="s">
        <v>42</v>
      </c>
      <c r="I98" s="3" t="s">
        <v>20</v>
      </c>
      <c r="J98" s="3"/>
      <c r="K98" s="3"/>
      <c r="L98" s="3"/>
      <c r="M98" s="3"/>
    </row>
    <row r="99" spans="1:13" x14ac:dyDescent="0.25">
      <c r="A99">
        <v>101</v>
      </c>
      <c r="B99" t="s">
        <v>87</v>
      </c>
      <c r="C99" t="s">
        <v>88</v>
      </c>
      <c r="D99">
        <v>0</v>
      </c>
      <c r="E99" s="3" t="s">
        <v>70</v>
      </c>
      <c r="F99" s="4">
        <v>3.6</v>
      </c>
      <c r="G99" s="3">
        <v>11</v>
      </c>
      <c r="H99" s="3" t="s">
        <v>64</v>
      </c>
      <c r="I99" s="3" t="s">
        <v>23</v>
      </c>
      <c r="J99" s="3"/>
      <c r="K99" s="3"/>
      <c r="L99" s="3"/>
      <c r="M99" s="3"/>
    </row>
    <row r="100" spans="1:13" x14ac:dyDescent="0.25">
      <c r="A100">
        <v>102</v>
      </c>
      <c r="B100" t="s">
        <v>87</v>
      </c>
      <c r="C100" t="s">
        <v>88</v>
      </c>
      <c r="D100">
        <v>0</v>
      </c>
      <c r="E100" s="3" t="s">
        <v>96</v>
      </c>
      <c r="F100" s="4">
        <v>5</v>
      </c>
      <c r="G100" s="3">
        <v>12</v>
      </c>
      <c r="H100" s="3" t="s">
        <v>12</v>
      </c>
      <c r="I100" s="3" t="s">
        <v>19</v>
      </c>
      <c r="J100" s="3"/>
      <c r="K100" s="3"/>
      <c r="L100" s="3"/>
      <c r="M100" s="3"/>
    </row>
    <row r="101" spans="1:13" x14ac:dyDescent="0.25">
      <c r="A101">
        <v>103</v>
      </c>
      <c r="B101" t="s">
        <v>87</v>
      </c>
      <c r="C101" t="s">
        <v>88</v>
      </c>
      <c r="D101">
        <v>0</v>
      </c>
      <c r="E101" s="3" t="s">
        <v>48</v>
      </c>
      <c r="F101" s="4">
        <v>17.62</v>
      </c>
      <c r="G101" s="3">
        <v>14</v>
      </c>
      <c r="H101" s="3" t="s">
        <v>12</v>
      </c>
      <c r="I101" s="3" t="s">
        <v>19</v>
      </c>
      <c r="J101" s="3"/>
      <c r="K101" s="3"/>
      <c r="L101" s="3"/>
      <c r="M101" s="3"/>
    </row>
    <row r="102" spans="1:13" x14ac:dyDescent="0.25">
      <c r="A102">
        <v>104</v>
      </c>
      <c r="B102" t="s">
        <v>87</v>
      </c>
      <c r="C102" t="s">
        <v>88</v>
      </c>
      <c r="D102">
        <v>0</v>
      </c>
      <c r="E102" s="3" t="s">
        <v>28</v>
      </c>
      <c r="F102" s="4">
        <v>19.2</v>
      </c>
      <c r="G102" s="3">
        <v>18</v>
      </c>
      <c r="H102" s="3" t="s">
        <v>12</v>
      </c>
      <c r="I102" s="3" t="s">
        <v>19</v>
      </c>
      <c r="J102" s="3"/>
      <c r="K102" s="3"/>
      <c r="L102" s="3"/>
      <c r="M102" s="3"/>
    </row>
    <row r="103" spans="1:13" x14ac:dyDescent="0.25">
      <c r="A103">
        <v>105</v>
      </c>
      <c r="B103" t="s">
        <v>87</v>
      </c>
      <c r="C103" t="s">
        <v>88</v>
      </c>
      <c r="D103">
        <v>0</v>
      </c>
      <c r="E103" s="3" t="s">
        <v>97</v>
      </c>
      <c r="F103" s="4">
        <v>14</v>
      </c>
      <c r="G103" s="3">
        <v>16</v>
      </c>
      <c r="H103" s="3" t="s">
        <v>12</v>
      </c>
      <c r="I103" s="3" t="s">
        <v>21</v>
      </c>
      <c r="J103" s="3"/>
      <c r="K103" s="3"/>
      <c r="L103" s="3"/>
      <c r="M103" s="3"/>
    </row>
    <row r="104" spans="1:13" x14ac:dyDescent="0.25">
      <c r="A104">
        <v>106</v>
      </c>
      <c r="B104" t="s">
        <v>87</v>
      </c>
      <c r="C104" t="s">
        <v>88</v>
      </c>
      <c r="D104">
        <v>0</v>
      </c>
      <c r="E104" s="3" t="s">
        <v>98</v>
      </c>
      <c r="F104" s="4">
        <v>1.5</v>
      </c>
      <c r="G104" s="3">
        <v>20</v>
      </c>
      <c r="H104" s="3" t="s">
        <v>42</v>
      </c>
      <c r="I104" s="3" t="s">
        <v>23</v>
      </c>
      <c r="J104" s="3"/>
      <c r="K104" s="3"/>
      <c r="L104" s="3"/>
      <c r="M104" s="3"/>
    </row>
    <row r="105" spans="1:13" x14ac:dyDescent="0.25">
      <c r="A105">
        <v>107</v>
      </c>
      <c r="B105" t="s">
        <v>87</v>
      </c>
      <c r="C105" t="s">
        <v>88</v>
      </c>
      <c r="D105">
        <v>0</v>
      </c>
      <c r="E105" s="3" t="s">
        <v>99</v>
      </c>
      <c r="F105" s="4">
        <v>13.7</v>
      </c>
      <c r="G105" s="3">
        <v>22</v>
      </c>
      <c r="H105" s="3" t="s">
        <v>42</v>
      </c>
      <c r="I105" s="3" t="s">
        <v>21</v>
      </c>
      <c r="J105" s="3"/>
      <c r="K105" s="3"/>
      <c r="L105" s="3"/>
      <c r="M105" s="3"/>
    </row>
    <row r="106" spans="1:13" x14ac:dyDescent="0.25">
      <c r="A106">
        <v>108</v>
      </c>
      <c r="B106" t="s">
        <v>87</v>
      </c>
      <c r="C106" t="s">
        <v>88</v>
      </c>
      <c r="D106">
        <v>0</v>
      </c>
      <c r="E106" s="3" t="s">
        <v>11</v>
      </c>
      <c r="F106" s="4">
        <v>30.780000000000005</v>
      </c>
      <c r="G106" s="3"/>
      <c r="H106" s="3" t="s">
        <v>12</v>
      </c>
      <c r="I106" s="3" t="s">
        <v>13</v>
      </c>
      <c r="J106" s="3"/>
      <c r="K106" s="3"/>
      <c r="L106" s="3"/>
      <c r="M106" s="3"/>
    </row>
    <row r="107" spans="1:13" x14ac:dyDescent="0.25">
      <c r="A107">
        <v>109</v>
      </c>
      <c r="B107" t="s">
        <v>87</v>
      </c>
      <c r="C107" t="s">
        <v>88</v>
      </c>
      <c r="D107">
        <v>0</v>
      </c>
      <c r="E107" s="3" t="s">
        <v>11</v>
      </c>
      <c r="F107" s="4">
        <v>5.04</v>
      </c>
      <c r="G107" s="3"/>
      <c r="H107" s="3" t="s">
        <v>12</v>
      </c>
      <c r="I107" s="3" t="s">
        <v>13</v>
      </c>
      <c r="J107" s="3"/>
      <c r="K107" s="3"/>
      <c r="L107" s="3"/>
      <c r="M107" s="3"/>
    </row>
    <row r="108" spans="1:13" x14ac:dyDescent="0.25">
      <c r="A108">
        <v>110</v>
      </c>
      <c r="B108" t="s">
        <v>87</v>
      </c>
      <c r="C108" t="s">
        <v>88</v>
      </c>
      <c r="D108">
        <v>0</v>
      </c>
      <c r="E108" s="3" t="s">
        <v>11</v>
      </c>
      <c r="F108" s="4">
        <v>16.329999999999998</v>
      </c>
      <c r="G108" s="3"/>
      <c r="H108" s="3" t="s">
        <v>12</v>
      </c>
      <c r="I108" s="3" t="s">
        <v>13</v>
      </c>
      <c r="J108" s="3"/>
      <c r="K108" s="3"/>
      <c r="L108" s="3"/>
      <c r="M108" s="3"/>
    </row>
    <row r="109" spans="1:13" x14ac:dyDescent="0.25">
      <c r="A109">
        <v>111</v>
      </c>
      <c r="B109" t="s">
        <v>87</v>
      </c>
      <c r="C109" t="s">
        <v>88</v>
      </c>
      <c r="D109">
        <v>0</v>
      </c>
      <c r="E109" s="3" t="s">
        <v>100</v>
      </c>
      <c r="F109" s="4">
        <v>11.97</v>
      </c>
      <c r="G109" s="3"/>
      <c r="H109" s="3" t="s">
        <v>12</v>
      </c>
      <c r="I109" s="3" t="s">
        <v>13</v>
      </c>
      <c r="J109" s="3"/>
      <c r="K109" s="3"/>
      <c r="L109" s="3"/>
      <c r="M109" s="3"/>
    </row>
    <row r="110" spans="1:13" x14ac:dyDescent="0.25">
      <c r="A110">
        <v>112</v>
      </c>
      <c r="B110" t="s">
        <v>87</v>
      </c>
      <c r="C110" t="s">
        <v>88</v>
      </c>
      <c r="D110">
        <v>0</v>
      </c>
      <c r="E110" s="3" t="s">
        <v>66</v>
      </c>
      <c r="F110" s="4">
        <v>5.3</v>
      </c>
      <c r="G110" s="3"/>
      <c r="H110" s="3" t="s">
        <v>12</v>
      </c>
      <c r="I110" s="3" t="s">
        <v>13</v>
      </c>
      <c r="J110" s="3"/>
      <c r="K110" s="3"/>
      <c r="L110" s="3"/>
      <c r="M110" s="3"/>
    </row>
    <row r="111" spans="1:13" x14ac:dyDescent="0.25">
      <c r="A111">
        <v>113</v>
      </c>
      <c r="B111" t="s">
        <v>87</v>
      </c>
      <c r="C111" t="s">
        <v>88</v>
      </c>
      <c r="D111">
        <v>0</v>
      </c>
      <c r="E111" s="3" t="s">
        <v>101</v>
      </c>
      <c r="F111" s="4">
        <v>9</v>
      </c>
      <c r="G111" s="3"/>
      <c r="H111" s="3" t="s">
        <v>12</v>
      </c>
      <c r="I111" s="3" t="s">
        <v>21</v>
      </c>
      <c r="J111" s="3"/>
      <c r="K111" s="3"/>
      <c r="L111" s="3"/>
      <c r="M111" s="3"/>
    </row>
    <row r="112" spans="1:13" x14ac:dyDescent="0.25">
      <c r="A112">
        <v>114</v>
      </c>
      <c r="B112" t="s">
        <v>87</v>
      </c>
      <c r="C112" t="s">
        <v>88</v>
      </c>
      <c r="D112">
        <v>0</v>
      </c>
      <c r="E112" s="3" t="s">
        <v>85</v>
      </c>
      <c r="F112" s="4">
        <v>12.4</v>
      </c>
      <c r="G112" s="3"/>
      <c r="H112" s="3" t="s">
        <v>42</v>
      </c>
      <c r="I112" s="3" t="s">
        <v>21</v>
      </c>
      <c r="J112" s="3"/>
      <c r="K112" s="3"/>
      <c r="L112" s="3"/>
      <c r="M112" s="3"/>
    </row>
    <row r="113" spans="1:13" x14ac:dyDescent="0.25">
      <c r="A113">
        <v>115</v>
      </c>
      <c r="B113" t="s">
        <v>87</v>
      </c>
      <c r="C113" t="s">
        <v>88</v>
      </c>
      <c r="D113">
        <v>0</v>
      </c>
      <c r="E113" s="3" t="s">
        <v>41</v>
      </c>
      <c r="F113" s="4">
        <v>2.7</v>
      </c>
      <c r="G113" s="3"/>
      <c r="H113" s="3" t="s">
        <v>42</v>
      </c>
      <c r="I113" s="3" t="s">
        <v>20</v>
      </c>
      <c r="J113" s="3"/>
      <c r="K113" s="3"/>
      <c r="L113" s="3"/>
      <c r="M113" s="3"/>
    </row>
    <row r="114" spans="1:13" x14ac:dyDescent="0.25">
      <c r="A114">
        <v>116</v>
      </c>
      <c r="B114" t="s">
        <v>87</v>
      </c>
      <c r="C114" t="s">
        <v>88</v>
      </c>
      <c r="D114">
        <v>0</v>
      </c>
      <c r="E114" s="3" t="s">
        <v>61</v>
      </c>
      <c r="F114" s="4">
        <v>16.600000000000001</v>
      </c>
      <c r="G114" s="3"/>
      <c r="H114" s="3" t="s">
        <v>12</v>
      </c>
      <c r="I114" s="3" t="s">
        <v>19</v>
      </c>
      <c r="J114" s="3"/>
      <c r="K114" s="3"/>
      <c r="L114" s="3"/>
      <c r="M114" s="3"/>
    </row>
    <row r="115" spans="1:13" x14ac:dyDescent="0.25">
      <c r="A115">
        <v>117</v>
      </c>
      <c r="B115" t="s">
        <v>87</v>
      </c>
      <c r="C115" t="s">
        <v>88</v>
      </c>
      <c r="D115">
        <v>0</v>
      </c>
      <c r="E115" s="3" t="s">
        <v>102</v>
      </c>
      <c r="F115" s="4">
        <v>5.2</v>
      </c>
      <c r="G115" s="3"/>
      <c r="H115" s="3" t="s">
        <v>42</v>
      </c>
      <c r="I115" s="3" t="s">
        <v>16</v>
      </c>
      <c r="J115" s="3"/>
      <c r="K115" s="3"/>
      <c r="L115" s="3"/>
      <c r="M115" s="3"/>
    </row>
    <row r="116" spans="1:13" x14ac:dyDescent="0.25">
      <c r="A116">
        <v>118</v>
      </c>
      <c r="B116" t="s">
        <v>87</v>
      </c>
      <c r="C116" t="s">
        <v>103</v>
      </c>
      <c r="D116">
        <v>0</v>
      </c>
      <c r="E116" s="3" t="s">
        <v>11</v>
      </c>
      <c r="F116" s="4">
        <v>7.13</v>
      </c>
      <c r="G116" s="3"/>
      <c r="H116" s="3" t="s">
        <v>12</v>
      </c>
      <c r="I116" s="3" t="s">
        <v>13</v>
      </c>
      <c r="J116" s="3"/>
      <c r="K116" s="3"/>
      <c r="L116" s="3"/>
      <c r="M116" s="3"/>
    </row>
    <row r="117" spans="1:13" x14ac:dyDescent="0.25">
      <c r="A117">
        <v>119</v>
      </c>
      <c r="B117" t="s">
        <v>87</v>
      </c>
      <c r="C117" t="s">
        <v>103</v>
      </c>
      <c r="D117">
        <v>0</v>
      </c>
      <c r="E117" s="3" t="s">
        <v>11</v>
      </c>
      <c r="F117" s="4">
        <v>10.56</v>
      </c>
      <c r="G117" s="3"/>
      <c r="H117" s="3" t="s">
        <v>12</v>
      </c>
      <c r="I117" s="3" t="s">
        <v>13</v>
      </c>
      <c r="J117" s="3"/>
      <c r="K117" s="3"/>
      <c r="L117" s="3"/>
      <c r="M117" s="3"/>
    </row>
    <row r="118" spans="1:13" x14ac:dyDescent="0.25">
      <c r="A118">
        <v>120</v>
      </c>
      <c r="B118" t="s">
        <v>87</v>
      </c>
      <c r="C118" t="s">
        <v>103</v>
      </c>
      <c r="D118">
        <v>0</v>
      </c>
      <c r="E118" s="3" t="s">
        <v>11</v>
      </c>
      <c r="F118" s="4">
        <v>2.33</v>
      </c>
      <c r="G118" s="3"/>
      <c r="H118" s="3" t="s">
        <v>12</v>
      </c>
      <c r="I118" s="3" t="s">
        <v>13</v>
      </c>
      <c r="J118" s="3"/>
      <c r="K118" s="3"/>
      <c r="L118" s="3"/>
      <c r="M118" s="3"/>
    </row>
    <row r="119" spans="1:13" x14ac:dyDescent="0.25">
      <c r="A119">
        <v>121</v>
      </c>
      <c r="B119" t="s">
        <v>87</v>
      </c>
      <c r="C119" t="s">
        <v>103</v>
      </c>
      <c r="D119">
        <v>0</v>
      </c>
      <c r="E119" s="3" t="s">
        <v>104</v>
      </c>
      <c r="F119" s="4">
        <v>7.94</v>
      </c>
      <c r="G119" s="3"/>
      <c r="H119" s="3" t="s">
        <v>40</v>
      </c>
      <c r="I119" s="3" t="s">
        <v>19</v>
      </c>
      <c r="J119" s="3"/>
      <c r="K119" s="3"/>
      <c r="L119" s="3"/>
      <c r="M119" s="3"/>
    </row>
    <row r="120" spans="1:13" x14ac:dyDescent="0.25">
      <c r="A120">
        <v>122</v>
      </c>
      <c r="B120" t="s">
        <v>87</v>
      </c>
      <c r="C120" t="s">
        <v>103</v>
      </c>
      <c r="D120">
        <v>0</v>
      </c>
      <c r="E120" s="3" t="s">
        <v>105</v>
      </c>
      <c r="F120" s="4">
        <v>3.73</v>
      </c>
      <c r="G120" s="3"/>
      <c r="H120" s="3" t="s">
        <v>12</v>
      </c>
      <c r="I120" s="3" t="s">
        <v>19</v>
      </c>
      <c r="J120" s="3"/>
      <c r="K120" s="3"/>
      <c r="L120" s="3"/>
      <c r="M120" s="3"/>
    </row>
    <row r="121" spans="1:13" x14ac:dyDescent="0.25">
      <c r="A121">
        <v>123</v>
      </c>
      <c r="B121" t="s">
        <v>87</v>
      </c>
      <c r="C121" t="s">
        <v>103</v>
      </c>
      <c r="D121">
        <v>0</v>
      </c>
      <c r="E121" s="3" t="s">
        <v>41</v>
      </c>
      <c r="F121" s="4">
        <v>5</v>
      </c>
      <c r="G121" s="3"/>
      <c r="H121" s="3" t="s">
        <v>64</v>
      </c>
      <c r="I121" s="3" t="s">
        <v>20</v>
      </c>
      <c r="J121" s="3"/>
      <c r="K121" s="3"/>
      <c r="L121" s="3"/>
      <c r="M121" s="3"/>
    </row>
    <row r="122" spans="1:13" x14ac:dyDescent="0.25">
      <c r="A122">
        <v>124</v>
      </c>
      <c r="B122" t="s">
        <v>87</v>
      </c>
      <c r="C122" t="s">
        <v>103</v>
      </c>
      <c r="D122">
        <v>0</v>
      </c>
      <c r="E122" s="3" t="s">
        <v>78</v>
      </c>
      <c r="F122" s="4">
        <v>8.81</v>
      </c>
      <c r="G122" s="3"/>
      <c r="H122" s="3" t="s">
        <v>40</v>
      </c>
      <c r="I122" s="3" t="s">
        <v>19</v>
      </c>
      <c r="J122" s="3"/>
      <c r="K122" s="3"/>
      <c r="L122" s="3"/>
      <c r="M122" s="3"/>
    </row>
    <row r="123" spans="1:13" x14ac:dyDescent="0.25">
      <c r="A123">
        <v>125</v>
      </c>
      <c r="B123" t="s">
        <v>87</v>
      </c>
      <c r="C123" t="s">
        <v>103</v>
      </c>
      <c r="D123">
        <v>0</v>
      </c>
      <c r="E123" s="3" t="s">
        <v>106</v>
      </c>
      <c r="F123" s="4">
        <v>23.36</v>
      </c>
      <c r="G123" s="3"/>
      <c r="H123" s="3" t="s">
        <v>40</v>
      </c>
      <c r="I123" s="3" t="s">
        <v>19</v>
      </c>
      <c r="J123" s="3"/>
      <c r="K123" s="3"/>
      <c r="L123" s="3"/>
      <c r="M123" s="3"/>
    </row>
    <row r="124" spans="1:13" x14ac:dyDescent="0.25">
      <c r="A124">
        <v>126</v>
      </c>
      <c r="B124" t="s">
        <v>87</v>
      </c>
      <c r="C124" t="s">
        <v>103</v>
      </c>
      <c r="D124">
        <v>0</v>
      </c>
      <c r="E124" s="3" t="s">
        <v>107</v>
      </c>
      <c r="F124" s="4">
        <v>14.06</v>
      </c>
      <c r="G124" s="3"/>
      <c r="H124" s="3" t="s">
        <v>40</v>
      </c>
      <c r="I124" s="3" t="s">
        <v>19</v>
      </c>
      <c r="J124" s="3"/>
      <c r="K124" s="3"/>
      <c r="L124" s="3"/>
      <c r="M124" s="3"/>
    </row>
    <row r="125" spans="1:13" x14ac:dyDescent="0.25">
      <c r="A125">
        <v>127</v>
      </c>
      <c r="B125" t="s">
        <v>87</v>
      </c>
      <c r="C125" t="s">
        <v>103</v>
      </c>
      <c r="D125">
        <v>0</v>
      </c>
      <c r="E125" s="3" t="s">
        <v>11</v>
      </c>
      <c r="F125" s="4">
        <v>6.44</v>
      </c>
      <c r="G125" s="3"/>
      <c r="H125" s="3" t="s">
        <v>12</v>
      </c>
      <c r="I125" s="3" t="s">
        <v>13</v>
      </c>
      <c r="J125" s="3"/>
      <c r="K125" s="3"/>
      <c r="L125" s="3"/>
      <c r="M125" s="3"/>
    </row>
    <row r="126" spans="1:13" x14ac:dyDescent="0.25">
      <c r="A126">
        <v>128</v>
      </c>
      <c r="B126" t="s">
        <v>87</v>
      </c>
      <c r="C126" t="s">
        <v>103</v>
      </c>
      <c r="D126">
        <v>0</v>
      </c>
      <c r="E126" s="3" t="s">
        <v>108</v>
      </c>
      <c r="F126" s="4">
        <v>32.21</v>
      </c>
      <c r="G126" s="3"/>
      <c r="H126" s="3" t="s">
        <v>40</v>
      </c>
      <c r="I126" s="3" t="s">
        <v>19</v>
      </c>
      <c r="J126" s="3"/>
      <c r="K126" s="3"/>
      <c r="L126" s="3"/>
      <c r="M126" s="3"/>
    </row>
    <row r="127" spans="1:13" x14ac:dyDescent="0.25">
      <c r="A127">
        <v>129</v>
      </c>
      <c r="B127" t="s">
        <v>109</v>
      </c>
      <c r="C127" t="s">
        <v>110</v>
      </c>
      <c r="D127">
        <v>0</v>
      </c>
      <c r="E127" s="3" t="s">
        <v>111</v>
      </c>
      <c r="F127" s="4">
        <v>12.89</v>
      </c>
      <c r="G127" s="3"/>
      <c r="H127" s="3" t="s">
        <v>42</v>
      </c>
      <c r="I127" s="3" t="s">
        <v>13</v>
      </c>
      <c r="J127" s="3"/>
      <c r="K127" s="3"/>
      <c r="L127" s="3"/>
      <c r="M127" s="3"/>
    </row>
    <row r="128" spans="1:13" x14ac:dyDescent="0.25">
      <c r="A128">
        <v>130</v>
      </c>
      <c r="B128" t="s">
        <v>109</v>
      </c>
      <c r="C128" t="s">
        <v>110</v>
      </c>
      <c r="D128">
        <v>0</v>
      </c>
      <c r="E128" s="3" t="s">
        <v>112</v>
      </c>
      <c r="F128" s="4">
        <v>10.58</v>
      </c>
      <c r="G128" s="3"/>
      <c r="H128" s="3" t="s">
        <v>42</v>
      </c>
      <c r="I128" s="3" t="s">
        <v>13</v>
      </c>
      <c r="J128" s="3"/>
      <c r="K128" s="3"/>
      <c r="L128" s="3"/>
      <c r="M128" s="3"/>
    </row>
    <row r="129" spans="1:13" x14ac:dyDescent="0.25">
      <c r="A129">
        <v>131</v>
      </c>
      <c r="B129" t="s">
        <v>109</v>
      </c>
      <c r="C129" t="s">
        <v>110</v>
      </c>
      <c r="D129">
        <v>0</v>
      </c>
      <c r="E129" s="3" t="s">
        <v>113</v>
      </c>
      <c r="F129" s="4">
        <v>15.7</v>
      </c>
      <c r="G129" s="3"/>
      <c r="H129" s="3" t="s">
        <v>42</v>
      </c>
      <c r="I129" s="3" t="s">
        <v>13</v>
      </c>
      <c r="J129" s="3"/>
      <c r="K129" s="3"/>
      <c r="L129" s="3"/>
      <c r="M129" s="3"/>
    </row>
    <row r="130" spans="1:13" x14ac:dyDescent="0.25">
      <c r="A130">
        <v>132</v>
      </c>
      <c r="B130" t="s">
        <v>109</v>
      </c>
      <c r="C130" t="s">
        <v>110</v>
      </c>
      <c r="D130">
        <v>0</v>
      </c>
      <c r="E130" s="3" t="s">
        <v>114</v>
      </c>
      <c r="F130" s="4">
        <v>19.86</v>
      </c>
      <c r="G130" s="3"/>
      <c r="H130" s="3" t="s">
        <v>80</v>
      </c>
      <c r="I130" s="3" t="s">
        <v>16</v>
      </c>
      <c r="J130" s="3"/>
      <c r="K130" s="3"/>
      <c r="L130" s="3"/>
      <c r="M130" s="3"/>
    </row>
    <row r="131" spans="1:13" x14ac:dyDescent="0.25">
      <c r="A131">
        <v>133</v>
      </c>
      <c r="B131" t="s">
        <v>109</v>
      </c>
      <c r="C131" t="s">
        <v>110</v>
      </c>
      <c r="D131">
        <v>0</v>
      </c>
      <c r="E131" s="3" t="s">
        <v>115</v>
      </c>
      <c r="F131" s="4">
        <v>7.48</v>
      </c>
      <c r="G131" s="3"/>
      <c r="H131" s="3" t="s">
        <v>42</v>
      </c>
      <c r="I131" s="3" t="s">
        <v>13</v>
      </c>
      <c r="J131" s="3"/>
      <c r="K131" s="3"/>
      <c r="L131" s="3"/>
      <c r="M131" s="3"/>
    </row>
    <row r="132" spans="1:13" x14ac:dyDescent="0.25">
      <c r="A132">
        <v>134</v>
      </c>
      <c r="B132" t="s">
        <v>109</v>
      </c>
      <c r="C132" t="s">
        <v>110</v>
      </c>
      <c r="D132">
        <v>1</v>
      </c>
      <c r="E132" s="3" t="s">
        <v>116</v>
      </c>
      <c r="F132" s="4">
        <v>14.42</v>
      </c>
      <c r="G132" s="3"/>
      <c r="H132" s="3" t="s">
        <v>12</v>
      </c>
      <c r="I132" s="3" t="s">
        <v>13</v>
      </c>
      <c r="J132" s="3"/>
      <c r="K132" s="3"/>
      <c r="L132" s="3"/>
      <c r="M132" s="3"/>
    </row>
    <row r="133" spans="1:13" x14ac:dyDescent="0.25">
      <c r="A133">
        <v>135</v>
      </c>
      <c r="B133" t="s">
        <v>109</v>
      </c>
      <c r="C133" t="s">
        <v>110</v>
      </c>
      <c r="D133">
        <v>1</v>
      </c>
      <c r="E133" s="3" t="s">
        <v>117</v>
      </c>
      <c r="F133" s="4">
        <v>8.11</v>
      </c>
      <c r="G133" s="3"/>
      <c r="H133" s="3" t="s">
        <v>12</v>
      </c>
      <c r="I133" s="3" t="s">
        <v>13</v>
      </c>
      <c r="J133" s="3"/>
      <c r="K133" s="3"/>
      <c r="L133" s="3"/>
      <c r="M133" s="3"/>
    </row>
    <row r="134" spans="1:13" x14ac:dyDescent="0.25">
      <c r="A134">
        <v>136</v>
      </c>
      <c r="B134" t="s">
        <v>109</v>
      </c>
      <c r="C134" t="s">
        <v>110</v>
      </c>
      <c r="D134">
        <v>0</v>
      </c>
      <c r="E134" s="3" t="s">
        <v>118</v>
      </c>
      <c r="F134" s="4">
        <v>12.5</v>
      </c>
      <c r="G134" s="3"/>
      <c r="H134" s="3" t="s">
        <v>42</v>
      </c>
      <c r="I134" s="3" t="s">
        <v>13</v>
      </c>
      <c r="J134" s="3"/>
      <c r="K134" s="3"/>
      <c r="L134" s="3"/>
      <c r="M134" s="3"/>
    </row>
    <row r="135" spans="1:13" x14ac:dyDescent="0.25">
      <c r="A135">
        <v>137</v>
      </c>
      <c r="B135" t="s">
        <v>109</v>
      </c>
      <c r="C135" t="s">
        <v>110</v>
      </c>
      <c r="D135">
        <v>0</v>
      </c>
      <c r="E135" s="3" t="s">
        <v>45</v>
      </c>
      <c r="F135" s="4">
        <v>8.2799999999999994</v>
      </c>
      <c r="G135" s="3">
        <v>1</v>
      </c>
      <c r="H135" s="3" t="s">
        <v>12</v>
      </c>
      <c r="I135" s="3" t="s">
        <v>19</v>
      </c>
      <c r="J135" s="3"/>
      <c r="K135" s="3"/>
      <c r="L135" s="3"/>
      <c r="M135" s="3"/>
    </row>
    <row r="136" spans="1:13" x14ac:dyDescent="0.25">
      <c r="A136">
        <v>138</v>
      </c>
      <c r="B136" t="s">
        <v>109</v>
      </c>
      <c r="C136" t="s">
        <v>110</v>
      </c>
      <c r="D136">
        <v>0</v>
      </c>
      <c r="E136" s="3" t="s">
        <v>119</v>
      </c>
      <c r="F136" s="4">
        <v>1.22</v>
      </c>
      <c r="G136" s="3">
        <v>1</v>
      </c>
      <c r="H136" s="3" t="s">
        <v>12</v>
      </c>
      <c r="I136" s="3" t="s">
        <v>20</v>
      </c>
      <c r="J136" s="3"/>
      <c r="K136" s="3"/>
      <c r="L136" s="3"/>
      <c r="M136" s="3"/>
    </row>
    <row r="137" spans="1:13" x14ac:dyDescent="0.25">
      <c r="A137">
        <v>139</v>
      </c>
      <c r="B137" t="s">
        <v>109</v>
      </c>
      <c r="C137" t="s">
        <v>110</v>
      </c>
      <c r="D137">
        <v>0</v>
      </c>
      <c r="E137" s="3" t="s">
        <v>120</v>
      </c>
      <c r="F137" s="4">
        <v>2.0699999999999998</v>
      </c>
      <c r="G137" s="3">
        <v>1</v>
      </c>
      <c r="H137" s="3" t="s">
        <v>12</v>
      </c>
      <c r="I137" s="3" t="s">
        <v>13</v>
      </c>
      <c r="J137" s="3"/>
      <c r="K137" s="3"/>
      <c r="L137" s="3"/>
      <c r="M137" s="3"/>
    </row>
    <row r="138" spans="1:13" x14ac:dyDescent="0.25">
      <c r="A138">
        <v>140</v>
      </c>
      <c r="B138" t="s">
        <v>109</v>
      </c>
      <c r="C138" t="s">
        <v>110</v>
      </c>
      <c r="D138">
        <v>0</v>
      </c>
      <c r="E138" s="3" t="s">
        <v>28</v>
      </c>
      <c r="F138" s="4">
        <v>22.2</v>
      </c>
      <c r="G138" s="3">
        <v>3</v>
      </c>
      <c r="H138" s="3" t="s">
        <v>50</v>
      </c>
      <c r="I138" s="3" t="s">
        <v>19</v>
      </c>
      <c r="J138" s="3"/>
      <c r="K138" s="3"/>
      <c r="L138" s="3"/>
      <c r="M138" s="3"/>
    </row>
    <row r="139" spans="1:13" x14ac:dyDescent="0.25">
      <c r="A139">
        <v>141</v>
      </c>
      <c r="B139" t="s">
        <v>109</v>
      </c>
      <c r="C139" t="s">
        <v>110</v>
      </c>
      <c r="D139">
        <v>0</v>
      </c>
      <c r="E139" s="3" t="s">
        <v>38</v>
      </c>
      <c r="F139" s="4">
        <v>6.85</v>
      </c>
      <c r="G139" s="3">
        <v>4</v>
      </c>
      <c r="H139" s="3" t="s">
        <v>12</v>
      </c>
      <c r="I139" s="3" t="s">
        <v>19</v>
      </c>
      <c r="J139" s="3"/>
      <c r="K139" s="3"/>
      <c r="L139" s="4"/>
      <c r="M139" s="3"/>
    </row>
    <row r="140" spans="1:13" x14ac:dyDescent="0.25">
      <c r="A140">
        <v>142</v>
      </c>
      <c r="B140" t="s">
        <v>109</v>
      </c>
      <c r="C140" t="s">
        <v>110</v>
      </c>
      <c r="D140">
        <v>0</v>
      </c>
      <c r="E140" s="3" t="s">
        <v>121</v>
      </c>
      <c r="F140" s="4">
        <v>22.24</v>
      </c>
      <c r="G140" s="3">
        <v>5</v>
      </c>
      <c r="H140" s="3" t="s">
        <v>50</v>
      </c>
      <c r="I140" s="3" t="s">
        <v>19</v>
      </c>
      <c r="J140" s="3"/>
      <c r="K140" s="3"/>
      <c r="L140" s="3"/>
      <c r="M140" s="3"/>
    </row>
    <row r="141" spans="1:13" x14ac:dyDescent="0.25">
      <c r="A141">
        <v>143</v>
      </c>
      <c r="B141" t="s">
        <v>109</v>
      </c>
      <c r="C141" t="s">
        <v>110</v>
      </c>
      <c r="D141">
        <v>0</v>
      </c>
      <c r="E141" s="3" t="s">
        <v>122</v>
      </c>
      <c r="F141" s="4">
        <v>8.48</v>
      </c>
      <c r="G141" s="3"/>
      <c r="H141" s="3" t="s">
        <v>42</v>
      </c>
      <c r="I141" s="3" t="s">
        <v>16</v>
      </c>
      <c r="J141" s="3"/>
      <c r="K141" s="3"/>
      <c r="L141" s="3"/>
      <c r="M141" s="3"/>
    </row>
    <row r="142" spans="1:13" x14ac:dyDescent="0.25">
      <c r="A142">
        <v>144</v>
      </c>
      <c r="B142" t="s">
        <v>109</v>
      </c>
      <c r="C142" t="s">
        <v>110</v>
      </c>
      <c r="D142">
        <v>0</v>
      </c>
      <c r="E142" s="3" t="s">
        <v>123</v>
      </c>
      <c r="F142" s="4">
        <v>8</v>
      </c>
      <c r="G142" s="3">
        <v>7</v>
      </c>
      <c r="H142" s="3" t="s">
        <v>42</v>
      </c>
      <c r="I142" s="3" t="s">
        <v>19</v>
      </c>
      <c r="J142" s="3"/>
      <c r="K142" s="3"/>
      <c r="L142" s="3"/>
      <c r="M142" s="3"/>
    </row>
    <row r="143" spans="1:13" x14ac:dyDescent="0.25">
      <c r="A143">
        <v>145</v>
      </c>
      <c r="B143" t="s">
        <v>109</v>
      </c>
      <c r="C143" t="s">
        <v>110</v>
      </c>
      <c r="D143">
        <v>0</v>
      </c>
      <c r="E143" s="3" t="s">
        <v>70</v>
      </c>
      <c r="F143" s="4">
        <v>2.4</v>
      </c>
      <c r="G143" s="3"/>
      <c r="H143" s="3" t="s">
        <v>42</v>
      </c>
      <c r="I143" s="3" t="s">
        <v>23</v>
      </c>
      <c r="J143" s="3"/>
      <c r="K143" s="3"/>
      <c r="L143" s="3"/>
      <c r="M143" s="3"/>
    </row>
    <row r="144" spans="1:13" x14ac:dyDescent="0.25">
      <c r="A144">
        <v>146</v>
      </c>
      <c r="B144" t="s">
        <v>109</v>
      </c>
      <c r="C144" t="s">
        <v>110</v>
      </c>
      <c r="D144">
        <v>0</v>
      </c>
      <c r="E144" s="3" t="s">
        <v>124</v>
      </c>
      <c r="F144" s="4">
        <v>4.08</v>
      </c>
      <c r="G144" s="3"/>
      <c r="H144" s="3" t="s">
        <v>42</v>
      </c>
      <c r="I144" s="3" t="s">
        <v>23</v>
      </c>
      <c r="J144" s="3"/>
      <c r="K144" s="3"/>
      <c r="L144" s="3"/>
      <c r="M144" s="3"/>
    </row>
    <row r="145" spans="1:13" x14ac:dyDescent="0.25">
      <c r="A145">
        <v>147</v>
      </c>
      <c r="B145" t="s">
        <v>109</v>
      </c>
      <c r="C145" t="s">
        <v>110</v>
      </c>
      <c r="D145">
        <v>0</v>
      </c>
      <c r="E145" s="3" t="s">
        <v>125</v>
      </c>
      <c r="F145" s="4">
        <v>2.2200000000000002</v>
      </c>
      <c r="G145" s="3"/>
      <c r="H145" s="3" t="s">
        <v>42</v>
      </c>
      <c r="I145" s="3" t="s">
        <v>23</v>
      </c>
      <c r="J145" s="3"/>
      <c r="K145" s="3"/>
      <c r="L145" s="3"/>
      <c r="M145" s="3"/>
    </row>
    <row r="146" spans="1:13" x14ac:dyDescent="0.25">
      <c r="A146">
        <v>148</v>
      </c>
      <c r="B146" t="s">
        <v>109</v>
      </c>
      <c r="C146" t="s">
        <v>110</v>
      </c>
      <c r="D146">
        <v>1</v>
      </c>
      <c r="E146" s="3" t="s">
        <v>126</v>
      </c>
      <c r="F146" s="4">
        <v>3.76</v>
      </c>
      <c r="G146" s="3"/>
      <c r="H146" s="3" t="s">
        <v>12</v>
      </c>
      <c r="I146" s="3" t="s">
        <v>13</v>
      </c>
      <c r="J146" s="3"/>
      <c r="K146" s="3"/>
      <c r="L146" s="3"/>
      <c r="M146" s="3"/>
    </row>
    <row r="147" spans="1:13" x14ac:dyDescent="0.25">
      <c r="A147">
        <v>149</v>
      </c>
      <c r="B147" t="s">
        <v>109</v>
      </c>
      <c r="C147" t="s">
        <v>110</v>
      </c>
      <c r="D147">
        <v>1</v>
      </c>
      <c r="E147" s="3" t="s">
        <v>127</v>
      </c>
      <c r="F147" s="4">
        <v>24.16</v>
      </c>
      <c r="G147" s="3"/>
      <c r="H147" s="3" t="s">
        <v>12</v>
      </c>
      <c r="I147" s="3" t="s">
        <v>13</v>
      </c>
      <c r="J147" s="3"/>
      <c r="K147" s="3"/>
      <c r="L147" s="3"/>
      <c r="M147" s="3"/>
    </row>
    <row r="148" spans="1:13" x14ac:dyDescent="0.25">
      <c r="A148">
        <v>150</v>
      </c>
      <c r="B148" t="s">
        <v>109</v>
      </c>
      <c r="C148" t="s">
        <v>110</v>
      </c>
      <c r="D148">
        <v>1</v>
      </c>
      <c r="E148" s="3" t="s">
        <v>41</v>
      </c>
      <c r="F148" s="4">
        <v>9.93</v>
      </c>
      <c r="G148" s="3"/>
      <c r="H148" s="3" t="s">
        <v>42</v>
      </c>
      <c r="I148" s="3" t="s">
        <v>20</v>
      </c>
      <c r="J148" s="3"/>
      <c r="K148" s="3"/>
      <c r="L148" s="3"/>
      <c r="M148" s="3"/>
    </row>
    <row r="149" spans="1:13" x14ac:dyDescent="0.25">
      <c r="A149">
        <v>151</v>
      </c>
      <c r="B149" t="s">
        <v>109</v>
      </c>
      <c r="C149" t="s">
        <v>110</v>
      </c>
      <c r="D149">
        <v>1</v>
      </c>
      <c r="E149" s="3" t="s">
        <v>41</v>
      </c>
      <c r="F149" s="4">
        <v>2.4700000000000002</v>
      </c>
      <c r="G149" s="3"/>
      <c r="H149" s="3" t="s">
        <v>42</v>
      </c>
      <c r="I149" s="3" t="s">
        <v>20</v>
      </c>
      <c r="J149" s="3"/>
      <c r="K149" s="3"/>
      <c r="L149" s="3"/>
      <c r="M149" s="3"/>
    </row>
    <row r="150" spans="1:13" x14ac:dyDescent="0.25">
      <c r="A150">
        <v>152</v>
      </c>
      <c r="B150" t="s">
        <v>109</v>
      </c>
      <c r="C150" t="s">
        <v>110</v>
      </c>
      <c r="D150">
        <v>1</v>
      </c>
      <c r="E150" s="3" t="s">
        <v>128</v>
      </c>
      <c r="F150" s="4">
        <v>30</v>
      </c>
      <c r="G150" s="3"/>
      <c r="H150" s="3" t="s">
        <v>12</v>
      </c>
      <c r="I150" s="3" t="s">
        <v>13</v>
      </c>
      <c r="J150" s="3"/>
      <c r="K150" s="3"/>
      <c r="L150" s="3"/>
      <c r="M150" s="3"/>
    </row>
    <row r="151" spans="1:13" x14ac:dyDescent="0.25">
      <c r="A151">
        <v>153</v>
      </c>
      <c r="B151" t="s">
        <v>109</v>
      </c>
      <c r="C151" t="s">
        <v>110</v>
      </c>
      <c r="D151">
        <v>1</v>
      </c>
      <c r="E151" s="3" t="s">
        <v>78</v>
      </c>
      <c r="F151" s="4">
        <v>11.8</v>
      </c>
      <c r="G151" s="3">
        <v>17</v>
      </c>
      <c r="H151" s="3" t="s">
        <v>40</v>
      </c>
      <c r="I151" s="3" t="s">
        <v>19</v>
      </c>
      <c r="J151" s="3"/>
      <c r="K151" s="3"/>
      <c r="L151" s="3"/>
      <c r="M151" s="3"/>
    </row>
    <row r="152" spans="1:13" x14ac:dyDescent="0.25">
      <c r="A152">
        <v>154</v>
      </c>
      <c r="B152" t="s">
        <v>109</v>
      </c>
      <c r="C152" t="s">
        <v>110</v>
      </c>
      <c r="D152">
        <v>1</v>
      </c>
      <c r="E152" s="3" t="s">
        <v>81</v>
      </c>
      <c r="F152" s="4">
        <v>15.75</v>
      </c>
      <c r="G152" s="3">
        <v>16</v>
      </c>
      <c r="H152" s="3" t="s">
        <v>40</v>
      </c>
      <c r="I152" s="3" t="s">
        <v>19</v>
      </c>
      <c r="J152" s="3"/>
      <c r="K152" s="3"/>
      <c r="L152" s="3"/>
      <c r="M152" s="3"/>
    </row>
    <row r="153" spans="1:13" x14ac:dyDescent="0.25">
      <c r="A153">
        <v>155</v>
      </c>
      <c r="B153" t="s">
        <v>109</v>
      </c>
      <c r="C153" t="s">
        <v>110</v>
      </c>
      <c r="D153">
        <v>1</v>
      </c>
      <c r="E153" s="3" t="s">
        <v>57</v>
      </c>
      <c r="F153" s="4">
        <v>9.61</v>
      </c>
      <c r="G153" s="3">
        <v>15</v>
      </c>
      <c r="H153" s="3" t="s">
        <v>42</v>
      </c>
      <c r="I153" s="3" t="s">
        <v>24</v>
      </c>
      <c r="J153" s="3"/>
      <c r="K153" s="3"/>
      <c r="L153" s="3"/>
      <c r="M153" s="3"/>
    </row>
    <row r="154" spans="1:13" x14ac:dyDescent="0.25">
      <c r="A154">
        <v>156</v>
      </c>
      <c r="B154" t="s">
        <v>109</v>
      </c>
      <c r="C154" t="s">
        <v>110</v>
      </c>
      <c r="D154">
        <v>1</v>
      </c>
      <c r="E154" s="3" t="s">
        <v>129</v>
      </c>
      <c r="F154" s="4">
        <v>17.11</v>
      </c>
      <c r="G154" s="3">
        <v>13</v>
      </c>
      <c r="H154" s="3" t="s">
        <v>12</v>
      </c>
      <c r="I154" s="3" t="s">
        <v>21</v>
      </c>
      <c r="J154" s="3"/>
      <c r="K154" s="3"/>
      <c r="L154" s="3"/>
      <c r="M154" s="3"/>
    </row>
    <row r="155" spans="1:13" x14ac:dyDescent="0.25">
      <c r="A155">
        <v>157</v>
      </c>
      <c r="B155" t="s">
        <v>109</v>
      </c>
      <c r="C155" t="s">
        <v>110</v>
      </c>
      <c r="D155">
        <v>1</v>
      </c>
      <c r="E155" s="3" t="s">
        <v>130</v>
      </c>
      <c r="F155" s="4">
        <v>21.66</v>
      </c>
      <c r="G155" s="3">
        <v>12</v>
      </c>
      <c r="H155" s="3" t="s">
        <v>12</v>
      </c>
      <c r="I155" s="3" t="s">
        <v>21</v>
      </c>
      <c r="J155" s="3"/>
      <c r="K155" s="3"/>
      <c r="L155" s="3"/>
      <c r="M155" s="3"/>
    </row>
    <row r="156" spans="1:13" x14ac:dyDescent="0.25">
      <c r="A156">
        <v>158</v>
      </c>
      <c r="B156" t="s">
        <v>109</v>
      </c>
      <c r="C156" t="s">
        <v>110</v>
      </c>
      <c r="D156">
        <v>1</v>
      </c>
      <c r="E156" s="3" t="s">
        <v>31</v>
      </c>
      <c r="F156" s="4">
        <v>8.69</v>
      </c>
      <c r="G156" s="3">
        <v>11</v>
      </c>
      <c r="H156" s="3" t="s">
        <v>42</v>
      </c>
      <c r="I156" s="3" t="s">
        <v>21</v>
      </c>
      <c r="J156" s="3"/>
      <c r="K156" s="3"/>
      <c r="L156" s="3"/>
      <c r="M156" s="3"/>
    </row>
    <row r="157" spans="1:13" x14ac:dyDescent="0.25">
      <c r="A157">
        <v>159</v>
      </c>
      <c r="B157" t="s">
        <v>109</v>
      </c>
      <c r="C157" t="s">
        <v>110</v>
      </c>
      <c r="D157">
        <v>1</v>
      </c>
      <c r="E157" s="3" t="s">
        <v>93</v>
      </c>
      <c r="F157" s="4">
        <v>39.76</v>
      </c>
      <c r="G157" s="3">
        <v>10</v>
      </c>
      <c r="H157" s="3" t="s">
        <v>12</v>
      </c>
      <c r="I157" s="3" t="s">
        <v>21</v>
      </c>
      <c r="J157" s="3"/>
      <c r="K157" s="3"/>
      <c r="L157" s="3"/>
      <c r="M157" s="3"/>
    </row>
    <row r="158" spans="1:13" x14ac:dyDescent="0.25">
      <c r="A158">
        <v>160</v>
      </c>
      <c r="B158" t="s">
        <v>109</v>
      </c>
      <c r="C158" t="s">
        <v>110</v>
      </c>
      <c r="D158">
        <v>1</v>
      </c>
      <c r="E158" s="3" t="s">
        <v>38</v>
      </c>
      <c r="F158" s="4">
        <v>10.89</v>
      </c>
      <c r="G158" s="3">
        <v>18</v>
      </c>
      <c r="H158" s="3" t="s">
        <v>40</v>
      </c>
      <c r="I158" s="3" t="s">
        <v>19</v>
      </c>
      <c r="J158" s="3"/>
      <c r="K158" s="3"/>
      <c r="L158" s="3"/>
      <c r="M158" s="3"/>
    </row>
    <row r="159" spans="1:13" x14ac:dyDescent="0.25">
      <c r="A159">
        <v>161</v>
      </c>
      <c r="B159" t="s">
        <v>109</v>
      </c>
      <c r="C159" t="s">
        <v>110</v>
      </c>
      <c r="D159">
        <v>1</v>
      </c>
      <c r="E159" s="3" t="s">
        <v>57</v>
      </c>
      <c r="F159" s="4">
        <v>9.9600000000000009</v>
      </c>
      <c r="G159" s="3">
        <v>19</v>
      </c>
      <c r="H159" s="3" t="s">
        <v>12</v>
      </c>
      <c r="I159" s="3" t="s">
        <v>24</v>
      </c>
      <c r="J159" s="3"/>
      <c r="K159" s="3"/>
      <c r="L159" s="3"/>
      <c r="M159" s="3"/>
    </row>
    <row r="160" spans="1:13" x14ac:dyDescent="0.25">
      <c r="A160">
        <v>162</v>
      </c>
      <c r="B160" t="s">
        <v>109</v>
      </c>
      <c r="C160" t="s">
        <v>110</v>
      </c>
      <c r="D160">
        <v>1</v>
      </c>
      <c r="E160" s="3" t="s">
        <v>131</v>
      </c>
      <c r="F160" s="4">
        <v>2.94</v>
      </c>
      <c r="G160" s="3"/>
      <c r="H160" s="3" t="s">
        <v>42</v>
      </c>
      <c r="I160" s="3" t="s">
        <v>20</v>
      </c>
      <c r="J160" s="3"/>
      <c r="K160" s="3"/>
      <c r="L160" s="3"/>
      <c r="M160" s="3"/>
    </row>
    <row r="161" spans="1:13" x14ac:dyDescent="0.25">
      <c r="A161">
        <v>163</v>
      </c>
      <c r="B161" t="s">
        <v>109</v>
      </c>
      <c r="C161" t="s">
        <v>110</v>
      </c>
      <c r="D161">
        <v>1</v>
      </c>
      <c r="E161" s="3" t="s">
        <v>38</v>
      </c>
      <c r="F161" s="4">
        <v>11.75</v>
      </c>
      <c r="G161" s="3">
        <v>9</v>
      </c>
      <c r="H161" s="3" t="s">
        <v>40</v>
      </c>
      <c r="I161" s="3" t="s">
        <v>19</v>
      </c>
      <c r="J161" s="3"/>
      <c r="K161" s="3"/>
      <c r="L161" s="3"/>
      <c r="M161" s="3"/>
    </row>
    <row r="162" spans="1:13" x14ac:dyDescent="0.25">
      <c r="E162" s="3"/>
      <c r="F162" s="6">
        <f>SUM(F4:F161)</f>
        <v>2722.0499999999979</v>
      </c>
      <c r="G162" s="3"/>
      <c r="H162" s="3"/>
      <c r="I162" s="3"/>
      <c r="J162" s="3"/>
      <c r="K162" s="3"/>
      <c r="L162" s="3"/>
      <c r="M162" s="3"/>
    </row>
    <row r="163" spans="1:13" x14ac:dyDescent="0.25">
      <c r="E163" s="3"/>
      <c r="F163" s="3"/>
      <c r="G163" s="3"/>
      <c r="H163" s="3"/>
      <c r="I163" s="3"/>
      <c r="J163" s="3"/>
      <c r="K163" s="3"/>
      <c r="L163" s="3"/>
      <c r="M163" s="3"/>
    </row>
    <row r="164" spans="1:13" x14ac:dyDescent="0.25">
      <c r="E164" s="3"/>
      <c r="F164" s="3"/>
      <c r="G164" s="3"/>
      <c r="H164" s="3"/>
      <c r="I164" s="3"/>
      <c r="J164" s="3"/>
      <c r="K164" s="3"/>
      <c r="L164" s="3"/>
      <c r="M164" s="3"/>
    </row>
    <row r="165" spans="1:13" x14ac:dyDescent="0.25">
      <c r="E165" s="3"/>
      <c r="F165" s="3"/>
      <c r="G165" s="3"/>
      <c r="H165" s="3"/>
      <c r="I165" s="3"/>
      <c r="J165" s="3"/>
      <c r="K165" s="3"/>
      <c r="L165" s="3"/>
      <c r="M165" s="3"/>
    </row>
    <row r="166" spans="1:13" x14ac:dyDescent="0.25">
      <c r="E166" s="3"/>
      <c r="F166" s="3"/>
      <c r="G166" s="3"/>
      <c r="H166" s="3"/>
      <c r="I166" s="3"/>
      <c r="J166" s="3"/>
      <c r="K166" s="3"/>
      <c r="L166" s="3"/>
      <c r="M166" s="3"/>
    </row>
    <row r="167" spans="1:13" x14ac:dyDescent="0.25">
      <c r="E167" s="3"/>
      <c r="F167" s="4"/>
      <c r="G167" s="3"/>
      <c r="H167" s="3"/>
      <c r="I167" s="3"/>
      <c r="J167" s="3"/>
      <c r="K167" s="3"/>
      <c r="L167" s="3"/>
      <c r="M167" s="3"/>
    </row>
    <row r="168" spans="1:13" x14ac:dyDescent="0.25">
      <c r="E168" s="3"/>
      <c r="F168" s="3"/>
      <c r="G168" s="3"/>
      <c r="H168" s="3"/>
      <c r="I168" s="3"/>
      <c r="J168" s="3"/>
      <c r="K168" s="3"/>
      <c r="L168" s="3"/>
      <c r="M168" s="3"/>
    </row>
  </sheetData>
  <autoFilter ref="F1:F167" xr:uid="{00000000-0009-0000-0000-000000000000}"/>
  <mergeCells count="1">
    <mergeCell ref="L4:M4"/>
  </mergeCells>
  <pageMargins left="0.7" right="0.7" top="0.75" bottom="0.75" header="0.3" footer="0.3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Standa</dc:creator>
  <cp:lastModifiedBy>Joanna Laskowska</cp:lastModifiedBy>
  <cp:lastPrinted>2020-12-14T12:22:46Z</cp:lastPrinted>
  <dcterms:created xsi:type="dcterms:W3CDTF">2020-12-14T09:10:04Z</dcterms:created>
  <dcterms:modified xsi:type="dcterms:W3CDTF">2024-03-21T06:24:39Z</dcterms:modified>
</cp:coreProperties>
</file>