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ROGI\2024-B5\INWESTYCJE 2024\Remont nawierzchni asfaltowej na ul. Powstańców Wlkp. i ul. Nowej w m. Wronki\"/>
    </mc:Choice>
  </mc:AlternateContent>
  <xr:revisionPtr revIDLastSave="0" documentId="13_ncr:1_{8A4D5DD8-54F8-4D8E-9801-E62C393B08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sztorys" sheetId="2" r:id="rId1"/>
  </sheets>
  <calcPr calcId="181029"/>
</workbook>
</file>

<file path=xl/calcChain.xml><?xml version="1.0" encoding="utf-8"?>
<calcChain xmlns="http://schemas.openxmlformats.org/spreadsheetml/2006/main">
  <c r="O9" i="2" l="1"/>
  <c r="W9" i="2" s="1"/>
  <c r="W68" i="2"/>
  <c r="X68" i="2" s="1"/>
  <c r="V68" i="2"/>
  <c r="U68" i="2"/>
  <c r="T68" i="2"/>
  <c r="S68" i="2"/>
  <c r="R68" i="2"/>
  <c r="Q68" i="2"/>
  <c r="V67" i="2"/>
  <c r="U67" i="2"/>
  <c r="T67" i="2"/>
  <c r="S67" i="2"/>
  <c r="R67" i="2"/>
  <c r="Q67" i="2"/>
  <c r="O67" i="2"/>
  <c r="W67" i="2" s="1"/>
  <c r="X67" i="2" s="1"/>
  <c r="V66" i="2"/>
  <c r="U66" i="2"/>
  <c r="T66" i="2"/>
  <c r="T69" i="2" s="1"/>
  <c r="S66" i="2"/>
  <c r="S69" i="2" s="1"/>
  <c r="R66" i="2"/>
  <c r="Q66" i="2"/>
  <c r="O66" i="2"/>
  <c r="W66" i="2" s="1"/>
  <c r="W62" i="2"/>
  <c r="X62" i="2" s="1"/>
  <c r="V62" i="2"/>
  <c r="U62" i="2"/>
  <c r="T62" i="2"/>
  <c r="S62" i="2"/>
  <c r="R62" i="2"/>
  <c r="Q62" i="2"/>
  <c r="O62" i="2"/>
  <c r="V61" i="2"/>
  <c r="U61" i="2"/>
  <c r="T61" i="2"/>
  <c r="S61" i="2"/>
  <c r="R61" i="2"/>
  <c r="Q61" i="2"/>
  <c r="O61" i="2"/>
  <c r="W61" i="2" s="1"/>
  <c r="X61" i="2" s="1"/>
  <c r="W60" i="2"/>
  <c r="X60" i="2" s="1"/>
  <c r="V60" i="2"/>
  <c r="U60" i="2"/>
  <c r="T60" i="2"/>
  <c r="S60" i="2"/>
  <c r="S63" i="2" s="1"/>
  <c r="R60" i="2"/>
  <c r="Q60" i="2"/>
  <c r="W59" i="2"/>
  <c r="V59" i="2"/>
  <c r="U59" i="2"/>
  <c r="U63" i="2" s="1"/>
  <c r="T59" i="2"/>
  <c r="S59" i="2"/>
  <c r="R59" i="2"/>
  <c r="Q59" i="2"/>
  <c r="O59" i="2"/>
  <c r="U56" i="2"/>
  <c r="W55" i="2"/>
  <c r="X55" i="2" s="1"/>
  <c r="V55" i="2"/>
  <c r="U55" i="2"/>
  <c r="T55" i="2"/>
  <c r="S55" i="2"/>
  <c r="R55" i="2"/>
  <c r="Q55" i="2"/>
  <c r="V54" i="2"/>
  <c r="U54" i="2"/>
  <c r="T54" i="2"/>
  <c r="S54" i="2"/>
  <c r="R54" i="2"/>
  <c r="Q54" i="2"/>
  <c r="O54" i="2"/>
  <c r="W54" i="2" s="1"/>
  <c r="X54" i="2" s="1"/>
  <c r="W53" i="2"/>
  <c r="X53" i="2" s="1"/>
  <c r="V53" i="2"/>
  <c r="V56" i="2" s="1"/>
  <c r="U53" i="2"/>
  <c r="T53" i="2"/>
  <c r="S53" i="2"/>
  <c r="R53" i="2"/>
  <c r="Q53" i="2"/>
  <c r="O53" i="2"/>
  <c r="W52" i="2"/>
  <c r="X52" i="2" s="1"/>
  <c r="V52" i="2"/>
  <c r="U52" i="2"/>
  <c r="T52" i="2"/>
  <c r="S52" i="2"/>
  <c r="R52" i="2"/>
  <c r="Q52" i="2"/>
  <c r="V51" i="2"/>
  <c r="U51" i="2"/>
  <c r="T51" i="2"/>
  <c r="S51" i="2"/>
  <c r="R51" i="2"/>
  <c r="Q51" i="2"/>
  <c r="O51" i="2"/>
  <c r="W51" i="2" s="1"/>
  <c r="X51" i="2" s="1"/>
  <c r="W50" i="2"/>
  <c r="X50" i="2" s="1"/>
  <c r="V50" i="2"/>
  <c r="U50" i="2"/>
  <c r="T50" i="2"/>
  <c r="S50" i="2"/>
  <c r="R50" i="2"/>
  <c r="Q50" i="2"/>
  <c r="V49" i="2"/>
  <c r="U49" i="2"/>
  <c r="T49" i="2"/>
  <c r="T56" i="2" s="1"/>
  <c r="S49" i="2"/>
  <c r="R49" i="2"/>
  <c r="Q49" i="2"/>
  <c r="O49" i="2"/>
  <c r="W49" i="2" s="1"/>
  <c r="X49" i="2" s="1"/>
  <c r="W48" i="2"/>
  <c r="X48" i="2" s="1"/>
  <c r="V48" i="2"/>
  <c r="U48" i="2"/>
  <c r="T48" i="2"/>
  <c r="S48" i="2"/>
  <c r="R48" i="2"/>
  <c r="Q48" i="2"/>
  <c r="W47" i="2"/>
  <c r="X47" i="2" s="1"/>
  <c r="V47" i="2"/>
  <c r="U47" i="2"/>
  <c r="T47" i="2"/>
  <c r="S47" i="2"/>
  <c r="S56" i="2" s="1"/>
  <c r="R47" i="2"/>
  <c r="R56" i="2" s="1"/>
  <c r="Q47" i="2"/>
  <c r="W43" i="2"/>
  <c r="X43" i="2" s="1"/>
  <c r="V43" i="2"/>
  <c r="U43" i="2"/>
  <c r="T43" i="2"/>
  <c r="S43" i="2"/>
  <c r="R43" i="2"/>
  <c r="Q43" i="2"/>
  <c r="V42" i="2"/>
  <c r="U42" i="2"/>
  <c r="T42" i="2"/>
  <c r="S42" i="2"/>
  <c r="R42" i="2"/>
  <c r="Q42" i="2"/>
  <c r="O42" i="2"/>
  <c r="W42" i="2" s="1"/>
  <c r="X42" i="2" s="1"/>
  <c r="W41" i="2"/>
  <c r="X41" i="2" s="1"/>
  <c r="V41" i="2"/>
  <c r="V44" i="2" s="1"/>
  <c r="U41" i="2"/>
  <c r="T41" i="2"/>
  <c r="S41" i="2"/>
  <c r="R41" i="2"/>
  <c r="Q41" i="2"/>
  <c r="V40" i="2"/>
  <c r="U40" i="2"/>
  <c r="T40" i="2"/>
  <c r="S40" i="2"/>
  <c r="R40" i="2"/>
  <c r="Q40" i="2"/>
  <c r="O40" i="2"/>
  <c r="W40" i="2" s="1"/>
  <c r="X40" i="2" s="1"/>
  <c r="V39" i="2"/>
  <c r="U39" i="2"/>
  <c r="U44" i="2" s="1"/>
  <c r="T39" i="2"/>
  <c r="S39" i="2"/>
  <c r="R39" i="2"/>
  <c r="Q39" i="2"/>
  <c r="O39" i="2"/>
  <c r="W39" i="2" s="1"/>
  <c r="X39" i="2" s="1"/>
  <c r="W38" i="2"/>
  <c r="X38" i="2" s="1"/>
  <c r="V38" i="2"/>
  <c r="U38" i="2"/>
  <c r="T38" i="2"/>
  <c r="S38" i="2"/>
  <c r="R38" i="2"/>
  <c r="Q38" i="2"/>
  <c r="V37" i="2"/>
  <c r="U37" i="2"/>
  <c r="T37" i="2"/>
  <c r="S37" i="2"/>
  <c r="R37" i="2"/>
  <c r="Q37" i="2"/>
  <c r="O37" i="2"/>
  <c r="W37" i="2" s="1"/>
  <c r="X37" i="2" s="1"/>
  <c r="W36" i="2"/>
  <c r="X36" i="2" s="1"/>
  <c r="V36" i="2"/>
  <c r="U36" i="2"/>
  <c r="T36" i="2"/>
  <c r="S36" i="2"/>
  <c r="R36" i="2"/>
  <c r="Q36" i="2"/>
  <c r="W35" i="2"/>
  <c r="X35" i="2" s="1"/>
  <c r="V35" i="2"/>
  <c r="U35" i="2"/>
  <c r="T35" i="2"/>
  <c r="S35" i="2"/>
  <c r="S44" i="2" s="1"/>
  <c r="R35" i="2"/>
  <c r="R44" i="2" s="1"/>
  <c r="Q35" i="2"/>
  <c r="V31" i="2"/>
  <c r="U31" i="2"/>
  <c r="T31" i="2"/>
  <c r="S31" i="2"/>
  <c r="R31" i="2"/>
  <c r="Q31" i="2"/>
  <c r="O31" i="2"/>
  <c r="W31" i="2" s="1"/>
  <c r="X31" i="2" s="1"/>
  <c r="V30" i="2"/>
  <c r="U30" i="2"/>
  <c r="T30" i="2"/>
  <c r="S30" i="2"/>
  <c r="R30" i="2"/>
  <c r="Q30" i="2"/>
  <c r="O30" i="2"/>
  <c r="W30" i="2" s="1"/>
  <c r="X30" i="2" s="1"/>
  <c r="V29" i="2"/>
  <c r="U29" i="2"/>
  <c r="T29" i="2"/>
  <c r="S29" i="2"/>
  <c r="R29" i="2"/>
  <c r="R32" i="2" s="1"/>
  <c r="Q29" i="2"/>
  <c r="O29" i="2"/>
  <c r="W29" i="2" s="1"/>
  <c r="V28" i="2"/>
  <c r="U28" i="2"/>
  <c r="T28" i="2"/>
  <c r="T32" i="2" s="1"/>
  <c r="S28" i="2"/>
  <c r="S32" i="2" s="1"/>
  <c r="R28" i="2"/>
  <c r="Q28" i="2"/>
  <c r="O28" i="2"/>
  <c r="W28" i="2" s="1"/>
  <c r="X28" i="2" s="1"/>
  <c r="W24" i="2"/>
  <c r="X24" i="2" s="1"/>
  <c r="V24" i="2"/>
  <c r="U24" i="2"/>
  <c r="T24" i="2"/>
  <c r="S24" i="2"/>
  <c r="R24" i="2"/>
  <c r="Q24" i="2"/>
  <c r="V23" i="2"/>
  <c r="U23" i="2"/>
  <c r="T23" i="2"/>
  <c r="S23" i="2"/>
  <c r="R23" i="2"/>
  <c r="Q23" i="2"/>
  <c r="O23" i="2"/>
  <c r="W23" i="2" s="1"/>
  <c r="X23" i="2" s="1"/>
  <c r="V22" i="2"/>
  <c r="U22" i="2"/>
  <c r="T22" i="2"/>
  <c r="S22" i="2"/>
  <c r="R22" i="2"/>
  <c r="Q22" i="2"/>
  <c r="O22" i="2"/>
  <c r="W22" i="2" s="1"/>
  <c r="X22" i="2" s="1"/>
  <c r="W21" i="2"/>
  <c r="X21" i="2" s="1"/>
  <c r="V21" i="2"/>
  <c r="U21" i="2"/>
  <c r="T21" i="2"/>
  <c r="S21" i="2"/>
  <c r="R21" i="2"/>
  <c r="Q21" i="2"/>
  <c r="V20" i="2"/>
  <c r="U20" i="2"/>
  <c r="T20" i="2"/>
  <c r="S20" i="2"/>
  <c r="R20" i="2"/>
  <c r="Q20" i="2"/>
  <c r="O20" i="2"/>
  <c r="W20" i="2" s="1"/>
  <c r="X20" i="2" s="1"/>
  <c r="V19" i="2"/>
  <c r="U19" i="2"/>
  <c r="T19" i="2"/>
  <c r="S19" i="2"/>
  <c r="R19" i="2"/>
  <c r="Q19" i="2"/>
  <c r="O19" i="2"/>
  <c r="W19" i="2" s="1"/>
  <c r="X19" i="2" s="1"/>
  <c r="V18" i="2"/>
  <c r="U18" i="2"/>
  <c r="T18" i="2"/>
  <c r="S18" i="2"/>
  <c r="R18" i="2"/>
  <c r="Q18" i="2"/>
  <c r="O18" i="2"/>
  <c r="W18" i="2" s="1"/>
  <c r="X18" i="2" s="1"/>
  <c r="V17" i="2"/>
  <c r="U17" i="2"/>
  <c r="T17" i="2"/>
  <c r="S17" i="2"/>
  <c r="R17" i="2"/>
  <c r="Q17" i="2"/>
  <c r="O17" i="2"/>
  <c r="W17" i="2" s="1"/>
  <c r="X17" i="2" s="1"/>
  <c r="V16" i="2"/>
  <c r="U16" i="2"/>
  <c r="T16" i="2"/>
  <c r="S16" i="2"/>
  <c r="R16" i="2"/>
  <c r="Q16" i="2"/>
  <c r="O16" i="2"/>
  <c r="W16" i="2" s="1"/>
  <c r="X16" i="2" s="1"/>
  <c r="V15" i="2"/>
  <c r="U15" i="2"/>
  <c r="T15" i="2"/>
  <c r="S15" i="2"/>
  <c r="R15" i="2"/>
  <c r="Q15" i="2"/>
  <c r="O15" i="2"/>
  <c r="W15" i="2" s="1"/>
  <c r="X15" i="2" s="1"/>
  <c r="V14" i="2"/>
  <c r="U14" i="2"/>
  <c r="T14" i="2"/>
  <c r="S14" i="2"/>
  <c r="R14" i="2"/>
  <c r="Q14" i="2"/>
  <c r="O14" i="2"/>
  <c r="W14" i="2" s="1"/>
  <c r="X14" i="2" s="1"/>
  <c r="V13" i="2"/>
  <c r="U13" i="2"/>
  <c r="T13" i="2"/>
  <c r="S13" i="2"/>
  <c r="R13" i="2"/>
  <c r="Q13" i="2"/>
  <c r="O13" i="2"/>
  <c r="W13" i="2" s="1"/>
  <c r="X13" i="2" s="1"/>
  <c r="V12" i="2"/>
  <c r="U12" i="2"/>
  <c r="T12" i="2"/>
  <c r="S12" i="2"/>
  <c r="R12" i="2"/>
  <c r="Q12" i="2"/>
  <c r="O12" i="2"/>
  <c r="W12" i="2" s="1"/>
  <c r="X12" i="2" s="1"/>
  <c r="V11" i="2"/>
  <c r="U11" i="2"/>
  <c r="T11" i="2"/>
  <c r="S11" i="2"/>
  <c r="R11" i="2"/>
  <c r="Q11" i="2"/>
  <c r="O11" i="2"/>
  <c r="W11" i="2" s="1"/>
  <c r="X11" i="2" s="1"/>
  <c r="V10" i="2"/>
  <c r="U10" i="2"/>
  <c r="T10" i="2"/>
  <c r="S10" i="2"/>
  <c r="S25" i="2" s="1"/>
  <c r="R10" i="2"/>
  <c r="Q10" i="2"/>
  <c r="O10" i="2"/>
  <c r="W10" i="2" s="1"/>
  <c r="X10" i="2" s="1"/>
  <c r="V9" i="2"/>
  <c r="U9" i="2"/>
  <c r="T9" i="2"/>
  <c r="S9" i="2"/>
  <c r="R9" i="2"/>
  <c r="Q9" i="2"/>
  <c r="U69" i="2" l="1"/>
  <c r="V69" i="2"/>
  <c r="R69" i="2"/>
  <c r="R63" i="2"/>
  <c r="T63" i="2"/>
  <c r="V63" i="2"/>
  <c r="T44" i="2"/>
  <c r="U32" i="2"/>
  <c r="T25" i="2"/>
  <c r="T72" i="2" s="1"/>
  <c r="R25" i="2"/>
  <c r="R72" i="2" s="1"/>
  <c r="U25" i="2"/>
  <c r="Q69" i="2"/>
  <c r="W63" i="2"/>
  <c r="Q63" i="2"/>
  <c r="X59" i="2"/>
  <c r="X63" i="2" s="1"/>
  <c r="Q56" i="2"/>
  <c r="W56" i="2"/>
  <c r="Q44" i="2"/>
  <c r="Q72" i="2" s="1"/>
  <c r="W44" i="2"/>
  <c r="V32" i="2"/>
  <c r="V25" i="2"/>
  <c r="V72" i="2" s="1"/>
  <c r="Q32" i="2"/>
  <c r="Q25" i="2"/>
  <c r="X56" i="2"/>
  <c r="W69" i="2"/>
  <c r="X66" i="2"/>
  <c r="X69" i="2" s="1"/>
  <c r="X9" i="2"/>
  <c r="X25" i="2" s="1"/>
  <c r="W25" i="2"/>
  <c r="X44" i="2"/>
  <c r="S72" i="2"/>
  <c r="W32" i="2"/>
  <c r="X29" i="2"/>
  <c r="X32" i="2" s="1"/>
  <c r="U72" i="2" l="1"/>
  <c r="X72" i="2"/>
  <c r="W72" i="2"/>
</calcChain>
</file>

<file path=xl/sharedStrings.xml><?xml version="1.0" encoding="utf-8"?>
<sst xmlns="http://schemas.openxmlformats.org/spreadsheetml/2006/main" count="224" uniqueCount="112">
  <si>
    <t>REMONT NAWIERZCHNI ASFALTOWEJ NA UL. POWSTAŃCÓW WLKP. I UL. NOWEJ W M. WRONKI</t>
  </si>
  <si>
    <t>Nazwa</t>
  </si>
  <si>
    <t>R</t>
  </si>
  <si>
    <t>M</t>
  </si>
  <si>
    <t>T</t>
  </si>
  <si>
    <t>S</t>
  </si>
  <si>
    <t>K</t>
  </si>
  <si>
    <t>Z</t>
  </si>
  <si>
    <t>ROBOTY PRZYGOTOWAWCZE I ROZBIÓRKOWE</t>
  </si>
  <si>
    <t/>
  </si>
  <si>
    <t>ELEMENTY BETONOWE</t>
  </si>
  <si>
    <t>NAWIERZCHNIA DROGI odc. od ul. Nowej do widuktu PKP</t>
  </si>
  <si>
    <t>NAWIERZCHNIA DROGI odc. od ul. Poznańskiej do wiaduktu PKP</t>
  </si>
  <si>
    <t>ORGANIAZACJA RUCHU</t>
  </si>
  <si>
    <t>ROBOTY POZOSTAŁE, WYKOŃCZENIOWE</t>
  </si>
  <si>
    <t>024-08-006 :  KOSZTORYS</t>
  </si>
  <si>
    <t>Poz</t>
  </si>
  <si>
    <t>Symbol</t>
  </si>
  <si>
    <t>Jedn</t>
  </si>
  <si>
    <t>Ilość</t>
  </si>
  <si>
    <t>R j.</t>
  </si>
  <si>
    <t>M j.</t>
  </si>
  <si>
    <t>T j.</t>
  </si>
  <si>
    <t>S j.</t>
  </si>
  <si>
    <t>K j.</t>
  </si>
  <si>
    <t>Z j.</t>
  </si>
  <si>
    <t>Cena j.</t>
  </si>
  <si>
    <t>Wartość (bez zaokr)</t>
  </si>
  <si>
    <t>Wartość</t>
  </si>
  <si>
    <t>Cena j.
(sykal)</t>
  </si>
  <si>
    <t>Wartość
(sykal)</t>
  </si>
  <si>
    <t>DZIAŁ  1</t>
  </si>
  <si>
    <t>KNR  201-01-19-03-00</t>
  </si>
  <si>
    <t>Roboty pomiarowe - trasa dróg w terenie równinnym</t>
  </si>
  <si>
    <t>km</t>
  </si>
  <si>
    <t>CEN  231-08-13-03-00</t>
  </si>
  <si>
    <t>Rozebranie obrzeża betonowego podsypce cementowo-piaskowej</t>
  </si>
  <si>
    <t>metr</t>
  </si>
  <si>
    <t>Rozebranie krawężnika betonowego 15x30/15x22 cm na podsypce cementowo-piaskowej</t>
  </si>
  <si>
    <t>CEN  231-08-12-03-00</t>
  </si>
  <si>
    <t>Rozebranie ławy pod krawężniki z betonu</t>
  </si>
  <si>
    <t>m3</t>
  </si>
  <si>
    <t>CEN  404-11-03-01-00</t>
  </si>
  <si>
    <t>Załadunek gruzu kop-ładowarką przy 3 samoch wywrotk/zmianę</t>
  </si>
  <si>
    <t>CEN  404-11-03-04-00</t>
  </si>
  <si>
    <t>Transport gruzu samochodem wywrotką do 1 km</t>
  </si>
  <si>
    <t>CEN  404-11-03-05-00</t>
  </si>
  <si>
    <t>Dodatek za dalszy 1 km wywozu gruzu samochodem wywrotką (5km)</t>
  </si>
  <si>
    <t>Rozebranie krawężnika betonowego 15x30 cm na podsypce cementowo-piaskowej i ponowne ułożenie - regulacja wysokościowa</t>
  </si>
  <si>
    <t>CEN  231-12-07-03-00</t>
  </si>
  <si>
    <t>Remont chodnika - przełożenie</t>
  </si>
  <si>
    <t>m2</t>
  </si>
  <si>
    <t>Regulacja wysokosciowa nawierzchni z kostki betonowej w miejscu regulowanego krawężnika betonowego z ew.uzupełnieniem podbudowy</t>
  </si>
  <si>
    <t>CEN  218-06-25-01-00</t>
  </si>
  <si>
    <t>Wymiana kratek ściekowych wpustów ulicznych z regulacją wysokościowa + ewentualan naprawa</t>
  </si>
  <si>
    <t>szt</t>
  </si>
  <si>
    <t>CEN  231-14-06-03-00</t>
  </si>
  <si>
    <t>Regulacja pionowa włazów kanałowych + ewentualna naprawa studni</t>
  </si>
  <si>
    <t>CEN  218-06-13-01-00</t>
  </si>
  <si>
    <t>Wymiana włazów studni kanalizacyjnej (właz żeliwny z wypełnieniem betonem)</t>
  </si>
  <si>
    <t>CEN  231-14-06-04-00</t>
  </si>
  <si>
    <t>Regulacja pionowa zaworu wodociągowego</t>
  </si>
  <si>
    <t>CEN  231-14-06-05-00</t>
  </si>
  <si>
    <t>Regulacja pionowa studzienki teletechnicznej</t>
  </si>
  <si>
    <t>Kalkulacja własna</t>
  </si>
  <si>
    <t>Rozebranie nawierzhni z kostki brukowej oraz torowiska nieczynnej bocznicy kolejowej (roboty rozbiórkowe + transport materiałów na składowisko)</t>
  </si>
  <si>
    <t>Razem:</t>
  </si>
  <si>
    <t>DZIAŁ  2</t>
  </si>
  <si>
    <t>CEN  231-04-03-03-00</t>
  </si>
  <si>
    <t>Krawężnik betonowy najazdowy 15x22 cm podsypka cement-piask</t>
  </si>
  <si>
    <t>Krawężnik betonowy wystający 15x30 cm na podsypce cementowo-piaskowej</t>
  </si>
  <si>
    <t>CEN  231-04-07-04-00</t>
  </si>
  <si>
    <t>Obrzeże betonowe 30x8 cm na podsypce piaskowej z wypełnieniem spoin zaprawą</t>
  </si>
  <si>
    <t>CEN  231-04-02-04-00</t>
  </si>
  <si>
    <t>Ława betonowa z oporem pod krawężnik/ opornik</t>
  </si>
  <si>
    <t>DZIAŁ  3</t>
  </si>
  <si>
    <t>CEN  231-20-05-04-00</t>
  </si>
  <si>
    <t>Frezowanie profilujące nawierzchni asfaltowej grub 2</t>
  </si>
  <si>
    <t>Frezowanie profilujące nawierzchni asfaltowej grub 5 na połączeniach</t>
  </si>
  <si>
    <t>Dodatek za dalszy 1 km wywozu gruzu samochodem wywrotką (do 5km)</t>
  </si>
  <si>
    <t>CEN  231-10-04-07-00</t>
  </si>
  <si>
    <t>Oczyszczenie i skropienie nawierzchni asfaltem</t>
  </si>
  <si>
    <t>CEN  231-03-10-05-00</t>
  </si>
  <si>
    <t>Nawierzchnia z betonu asfaltowego warstwa ścieralna AC11S grub 3 cm</t>
  </si>
  <si>
    <t>CEN  231-03-10-06-00</t>
  </si>
  <si>
    <t>Nawierzchnia z betonu asfaltowego AC11S - dodatek za 2 cm</t>
  </si>
  <si>
    <t>CEN  231-03-17-02-00</t>
  </si>
  <si>
    <t>Nawierzchnia z kostki betonowej (typu cegła, kolor szary/czerwony) na podsypce cementowo-piaskowej grub 3 cm, z wypełnieniem spoin zaprawą cementową oraz podbudową z mieszanki kruszywa stab. cem C3/4 - dojście do przejścia (roboty ziemne + podbudowa + nawierzcnia)</t>
  </si>
  <si>
    <t>Nawierzchnia z kostki betonowej oraz nawierzchnia asfatowa wraz z podbudową (wg dok. projektowej) w miejscu rozbiórki torowiska nieczynnej lini kolejowej (ok 45m2) roboty rozbiórkowe, frezowanie + podbudowa + nawierzchnia z kostki betonowej</t>
  </si>
  <si>
    <t>kmpl</t>
  </si>
  <si>
    <t>DZIAŁ  4</t>
  </si>
  <si>
    <t>Frezowanie profilujące nawierzchni asfaltowej grub 3śr</t>
  </si>
  <si>
    <t>Frezowanie profilujące nawierzchni asfaltowej grub 4 na połączeniach</t>
  </si>
  <si>
    <t>CEN  231-01-07-01-00</t>
  </si>
  <si>
    <t>Wyrównanie - naprawa podbudowy tłuczniem zagęszczanie mechaniczne grub do 10 cm</t>
  </si>
  <si>
    <t>CEN  231-11-07-01-01</t>
  </si>
  <si>
    <t>Warstwa wyrównawcza z betonu asfaltowego AC16W gr. śr 3cm</t>
  </si>
  <si>
    <t>Mg</t>
  </si>
  <si>
    <t>Nawierzchnia z betonu asfaltowego AC11S - dodatek za 1 cm</t>
  </si>
  <si>
    <t>DZIAŁ  5</t>
  </si>
  <si>
    <t>CEN  231-07-06-02-00</t>
  </si>
  <si>
    <t>Malowanie farbą chlorokauczukową linii ciągłych segregacyjnych, strzałek mechanicznie - odtworzenie oznakowania</t>
  </si>
  <si>
    <t>Wykonanie oznakowania fakturowego przy przejściach dla pieszych   kostką betonową w kolorze żółtym</t>
  </si>
  <si>
    <t>Malowanie farbą chlorokauczukową przejścia dla pieszych</t>
  </si>
  <si>
    <t>Malowanie farbą chlorokauczukową przejścia dla pieszych w koloże biało - czerwonym (4szt.)</t>
  </si>
  <si>
    <t>DZIAŁ  6</t>
  </si>
  <si>
    <t>CEN  231-01-03-02-00</t>
  </si>
  <si>
    <t>Ręczne profilowanie i zagęszczenie terenu przyległego</t>
  </si>
  <si>
    <t>CEN  201-05-10-01-00</t>
  </si>
  <si>
    <t>Humusowanie terenu z obsianiem przy grubości humusu 10 cm</t>
  </si>
  <si>
    <t>Inwentaryzacja powykonawcza</t>
  </si>
  <si>
    <t>OGÓŁEM KOSZTORYS: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</si>
</sst>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."/>
    <numFmt numFmtId="165" formatCode="0.000"/>
  </numFmts>
  <fonts count="14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i/>
      <sz val="8"/>
      <color rgb="FF000000" tint="0.59999389629810485"/>
      <name val="Calibri"/>
      <family val="2"/>
    </font>
    <font>
      <i/>
      <sz val="8"/>
      <color rgb="FF000000" tint="0.29999694814905242"/>
      <name val="Calibri"/>
      <family val="2"/>
    </font>
    <font>
      <i/>
      <sz val="8"/>
      <color rgb="FF000000" tint="0.499984740745262"/>
      <name val="Calibri"/>
      <family val="2"/>
    </font>
    <font>
      <sz val="8"/>
      <color rgb="FF000000"/>
      <name val="Calibri"/>
      <family val="2"/>
    </font>
    <font>
      <sz val="9"/>
      <color rgb="FF000000" tint="0.59999389629810485"/>
      <name val="Calibri"/>
      <family val="2"/>
    </font>
    <font>
      <sz val="9"/>
      <color rgb="FF000000" tint="0.29999694814905242"/>
      <name val="Calibri"/>
      <family val="2"/>
    </font>
    <font>
      <sz val="9"/>
      <color rgb="FF000000" tint="0.499984740745262"/>
      <name val="Calibri"/>
      <family val="2"/>
    </font>
    <font>
      <b/>
      <sz val="10"/>
      <color rgb="FF000000" tint="0.59999389629810485"/>
      <name val="Calibri"/>
      <family val="2"/>
    </font>
    <font>
      <b/>
      <sz val="10"/>
      <color rgb="FF000000" tint="0.29999694814905242"/>
      <name val="Calibri"/>
      <family val="2"/>
    </font>
    <font>
      <b/>
      <sz val="10"/>
      <color rgb="FF000000" tint="0.499984740745262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horizontal="center" vertical="top"/>
    </xf>
    <xf numFmtId="0" fontId="0" fillId="0" borderId="0" xfId="0" applyAlignment="1">
      <alignment vertical="top" wrapText="1"/>
    </xf>
    <xf numFmtId="4" fontId="0" fillId="0" borderId="0" xfId="0" applyNumberFormat="1" applyAlignment="1">
      <alignment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164" fontId="0" fillId="0" borderId="0" xfId="0" applyNumberFormat="1" applyAlignment="1">
      <alignment vertical="top"/>
    </xf>
    <xf numFmtId="0" fontId="7" fillId="0" borderId="0" xfId="0" applyFont="1" applyAlignment="1">
      <alignment horizontal="center" vertical="top"/>
    </xf>
    <xf numFmtId="165" fontId="0" fillId="0" borderId="0" xfId="0" applyNumberFormat="1" applyAlignment="1">
      <alignment vertical="top"/>
    </xf>
    <xf numFmtId="2" fontId="8" fillId="0" borderId="0" xfId="0" applyNumberFormat="1" applyFont="1" applyAlignment="1">
      <alignment vertical="top"/>
    </xf>
    <xf numFmtId="4" fontId="9" fillId="0" borderId="0" xfId="0" applyNumberFormat="1" applyFont="1" applyAlignment="1">
      <alignment vertical="top"/>
    </xf>
    <xf numFmtId="165" fontId="10" fillId="0" borderId="0" xfId="0" applyNumberFormat="1" applyFont="1" applyAlignment="1">
      <alignment vertical="top"/>
    </xf>
    <xf numFmtId="4" fontId="10" fillId="0" borderId="0" xfId="0" applyNumberFormat="1" applyFont="1" applyAlignment="1">
      <alignment vertical="top"/>
    </xf>
    <xf numFmtId="2" fontId="11" fillId="0" borderId="0" xfId="0" applyNumberFormat="1" applyFont="1" applyAlignment="1">
      <alignment vertical="top"/>
    </xf>
    <xf numFmtId="4" fontId="12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4" fontId="13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/>
    </xf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72"/>
  <sheetViews>
    <sheetView tabSelected="1" workbookViewId="0">
      <selection activeCell="AU10" sqref="AU10"/>
    </sheetView>
  </sheetViews>
  <sheetFormatPr defaultRowHeight="15" x14ac:dyDescent="0.2"/>
  <cols>
    <col min="1" max="1" width="6"/>
    <col min="2" max="2" width="20"/>
    <col min="3" max="3" width="2"/>
    <col min="4" max="4" width="50"/>
    <col min="5" max="5" width="2"/>
    <col min="6" max="6" width="8"/>
    <col min="7" max="7" width="9"/>
    <col min="8" max="8" width="0.83203125" customWidth="1"/>
    <col min="9" max="9" width="0.1640625" hidden="1" customWidth="1"/>
    <col min="10" max="10" width="2.1640625" hidden="1" customWidth="1"/>
    <col min="11" max="11" width="0.33203125" hidden="1" customWidth="1"/>
    <col min="12" max="12" width="17.5" hidden="1" customWidth="1"/>
    <col min="13" max="13" width="2.1640625" hidden="1" customWidth="1"/>
    <col min="14" max="14" width="12.83203125" hidden="1" customWidth="1"/>
    <col min="15" max="15" width="7.33203125" customWidth="1"/>
    <col min="16" max="16" width="0.33203125" hidden="1" customWidth="1"/>
    <col min="17" max="17" width="10.83203125" hidden="1" customWidth="1"/>
    <col min="18" max="18" width="12.83203125" hidden="1" customWidth="1"/>
    <col min="19" max="19" width="0.83203125" customWidth="1"/>
    <col min="20" max="22" width="0.1640625" customWidth="1"/>
    <col min="23" max="23" width="12.5" hidden="1" customWidth="1"/>
    <col min="24" max="24" width="15.6640625" customWidth="1"/>
    <col min="25" max="25" width="0.5" customWidth="1"/>
    <col min="26" max="26" width="7" hidden="1" customWidth="1"/>
    <col min="27" max="27" width="14.83203125" hidden="1" customWidth="1"/>
    <col min="28" max="28" width="13.1640625" hidden="1" customWidth="1"/>
  </cols>
  <sheetData>
    <row r="1" spans="1:28" x14ac:dyDescent="0.2">
      <c r="A1" s="19" t="s">
        <v>15</v>
      </c>
      <c r="B1" s="20"/>
      <c r="C1" s="20"/>
      <c r="D1" s="20"/>
      <c r="E1" s="20"/>
    </row>
    <row r="3" spans="1:28" ht="12.75" x14ac:dyDescent="0.2">
      <c r="A3" s="21" t="s">
        <v>0</v>
      </c>
      <c r="B3" s="20"/>
      <c r="C3" s="20"/>
      <c r="D3" s="20"/>
      <c r="E3" s="20"/>
    </row>
    <row r="6" spans="1:28" ht="12" x14ac:dyDescent="0.2">
      <c r="A6" s="2" t="s">
        <v>16</v>
      </c>
      <c r="B6" s="2" t="s">
        <v>17</v>
      </c>
      <c r="C6" s="2" t="s">
        <v>9</v>
      </c>
      <c r="D6" s="2" t="s">
        <v>1</v>
      </c>
      <c r="F6" s="2" t="s">
        <v>18</v>
      </c>
      <c r="G6" s="2" t="s">
        <v>19</v>
      </c>
      <c r="I6" s="5" t="s">
        <v>20</v>
      </c>
      <c r="J6" s="5" t="s">
        <v>21</v>
      </c>
      <c r="K6" s="5" t="s">
        <v>22</v>
      </c>
      <c r="L6" s="5" t="s">
        <v>23</v>
      </c>
      <c r="M6" s="5" t="s">
        <v>24</v>
      </c>
      <c r="N6" s="5" t="s">
        <v>25</v>
      </c>
      <c r="O6" s="2" t="s">
        <v>26</v>
      </c>
      <c r="Q6" s="5" t="s">
        <v>2</v>
      </c>
      <c r="R6" s="5" t="s">
        <v>3</v>
      </c>
      <c r="S6" s="5" t="s">
        <v>4</v>
      </c>
      <c r="T6" s="5" t="s">
        <v>5</v>
      </c>
      <c r="U6" s="5" t="s">
        <v>6</v>
      </c>
      <c r="V6" s="5" t="s">
        <v>7</v>
      </c>
      <c r="W6" s="6" t="s">
        <v>27</v>
      </c>
      <c r="X6" s="2" t="s">
        <v>28</v>
      </c>
      <c r="AA6" s="7" t="s">
        <v>29</v>
      </c>
      <c r="AB6" s="7" t="s">
        <v>30</v>
      </c>
    </row>
    <row r="8" spans="1:28" ht="12.75" x14ac:dyDescent="0.2">
      <c r="A8" s="22" t="s">
        <v>31</v>
      </c>
      <c r="B8" s="20"/>
      <c r="C8" s="23" t="s">
        <v>8</v>
      </c>
      <c r="D8" s="20"/>
      <c r="E8" s="20"/>
    </row>
    <row r="9" spans="1:28" ht="24" x14ac:dyDescent="0.2">
      <c r="A9" s="8">
        <v>1</v>
      </c>
      <c r="B9" s="1" t="s">
        <v>32</v>
      </c>
      <c r="C9" s="1" t="s">
        <v>9</v>
      </c>
      <c r="D9" s="3" t="s">
        <v>33</v>
      </c>
      <c r="F9" s="9" t="s">
        <v>34</v>
      </c>
      <c r="G9" s="10">
        <v>0.53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4">
        <f>SUM(I9:N9)</f>
        <v>0</v>
      </c>
      <c r="Q9" s="11">
        <f t="shared" ref="Q9:Q24" si="0">G9*I9</f>
        <v>0</v>
      </c>
      <c r="R9" s="11">
        <f t="shared" ref="R9:R24" si="1">G9*J9</f>
        <v>0</v>
      </c>
      <c r="S9" s="11">
        <f t="shared" ref="S9:S24" si="2">G9*K9</f>
        <v>0</v>
      </c>
      <c r="T9" s="11">
        <f t="shared" ref="T9:T24" si="3">G9*L9</f>
        <v>0</v>
      </c>
      <c r="U9" s="11">
        <f t="shared" ref="U9:U24" si="4">G9*M9</f>
        <v>0</v>
      </c>
      <c r="V9" s="11">
        <f t="shared" ref="V9:V24" si="5">G9*N9</f>
        <v>0</v>
      </c>
      <c r="W9" s="12">
        <f t="shared" ref="W9:W24" si="6">G9*O9</f>
        <v>0</v>
      </c>
      <c r="X9" s="4">
        <f t="shared" ref="X9:X24" si="7">ROUND(W9,2)</f>
        <v>0</v>
      </c>
      <c r="AA9" s="13">
        <v>0</v>
      </c>
      <c r="AB9" s="14">
        <v>0</v>
      </c>
    </row>
    <row r="10" spans="1:28" ht="24" x14ac:dyDescent="0.2">
      <c r="A10" s="8">
        <v>2</v>
      </c>
      <c r="B10" s="1" t="s">
        <v>35</v>
      </c>
      <c r="C10" s="1" t="s">
        <v>9</v>
      </c>
      <c r="D10" s="3" t="s">
        <v>36</v>
      </c>
      <c r="F10" s="9" t="s">
        <v>37</v>
      </c>
      <c r="G10" s="10">
        <v>8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4">
        <f t="shared" ref="O9:O20" si="8">SUM(I10:N10)</f>
        <v>0</v>
      </c>
      <c r="Q10" s="11">
        <f t="shared" si="0"/>
        <v>0</v>
      </c>
      <c r="R10" s="11">
        <f t="shared" si="1"/>
        <v>0</v>
      </c>
      <c r="S10" s="11">
        <f t="shared" si="2"/>
        <v>0</v>
      </c>
      <c r="T10" s="11">
        <f t="shared" si="3"/>
        <v>0</v>
      </c>
      <c r="U10" s="11">
        <f t="shared" si="4"/>
        <v>0</v>
      </c>
      <c r="V10" s="11">
        <f t="shared" si="5"/>
        <v>0</v>
      </c>
      <c r="W10" s="12">
        <f t="shared" si="6"/>
        <v>0</v>
      </c>
      <c r="X10" s="4">
        <f t="shared" si="7"/>
        <v>0</v>
      </c>
      <c r="AA10" s="13">
        <v>0</v>
      </c>
      <c r="AB10" s="14">
        <v>0</v>
      </c>
    </row>
    <row r="11" spans="1:28" ht="24" x14ac:dyDescent="0.2">
      <c r="A11" s="8">
        <v>3</v>
      </c>
      <c r="B11" s="1" t="s">
        <v>35</v>
      </c>
      <c r="C11" s="1" t="s">
        <v>9</v>
      </c>
      <c r="D11" s="3" t="s">
        <v>38</v>
      </c>
      <c r="F11" s="9" t="s">
        <v>37</v>
      </c>
      <c r="G11" s="10">
        <v>90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4">
        <f t="shared" si="8"/>
        <v>0</v>
      </c>
      <c r="Q11" s="11">
        <f t="shared" si="0"/>
        <v>0</v>
      </c>
      <c r="R11" s="11">
        <f t="shared" si="1"/>
        <v>0</v>
      </c>
      <c r="S11" s="11">
        <f t="shared" si="2"/>
        <v>0</v>
      </c>
      <c r="T11" s="11">
        <f t="shared" si="3"/>
        <v>0</v>
      </c>
      <c r="U11" s="11">
        <f t="shared" si="4"/>
        <v>0</v>
      </c>
      <c r="V11" s="11">
        <f t="shared" si="5"/>
        <v>0</v>
      </c>
      <c r="W11" s="12">
        <f t="shared" si="6"/>
        <v>0</v>
      </c>
      <c r="X11" s="4">
        <f t="shared" si="7"/>
        <v>0</v>
      </c>
      <c r="AA11" s="13">
        <v>0</v>
      </c>
      <c r="AB11" s="14">
        <v>0</v>
      </c>
    </row>
    <row r="12" spans="1:28" ht="12" x14ac:dyDescent="0.2">
      <c r="A12" s="8">
        <v>4</v>
      </c>
      <c r="B12" s="1" t="s">
        <v>39</v>
      </c>
      <c r="C12" s="1" t="s">
        <v>9</v>
      </c>
      <c r="D12" s="3" t="s">
        <v>40</v>
      </c>
      <c r="F12" s="9" t="s">
        <v>41</v>
      </c>
      <c r="G12" s="10">
        <v>6.8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4">
        <f t="shared" si="8"/>
        <v>0</v>
      </c>
      <c r="Q12" s="11">
        <f t="shared" si="0"/>
        <v>0</v>
      </c>
      <c r="R12" s="11">
        <f t="shared" si="1"/>
        <v>0</v>
      </c>
      <c r="S12" s="11">
        <f t="shared" si="2"/>
        <v>0</v>
      </c>
      <c r="T12" s="11">
        <f t="shared" si="3"/>
        <v>0</v>
      </c>
      <c r="U12" s="11">
        <f t="shared" si="4"/>
        <v>0</v>
      </c>
      <c r="V12" s="11">
        <f t="shared" si="5"/>
        <v>0</v>
      </c>
      <c r="W12" s="12">
        <f t="shared" si="6"/>
        <v>0</v>
      </c>
      <c r="X12" s="4">
        <f t="shared" si="7"/>
        <v>0</v>
      </c>
      <c r="AA12" s="13">
        <v>0</v>
      </c>
      <c r="AB12" s="14">
        <v>0</v>
      </c>
    </row>
    <row r="13" spans="1:28" ht="24" x14ac:dyDescent="0.2">
      <c r="A13" s="8">
        <v>7</v>
      </c>
      <c r="B13" s="1" t="s">
        <v>42</v>
      </c>
      <c r="C13" s="1" t="s">
        <v>9</v>
      </c>
      <c r="D13" s="3" t="s">
        <v>43</v>
      </c>
      <c r="F13" s="9" t="s">
        <v>41</v>
      </c>
      <c r="G13" s="10">
        <v>11.042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4">
        <f t="shared" si="8"/>
        <v>0</v>
      </c>
      <c r="Q13" s="11">
        <f t="shared" si="0"/>
        <v>0</v>
      </c>
      <c r="R13" s="11">
        <f t="shared" si="1"/>
        <v>0</v>
      </c>
      <c r="S13" s="11">
        <f t="shared" si="2"/>
        <v>0</v>
      </c>
      <c r="T13" s="11">
        <f t="shared" si="3"/>
        <v>0</v>
      </c>
      <c r="U13" s="11">
        <f t="shared" si="4"/>
        <v>0</v>
      </c>
      <c r="V13" s="11">
        <f t="shared" si="5"/>
        <v>0</v>
      </c>
      <c r="W13" s="12">
        <f t="shared" si="6"/>
        <v>0</v>
      </c>
      <c r="X13" s="4">
        <f t="shared" si="7"/>
        <v>0</v>
      </c>
      <c r="AA13" s="13">
        <v>0</v>
      </c>
      <c r="AB13" s="14">
        <v>0</v>
      </c>
    </row>
    <row r="14" spans="1:28" ht="12" x14ac:dyDescent="0.2">
      <c r="A14" s="8">
        <v>8</v>
      </c>
      <c r="B14" s="1" t="s">
        <v>44</v>
      </c>
      <c r="C14" s="1" t="s">
        <v>9</v>
      </c>
      <c r="D14" s="3" t="s">
        <v>45</v>
      </c>
      <c r="F14" s="9" t="s">
        <v>41</v>
      </c>
      <c r="G14" s="10">
        <v>11.042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4">
        <f t="shared" si="8"/>
        <v>0</v>
      </c>
      <c r="Q14" s="11">
        <f t="shared" si="0"/>
        <v>0</v>
      </c>
      <c r="R14" s="11">
        <f t="shared" si="1"/>
        <v>0</v>
      </c>
      <c r="S14" s="11">
        <f t="shared" si="2"/>
        <v>0</v>
      </c>
      <c r="T14" s="11">
        <f t="shared" si="3"/>
        <v>0</v>
      </c>
      <c r="U14" s="11">
        <f t="shared" si="4"/>
        <v>0</v>
      </c>
      <c r="V14" s="11">
        <f t="shared" si="5"/>
        <v>0</v>
      </c>
      <c r="W14" s="12">
        <f t="shared" si="6"/>
        <v>0</v>
      </c>
      <c r="X14" s="4">
        <f t="shared" si="7"/>
        <v>0</v>
      </c>
      <c r="AA14" s="13">
        <v>0</v>
      </c>
      <c r="AB14" s="14">
        <v>0</v>
      </c>
    </row>
    <row r="15" spans="1:28" ht="24" x14ac:dyDescent="0.2">
      <c r="A15" s="8">
        <v>9</v>
      </c>
      <c r="B15" s="1" t="s">
        <v>46</v>
      </c>
      <c r="C15" s="1" t="s">
        <v>9</v>
      </c>
      <c r="D15" s="3" t="s">
        <v>47</v>
      </c>
      <c r="F15" s="9" t="s">
        <v>41</v>
      </c>
      <c r="G15" s="10">
        <v>14.664999999999999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4">
        <f t="shared" si="8"/>
        <v>0</v>
      </c>
      <c r="Q15" s="11">
        <f t="shared" si="0"/>
        <v>0</v>
      </c>
      <c r="R15" s="11">
        <f t="shared" si="1"/>
        <v>0</v>
      </c>
      <c r="S15" s="11">
        <f t="shared" si="2"/>
        <v>0</v>
      </c>
      <c r="T15" s="11">
        <f t="shared" si="3"/>
        <v>0</v>
      </c>
      <c r="U15" s="11">
        <f t="shared" si="4"/>
        <v>0</v>
      </c>
      <c r="V15" s="11">
        <f t="shared" si="5"/>
        <v>0</v>
      </c>
      <c r="W15" s="12">
        <f t="shared" si="6"/>
        <v>0</v>
      </c>
      <c r="X15" s="4">
        <f t="shared" si="7"/>
        <v>0</v>
      </c>
      <c r="AA15" s="13">
        <v>0</v>
      </c>
      <c r="AB15" s="14">
        <v>0</v>
      </c>
    </row>
    <row r="16" spans="1:28" ht="36" x14ac:dyDescent="0.2">
      <c r="A16" s="8">
        <v>10</v>
      </c>
      <c r="B16" s="1" t="s">
        <v>35</v>
      </c>
      <c r="C16" s="1" t="s">
        <v>9</v>
      </c>
      <c r="D16" s="3" t="s">
        <v>48</v>
      </c>
      <c r="F16" s="9" t="s">
        <v>37</v>
      </c>
      <c r="G16" s="10">
        <v>220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4">
        <f t="shared" si="8"/>
        <v>0</v>
      </c>
      <c r="Q16" s="11">
        <f t="shared" si="0"/>
        <v>0</v>
      </c>
      <c r="R16" s="11">
        <f t="shared" si="1"/>
        <v>0</v>
      </c>
      <c r="S16" s="11">
        <f t="shared" si="2"/>
        <v>0</v>
      </c>
      <c r="T16" s="11">
        <f t="shared" si="3"/>
        <v>0</v>
      </c>
      <c r="U16" s="11">
        <f t="shared" si="4"/>
        <v>0</v>
      </c>
      <c r="V16" s="11">
        <f t="shared" si="5"/>
        <v>0</v>
      </c>
      <c r="W16" s="12">
        <f t="shared" si="6"/>
        <v>0</v>
      </c>
      <c r="X16" s="4">
        <f t="shared" si="7"/>
        <v>0</v>
      </c>
      <c r="AA16" s="13">
        <v>0</v>
      </c>
      <c r="AB16" s="14">
        <v>0</v>
      </c>
    </row>
    <row r="17" spans="1:28" ht="12" x14ac:dyDescent="0.2">
      <c r="A17" s="8">
        <v>11</v>
      </c>
      <c r="B17" s="1" t="s">
        <v>49</v>
      </c>
      <c r="C17" s="1" t="s">
        <v>9</v>
      </c>
      <c r="D17" s="3" t="s">
        <v>50</v>
      </c>
      <c r="F17" s="9" t="s">
        <v>51</v>
      </c>
      <c r="G17" s="10">
        <v>150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4">
        <f t="shared" si="8"/>
        <v>0</v>
      </c>
      <c r="Q17" s="11">
        <f t="shared" si="0"/>
        <v>0</v>
      </c>
      <c r="R17" s="11">
        <f t="shared" si="1"/>
        <v>0</v>
      </c>
      <c r="S17" s="11">
        <f t="shared" si="2"/>
        <v>0</v>
      </c>
      <c r="T17" s="11">
        <f t="shared" si="3"/>
        <v>0</v>
      </c>
      <c r="U17" s="11">
        <f t="shared" si="4"/>
        <v>0</v>
      </c>
      <c r="V17" s="11">
        <f t="shared" si="5"/>
        <v>0</v>
      </c>
      <c r="W17" s="12">
        <f t="shared" si="6"/>
        <v>0</v>
      </c>
      <c r="X17" s="4">
        <f t="shared" si="7"/>
        <v>0</v>
      </c>
      <c r="AA17" s="13">
        <v>0</v>
      </c>
      <c r="AB17" s="14">
        <v>0</v>
      </c>
    </row>
    <row r="18" spans="1:28" ht="36" x14ac:dyDescent="0.2">
      <c r="A18" s="8">
        <v>12</v>
      </c>
      <c r="B18" s="1" t="s">
        <v>49</v>
      </c>
      <c r="C18" s="1" t="s">
        <v>9</v>
      </c>
      <c r="D18" s="3" t="s">
        <v>52</v>
      </c>
      <c r="F18" s="9" t="s">
        <v>51</v>
      </c>
      <c r="G18" s="10">
        <v>300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4">
        <f t="shared" si="8"/>
        <v>0</v>
      </c>
      <c r="Q18" s="11">
        <f t="shared" si="0"/>
        <v>0</v>
      </c>
      <c r="R18" s="11">
        <f t="shared" si="1"/>
        <v>0</v>
      </c>
      <c r="S18" s="11">
        <f t="shared" si="2"/>
        <v>0</v>
      </c>
      <c r="T18" s="11">
        <f t="shared" si="3"/>
        <v>0</v>
      </c>
      <c r="U18" s="11">
        <f t="shared" si="4"/>
        <v>0</v>
      </c>
      <c r="V18" s="11">
        <f t="shared" si="5"/>
        <v>0</v>
      </c>
      <c r="W18" s="12">
        <f t="shared" si="6"/>
        <v>0</v>
      </c>
      <c r="X18" s="4">
        <f t="shared" si="7"/>
        <v>0</v>
      </c>
      <c r="AA18" s="13">
        <v>0</v>
      </c>
      <c r="AB18" s="14">
        <v>0</v>
      </c>
    </row>
    <row r="19" spans="1:28" ht="24" x14ac:dyDescent="0.2">
      <c r="A19" s="8">
        <v>13</v>
      </c>
      <c r="B19" s="1" t="s">
        <v>53</v>
      </c>
      <c r="C19" s="1" t="s">
        <v>9</v>
      </c>
      <c r="D19" s="3" t="s">
        <v>54</v>
      </c>
      <c r="F19" s="9" t="s">
        <v>55</v>
      </c>
      <c r="G19" s="10">
        <v>9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4">
        <f t="shared" si="8"/>
        <v>0</v>
      </c>
      <c r="Q19" s="11">
        <f t="shared" si="0"/>
        <v>0</v>
      </c>
      <c r="R19" s="11">
        <f t="shared" si="1"/>
        <v>0</v>
      </c>
      <c r="S19" s="11">
        <f t="shared" si="2"/>
        <v>0</v>
      </c>
      <c r="T19" s="11">
        <f t="shared" si="3"/>
        <v>0</v>
      </c>
      <c r="U19" s="11">
        <f t="shared" si="4"/>
        <v>0</v>
      </c>
      <c r="V19" s="11">
        <f t="shared" si="5"/>
        <v>0</v>
      </c>
      <c r="W19" s="12">
        <f t="shared" si="6"/>
        <v>0</v>
      </c>
      <c r="X19" s="4">
        <f t="shared" si="7"/>
        <v>0</v>
      </c>
      <c r="AA19" s="13">
        <v>0</v>
      </c>
      <c r="AB19" s="14">
        <v>0</v>
      </c>
    </row>
    <row r="20" spans="1:28" ht="24" x14ac:dyDescent="0.2">
      <c r="A20" s="8">
        <v>14</v>
      </c>
      <c r="B20" s="1" t="s">
        <v>56</v>
      </c>
      <c r="C20" s="1" t="s">
        <v>9</v>
      </c>
      <c r="D20" s="3" t="s">
        <v>57</v>
      </c>
      <c r="F20" s="9" t="s">
        <v>55</v>
      </c>
      <c r="G20" s="10">
        <v>8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4">
        <f t="shared" si="8"/>
        <v>0</v>
      </c>
      <c r="Q20" s="11">
        <f t="shared" si="0"/>
        <v>0</v>
      </c>
      <c r="R20" s="11">
        <f t="shared" si="1"/>
        <v>0</v>
      </c>
      <c r="S20" s="11">
        <f t="shared" si="2"/>
        <v>0</v>
      </c>
      <c r="T20" s="11">
        <f t="shared" si="3"/>
        <v>0</v>
      </c>
      <c r="U20" s="11">
        <f t="shared" si="4"/>
        <v>0</v>
      </c>
      <c r="V20" s="11">
        <f t="shared" si="5"/>
        <v>0</v>
      </c>
      <c r="W20" s="12">
        <f t="shared" si="6"/>
        <v>0</v>
      </c>
      <c r="X20" s="4">
        <f t="shared" si="7"/>
        <v>0</v>
      </c>
      <c r="AA20" s="13">
        <v>0</v>
      </c>
      <c r="AB20" s="14">
        <v>0</v>
      </c>
    </row>
    <row r="21" spans="1:28" ht="24" x14ac:dyDescent="0.2">
      <c r="A21" s="8">
        <v>15</v>
      </c>
      <c r="B21" s="1" t="s">
        <v>58</v>
      </c>
      <c r="C21" s="1" t="s">
        <v>9</v>
      </c>
      <c r="D21" s="3" t="s">
        <v>59</v>
      </c>
      <c r="F21" s="9" t="s">
        <v>55</v>
      </c>
      <c r="G21" s="10">
        <v>7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4">
        <v>0</v>
      </c>
      <c r="Q21" s="11">
        <f t="shared" si="0"/>
        <v>0</v>
      </c>
      <c r="R21" s="11">
        <f t="shared" si="1"/>
        <v>0</v>
      </c>
      <c r="S21" s="11">
        <f t="shared" si="2"/>
        <v>0</v>
      </c>
      <c r="T21" s="11">
        <f t="shared" si="3"/>
        <v>0</v>
      </c>
      <c r="U21" s="11">
        <f t="shared" si="4"/>
        <v>0</v>
      </c>
      <c r="V21" s="11">
        <f t="shared" si="5"/>
        <v>0</v>
      </c>
      <c r="W21" s="12">
        <f t="shared" si="6"/>
        <v>0</v>
      </c>
      <c r="X21" s="4">
        <f t="shared" si="7"/>
        <v>0</v>
      </c>
      <c r="AA21" s="13">
        <v>0</v>
      </c>
      <c r="AB21" s="14">
        <v>0</v>
      </c>
    </row>
    <row r="22" spans="1:28" ht="12" x14ac:dyDescent="0.2">
      <c r="A22" s="8">
        <v>16</v>
      </c>
      <c r="B22" s="1" t="s">
        <v>60</v>
      </c>
      <c r="C22" s="1" t="s">
        <v>9</v>
      </c>
      <c r="D22" s="3" t="s">
        <v>61</v>
      </c>
      <c r="F22" s="9" t="s">
        <v>55</v>
      </c>
      <c r="G22" s="10">
        <v>22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4">
        <f>SUM(I22:N22)</f>
        <v>0</v>
      </c>
      <c r="Q22" s="11">
        <f t="shared" si="0"/>
        <v>0</v>
      </c>
      <c r="R22" s="11">
        <f t="shared" si="1"/>
        <v>0</v>
      </c>
      <c r="S22" s="11">
        <f t="shared" si="2"/>
        <v>0</v>
      </c>
      <c r="T22" s="11">
        <f t="shared" si="3"/>
        <v>0</v>
      </c>
      <c r="U22" s="11">
        <f t="shared" si="4"/>
        <v>0</v>
      </c>
      <c r="V22" s="11">
        <f t="shared" si="5"/>
        <v>0</v>
      </c>
      <c r="W22" s="12">
        <f t="shared" si="6"/>
        <v>0</v>
      </c>
      <c r="X22" s="4">
        <f t="shared" si="7"/>
        <v>0</v>
      </c>
      <c r="AA22" s="13">
        <v>0</v>
      </c>
      <c r="AB22" s="14">
        <v>0</v>
      </c>
    </row>
    <row r="23" spans="1:28" ht="12" x14ac:dyDescent="0.2">
      <c r="A23" s="8">
        <v>17</v>
      </c>
      <c r="B23" s="1" t="s">
        <v>62</v>
      </c>
      <c r="C23" s="1" t="s">
        <v>9</v>
      </c>
      <c r="D23" s="3" t="s">
        <v>63</v>
      </c>
      <c r="F23" s="9" t="s">
        <v>55</v>
      </c>
      <c r="G23" s="10">
        <v>1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4">
        <f>SUM(I23:N23)</f>
        <v>0</v>
      </c>
      <c r="Q23" s="11">
        <f t="shared" si="0"/>
        <v>0</v>
      </c>
      <c r="R23" s="11">
        <f t="shared" si="1"/>
        <v>0</v>
      </c>
      <c r="S23" s="11">
        <f t="shared" si="2"/>
        <v>0</v>
      </c>
      <c r="T23" s="11">
        <f t="shared" si="3"/>
        <v>0</v>
      </c>
      <c r="U23" s="11">
        <f t="shared" si="4"/>
        <v>0</v>
      </c>
      <c r="V23" s="11">
        <f t="shared" si="5"/>
        <v>0</v>
      </c>
      <c r="W23" s="12">
        <f t="shared" si="6"/>
        <v>0</v>
      </c>
      <c r="X23" s="4">
        <f t="shared" si="7"/>
        <v>0</v>
      </c>
      <c r="AA23" s="13">
        <v>0</v>
      </c>
      <c r="AB23" s="14">
        <v>0</v>
      </c>
    </row>
    <row r="24" spans="1:28" ht="48" x14ac:dyDescent="0.2">
      <c r="A24" s="8">
        <v>18</v>
      </c>
      <c r="B24" s="1" t="s">
        <v>64</v>
      </c>
      <c r="C24" s="1" t="s">
        <v>9</v>
      </c>
      <c r="D24" s="3" t="s">
        <v>65</v>
      </c>
      <c r="F24" s="9" t="s">
        <v>37</v>
      </c>
      <c r="G24" s="10">
        <v>20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4">
        <v>0</v>
      </c>
      <c r="Q24" s="11">
        <f t="shared" si="0"/>
        <v>0</v>
      </c>
      <c r="R24" s="11">
        <f t="shared" si="1"/>
        <v>0</v>
      </c>
      <c r="S24" s="11">
        <f t="shared" si="2"/>
        <v>0</v>
      </c>
      <c r="T24" s="11">
        <f t="shared" si="3"/>
        <v>0</v>
      </c>
      <c r="U24" s="11">
        <f t="shared" si="4"/>
        <v>0</v>
      </c>
      <c r="V24" s="11">
        <f t="shared" si="5"/>
        <v>0</v>
      </c>
      <c r="W24" s="12">
        <f t="shared" si="6"/>
        <v>0</v>
      </c>
      <c r="X24" s="4">
        <f t="shared" si="7"/>
        <v>0</v>
      </c>
      <c r="AA24" s="13">
        <v>0</v>
      </c>
      <c r="AB24" s="14">
        <v>0</v>
      </c>
    </row>
    <row r="25" spans="1:28" ht="12.75" x14ac:dyDescent="0.2">
      <c r="F25" s="22" t="s">
        <v>66</v>
      </c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15">
        <f t="shared" ref="Q25:X25" si="9">SUM(Q9:Q24)</f>
        <v>0</v>
      </c>
      <c r="R25" s="15">
        <f t="shared" si="9"/>
        <v>0</v>
      </c>
      <c r="S25" s="15">
        <f t="shared" si="9"/>
        <v>0</v>
      </c>
      <c r="T25" s="15">
        <f t="shared" si="9"/>
        <v>0</v>
      </c>
      <c r="U25" s="15">
        <f t="shared" si="9"/>
        <v>0</v>
      </c>
      <c r="V25" s="15">
        <f t="shared" si="9"/>
        <v>0</v>
      </c>
      <c r="W25" s="16">
        <f t="shared" si="9"/>
        <v>0</v>
      </c>
      <c r="X25" s="17">
        <f t="shared" si="9"/>
        <v>0</v>
      </c>
      <c r="AB25" s="18">
        <v>0</v>
      </c>
    </row>
    <row r="27" spans="1:28" ht="12.75" x14ac:dyDescent="0.2">
      <c r="A27" s="22" t="s">
        <v>67</v>
      </c>
      <c r="B27" s="20"/>
      <c r="C27" s="23" t="s">
        <v>10</v>
      </c>
      <c r="D27" s="20"/>
      <c r="E27" s="20"/>
    </row>
    <row r="28" spans="1:28" ht="24" x14ac:dyDescent="0.2">
      <c r="A28" s="8">
        <v>1</v>
      </c>
      <c r="B28" s="1" t="s">
        <v>68</v>
      </c>
      <c r="C28" s="1" t="s">
        <v>9</v>
      </c>
      <c r="D28" s="3" t="s">
        <v>69</v>
      </c>
      <c r="F28" s="9" t="s">
        <v>37</v>
      </c>
      <c r="G28" s="10">
        <v>78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4">
        <f>SUM(I28:N28)</f>
        <v>0</v>
      </c>
      <c r="Q28" s="11">
        <f>G28*I28</f>
        <v>0</v>
      </c>
      <c r="R28" s="11">
        <f>G28*J28</f>
        <v>0</v>
      </c>
      <c r="S28" s="11">
        <f>G28*K28</f>
        <v>0</v>
      </c>
      <c r="T28" s="11">
        <f>G28*L28</f>
        <v>0</v>
      </c>
      <c r="U28" s="11">
        <f>G28*M28</f>
        <v>0</v>
      </c>
      <c r="V28" s="11">
        <f>G28*N28</f>
        <v>0</v>
      </c>
      <c r="W28" s="12">
        <f>G28*O28</f>
        <v>0</v>
      </c>
      <c r="X28" s="4">
        <f>ROUND(W28,2)</f>
        <v>0</v>
      </c>
      <c r="AA28" s="13">
        <v>0</v>
      </c>
      <c r="AB28" s="14">
        <v>0</v>
      </c>
    </row>
    <row r="29" spans="1:28" ht="24" x14ac:dyDescent="0.2">
      <c r="A29" s="8">
        <v>2</v>
      </c>
      <c r="B29" s="1" t="s">
        <v>68</v>
      </c>
      <c r="C29" s="1" t="s">
        <v>9</v>
      </c>
      <c r="D29" s="3" t="s">
        <v>70</v>
      </c>
      <c r="F29" s="9" t="s">
        <v>37</v>
      </c>
      <c r="G29" s="10">
        <v>12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4">
        <f>SUM(I29:N29)</f>
        <v>0</v>
      </c>
      <c r="Q29" s="11">
        <f>G29*I29</f>
        <v>0</v>
      </c>
      <c r="R29" s="11">
        <f>G29*J29</f>
        <v>0</v>
      </c>
      <c r="S29" s="11">
        <f>G29*K29</f>
        <v>0</v>
      </c>
      <c r="T29" s="11">
        <f>G29*L29</f>
        <v>0</v>
      </c>
      <c r="U29" s="11">
        <f>G29*M29</f>
        <v>0</v>
      </c>
      <c r="V29" s="11">
        <f>G29*N29</f>
        <v>0</v>
      </c>
      <c r="W29" s="12">
        <f>G29*O29</f>
        <v>0</v>
      </c>
      <c r="X29" s="4">
        <f>ROUND(W29,2)</f>
        <v>0</v>
      </c>
      <c r="AA29" s="13">
        <v>0</v>
      </c>
      <c r="AB29" s="14">
        <v>0</v>
      </c>
    </row>
    <row r="30" spans="1:28" ht="24" x14ac:dyDescent="0.2">
      <c r="A30" s="8">
        <v>3</v>
      </c>
      <c r="B30" s="1" t="s">
        <v>71</v>
      </c>
      <c r="C30" s="1" t="s">
        <v>9</v>
      </c>
      <c r="D30" s="3" t="s">
        <v>72</v>
      </c>
      <c r="F30" s="9" t="s">
        <v>37</v>
      </c>
      <c r="G30" s="10">
        <v>10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4">
        <f>SUM(I30:N30)</f>
        <v>0</v>
      </c>
      <c r="Q30" s="11">
        <f>G30*I30</f>
        <v>0</v>
      </c>
      <c r="R30" s="11">
        <f>G30*J30</f>
        <v>0</v>
      </c>
      <c r="S30" s="11">
        <f>G30*K30</f>
        <v>0</v>
      </c>
      <c r="T30" s="11">
        <f>G30*L30</f>
        <v>0</v>
      </c>
      <c r="U30" s="11">
        <f>G30*M30</f>
        <v>0</v>
      </c>
      <c r="V30" s="11">
        <f>G30*N30</f>
        <v>0</v>
      </c>
      <c r="W30" s="12">
        <f>G30*O30</f>
        <v>0</v>
      </c>
      <c r="X30" s="4">
        <f>ROUND(W30,2)</f>
        <v>0</v>
      </c>
      <c r="AA30" s="13">
        <v>0</v>
      </c>
      <c r="AB30" s="14">
        <v>0</v>
      </c>
    </row>
    <row r="31" spans="1:28" ht="12" x14ac:dyDescent="0.2">
      <c r="A31" s="8">
        <v>4</v>
      </c>
      <c r="B31" s="1" t="s">
        <v>73</v>
      </c>
      <c r="C31" s="1" t="s">
        <v>9</v>
      </c>
      <c r="D31" s="3" t="s">
        <v>74</v>
      </c>
      <c r="F31" s="9" t="s">
        <v>41</v>
      </c>
      <c r="G31" s="10">
        <v>6.8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4">
        <f>SUM(I31:N31)</f>
        <v>0</v>
      </c>
      <c r="Q31" s="11">
        <f>G31*I31</f>
        <v>0</v>
      </c>
      <c r="R31" s="11">
        <f>G31*J31</f>
        <v>0</v>
      </c>
      <c r="S31" s="11">
        <f>G31*K31</f>
        <v>0</v>
      </c>
      <c r="T31" s="11">
        <f>G31*L31</f>
        <v>0</v>
      </c>
      <c r="U31" s="11">
        <f>G31*M31</f>
        <v>0</v>
      </c>
      <c r="V31" s="11">
        <f>G31*N31</f>
        <v>0</v>
      </c>
      <c r="W31" s="12">
        <f>G31*O31</f>
        <v>0</v>
      </c>
      <c r="X31" s="4">
        <f>ROUND(W31,2)</f>
        <v>0</v>
      </c>
      <c r="AA31" s="13">
        <v>0</v>
      </c>
      <c r="AB31" s="14">
        <v>0</v>
      </c>
    </row>
    <row r="32" spans="1:28" ht="12.75" x14ac:dyDescent="0.2">
      <c r="F32" s="22" t="s">
        <v>66</v>
      </c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15">
        <f t="shared" ref="Q32:X32" si="10">SUM(Q28:Q31)</f>
        <v>0</v>
      </c>
      <c r="R32" s="15">
        <f t="shared" si="10"/>
        <v>0</v>
      </c>
      <c r="S32" s="15">
        <f t="shared" si="10"/>
        <v>0</v>
      </c>
      <c r="T32" s="15">
        <f t="shared" si="10"/>
        <v>0</v>
      </c>
      <c r="U32" s="15">
        <f t="shared" si="10"/>
        <v>0</v>
      </c>
      <c r="V32" s="15">
        <f t="shared" si="10"/>
        <v>0</v>
      </c>
      <c r="W32" s="16">
        <f t="shared" si="10"/>
        <v>0</v>
      </c>
      <c r="X32" s="17">
        <f t="shared" si="10"/>
        <v>0</v>
      </c>
      <c r="AB32" s="18">
        <v>0</v>
      </c>
    </row>
    <row r="34" spans="1:28" ht="12.75" x14ac:dyDescent="0.2">
      <c r="A34" s="22" t="s">
        <v>75</v>
      </c>
      <c r="B34" s="20"/>
      <c r="C34" s="23" t="s">
        <v>11</v>
      </c>
      <c r="D34" s="20"/>
      <c r="E34" s="20"/>
    </row>
    <row r="35" spans="1:28" ht="24" x14ac:dyDescent="0.2">
      <c r="A35" s="8">
        <v>1</v>
      </c>
      <c r="B35" s="1" t="s">
        <v>76</v>
      </c>
      <c r="C35" s="1" t="s">
        <v>9</v>
      </c>
      <c r="D35" s="3" t="s">
        <v>77</v>
      </c>
      <c r="F35" s="9" t="s">
        <v>51</v>
      </c>
      <c r="G35" s="10">
        <v>1800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4">
        <v>0</v>
      </c>
      <c r="Q35" s="11">
        <f t="shared" ref="Q35:Q43" si="11">G35*I35</f>
        <v>0</v>
      </c>
      <c r="R35" s="11">
        <f t="shared" ref="R35:R43" si="12">G35*J35</f>
        <v>0</v>
      </c>
      <c r="S35" s="11">
        <f t="shared" ref="S35:S43" si="13">G35*K35</f>
        <v>0</v>
      </c>
      <c r="T35" s="11">
        <f t="shared" ref="T35:T43" si="14">G35*L35</f>
        <v>0</v>
      </c>
      <c r="U35" s="11">
        <f t="shared" ref="U35:U43" si="15">G35*M35</f>
        <v>0</v>
      </c>
      <c r="V35" s="11">
        <f t="shared" ref="V35:V43" si="16">G35*N35</f>
        <v>0</v>
      </c>
      <c r="W35" s="12">
        <f t="shared" ref="W35:W43" si="17">G35*O35</f>
        <v>0</v>
      </c>
      <c r="X35" s="4">
        <f t="shared" ref="X35:X43" si="18">ROUND(W35,2)</f>
        <v>0</v>
      </c>
      <c r="AA35" s="13">
        <v>0</v>
      </c>
      <c r="AB35" s="14">
        <v>0</v>
      </c>
    </row>
    <row r="36" spans="1:28" ht="24" x14ac:dyDescent="0.2">
      <c r="A36" s="8">
        <v>2</v>
      </c>
      <c r="B36" s="1" t="s">
        <v>76</v>
      </c>
      <c r="C36" s="1" t="s">
        <v>9</v>
      </c>
      <c r="D36" s="3" t="s">
        <v>78</v>
      </c>
      <c r="F36" s="9" t="s">
        <v>51</v>
      </c>
      <c r="G36" s="10">
        <v>200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4">
        <v>0</v>
      </c>
      <c r="Q36" s="11">
        <f t="shared" si="11"/>
        <v>0</v>
      </c>
      <c r="R36" s="11">
        <f t="shared" si="12"/>
        <v>0</v>
      </c>
      <c r="S36" s="11">
        <f t="shared" si="13"/>
        <v>0</v>
      </c>
      <c r="T36" s="11">
        <f t="shared" si="14"/>
        <v>0</v>
      </c>
      <c r="U36" s="11">
        <f t="shared" si="15"/>
        <v>0</v>
      </c>
      <c r="V36" s="11">
        <f t="shared" si="16"/>
        <v>0</v>
      </c>
      <c r="W36" s="12">
        <f t="shared" si="17"/>
        <v>0</v>
      </c>
      <c r="X36" s="4">
        <f t="shared" si="18"/>
        <v>0</v>
      </c>
      <c r="AA36" s="13">
        <v>0</v>
      </c>
      <c r="AB36" s="14">
        <v>0</v>
      </c>
    </row>
    <row r="37" spans="1:28" ht="12" x14ac:dyDescent="0.2">
      <c r="A37" s="8">
        <v>3</v>
      </c>
      <c r="B37" s="1" t="s">
        <v>44</v>
      </c>
      <c r="C37" s="1" t="s">
        <v>9</v>
      </c>
      <c r="D37" s="3" t="s">
        <v>45</v>
      </c>
      <c r="F37" s="9" t="s">
        <v>41</v>
      </c>
      <c r="G37" s="10">
        <v>46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4">
        <f>SUM(I37:N37)</f>
        <v>0</v>
      </c>
      <c r="Q37" s="11">
        <f t="shared" si="11"/>
        <v>0</v>
      </c>
      <c r="R37" s="11">
        <f t="shared" si="12"/>
        <v>0</v>
      </c>
      <c r="S37" s="11">
        <f t="shared" si="13"/>
        <v>0</v>
      </c>
      <c r="T37" s="11">
        <f t="shared" si="14"/>
        <v>0</v>
      </c>
      <c r="U37" s="11">
        <f t="shared" si="15"/>
        <v>0</v>
      </c>
      <c r="V37" s="11">
        <f t="shared" si="16"/>
        <v>0</v>
      </c>
      <c r="W37" s="12">
        <f t="shared" si="17"/>
        <v>0</v>
      </c>
      <c r="X37" s="4">
        <f t="shared" si="18"/>
        <v>0</v>
      </c>
      <c r="AA37" s="13">
        <v>0</v>
      </c>
      <c r="AB37" s="14">
        <v>0</v>
      </c>
    </row>
    <row r="38" spans="1:28" ht="24" x14ac:dyDescent="0.2">
      <c r="A38" s="8">
        <v>4</v>
      </c>
      <c r="B38" s="1" t="s">
        <v>46</v>
      </c>
      <c r="C38" s="1" t="s">
        <v>9</v>
      </c>
      <c r="D38" s="3" t="s">
        <v>79</v>
      </c>
      <c r="F38" s="9" t="s">
        <v>41</v>
      </c>
      <c r="G38" s="10">
        <v>46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4">
        <v>0</v>
      </c>
      <c r="Q38" s="11">
        <f t="shared" si="11"/>
        <v>0</v>
      </c>
      <c r="R38" s="11">
        <f t="shared" si="12"/>
        <v>0</v>
      </c>
      <c r="S38" s="11">
        <f t="shared" si="13"/>
        <v>0</v>
      </c>
      <c r="T38" s="11">
        <f t="shared" si="14"/>
        <v>0</v>
      </c>
      <c r="U38" s="11">
        <f t="shared" si="15"/>
        <v>0</v>
      </c>
      <c r="V38" s="11">
        <f t="shared" si="16"/>
        <v>0</v>
      </c>
      <c r="W38" s="12">
        <f t="shared" si="17"/>
        <v>0</v>
      </c>
      <c r="X38" s="4">
        <f t="shared" si="18"/>
        <v>0</v>
      </c>
      <c r="AA38" s="13">
        <v>0</v>
      </c>
      <c r="AB38" s="14">
        <v>0</v>
      </c>
    </row>
    <row r="39" spans="1:28" ht="12" x14ac:dyDescent="0.2">
      <c r="A39" s="8">
        <v>5</v>
      </c>
      <c r="B39" s="1" t="s">
        <v>80</v>
      </c>
      <c r="C39" s="1" t="s">
        <v>9</v>
      </c>
      <c r="D39" s="3" t="s">
        <v>81</v>
      </c>
      <c r="F39" s="9" t="s">
        <v>51</v>
      </c>
      <c r="G39" s="10">
        <v>2000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4">
        <f>SUM(I39:N39)</f>
        <v>0</v>
      </c>
      <c r="Q39" s="11">
        <f t="shared" si="11"/>
        <v>0</v>
      </c>
      <c r="R39" s="11">
        <f t="shared" si="12"/>
        <v>0</v>
      </c>
      <c r="S39" s="11">
        <f t="shared" si="13"/>
        <v>0</v>
      </c>
      <c r="T39" s="11">
        <f t="shared" si="14"/>
        <v>0</v>
      </c>
      <c r="U39" s="11">
        <f t="shared" si="15"/>
        <v>0</v>
      </c>
      <c r="V39" s="11">
        <f t="shared" si="16"/>
        <v>0</v>
      </c>
      <c r="W39" s="12">
        <f t="shared" si="17"/>
        <v>0</v>
      </c>
      <c r="X39" s="4">
        <f t="shared" si="18"/>
        <v>0</v>
      </c>
      <c r="AA39" s="13">
        <v>0</v>
      </c>
      <c r="AB39" s="14">
        <v>0</v>
      </c>
    </row>
    <row r="40" spans="1:28" ht="24" x14ac:dyDescent="0.2">
      <c r="A40" s="8">
        <v>6</v>
      </c>
      <c r="B40" s="1" t="s">
        <v>82</v>
      </c>
      <c r="C40" s="1" t="s">
        <v>9</v>
      </c>
      <c r="D40" s="3" t="s">
        <v>83</v>
      </c>
      <c r="F40" s="9" t="s">
        <v>51</v>
      </c>
      <c r="G40" s="10">
        <v>2000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4">
        <f>SUM(I40:N40)</f>
        <v>0</v>
      </c>
      <c r="Q40" s="11">
        <f t="shared" si="11"/>
        <v>0</v>
      </c>
      <c r="R40" s="11">
        <f t="shared" si="12"/>
        <v>0</v>
      </c>
      <c r="S40" s="11">
        <f t="shared" si="13"/>
        <v>0</v>
      </c>
      <c r="T40" s="11">
        <f t="shared" si="14"/>
        <v>0</v>
      </c>
      <c r="U40" s="11">
        <f t="shared" si="15"/>
        <v>0</v>
      </c>
      <c r="V40" s="11">
        <f t="shared" si="16"/>
        <v>0</v>
      </c>
      <c r="W40" s="12">
        <f t="shared" si="17"/>
        <v>0</v>
      </c>
      <c r="X40" s="4">
        <f t="shared" si="18"/>
        <v>0</v>
      </c>
      <c r="AA40" s="13">
        <v>0</v>
      </c>
      <c r="AB40" s="14">
        <v>0</v>
      </c>
    </row>
    <row r="41" spans="1:28" ht="24" x14ac:dyDescent="0.2">
      <c r="A41" s="8">
        <v>7</v>
      </c>
      <c r="B41" s="1" t="s">
        <v>84</v>
      </c>
      <c r="C41" s="1" t="s">
        <v>9</v>
      </c>
      <c r="D41" s="3" t="s">
        <v>85</v>
      </c>
      <c r="F41" s="9" t="s">
        <v>51</v>
      </c>
      <c r="G41" s="10">
        <v>2000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4">
        <v>0</v>
      </c>
      <c r="Q41" s="11">
        <f t="shared" si="11"/>
        <v>0</v>
      </c>
      <c r="R41" s="11">
        <f t="shared" si="12"/>
        <v>0</v>
      </c>
      <c r="S41" s="11">
        <f t="shared" si="13"/>
        <v>0</v>
      </c>
      <c r="T41" s="11">
        <f t="shared" si="14"/>
        <v>0</v>
      </c>
      <c r="U41" s="11">
        <f t="shared" si="15"/>
        <v>0</v>
      </c>
      <c r="V41" s="11">
        <f t="shared" si="16"/>
        <v>0</v>
      </c>
      <c r="W41" s="12">
        <f t="shared" si="17"/>
        <v>0</v>
      </c>
      <c r="X41" s="4">
        <f t="shared" si="18"/>
        <v>0</v>
      </c>
      <c r="AA41" s="13">
        <v>0</v>
      </c>
      <c r="AB41" s="14">
        <v>0</v>
      </c>
    </row>
    <row r="42" spans="1:28" ht="72" x14ac:dyDescent="0.2">
      <c r="A42" s="8">
        <v>8</v>
      </c>
      <c r="B42" s="1" t="s">
        <v>86</v>
      </c>
      <c r="C42" s="1" t="s">
        <v>9</v>
      </c>
      <c r="D42" s="3" t="s">
        <v>87</v>
      </c>
      <c r="F42" s="9" t="s">
        <v>51</v>
      </c>
      <c r="G42" s="10">
        <v>30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4">
        <f>SUM(I42:N42)</f>
        <v>0</v>
      </c>
      <c r="Q42" s="11">
        <f t="shared" si="11"/>
        <v>0</v>
      </c>
      <c r="R42" s="11">
        <f t="shared" si="12"/>
        <v>0</v>
      </c>
      <c r="S42" s="11">
        <f t="shared" si="13"/>
        <v>0</v>
      </c>
      <c r="T42" s="11">
        <f t="shared" si="14"/>
        <v>0</v>
      </c>
      <c r="U42" s="11">
        <f t="shared" si="15"/>
        <v>0</v>
      </c>
      <c r="V42" s="11">
        <f t="shared" si="16"/>
        <v>0</v>
      </c>
      <c r="W42" s="12">
        <f t="shared" si="17"/>
        <v>0</v>
      </c>
      <c r="X42" s="4">
        <f t="shared" si="18"/>
        <v>0</v>
      </c>
      <c r="AA42" s="13">
        <v>0</v>
      </c>
      <c r="AB42" s="14">
        <v>0</v>
      </c>
    </row>
    <row r="43" spans="1:28" ht="60" x14ac:dyDescent="0.2">
      <c r="A43" s="8">
        <v>9</v>
      </c>
      <c r="B43" s="1" t="s">
        <v>64</v>
      </c>
      <c r="C43" s="1" t="s">
        <v>9</v>
      </c>
      <c r="D43" s="3" t="s">
        <v>88</v>
      </c>
      <c r="F43" s="9" t="s">
        <v>89</v>
      </c>
      <c r="G43" s="10">
        <v>1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4">
        <v>0</v>
      </c>
      <c r="Q43" s="11">
        <f t="shared" si="11"/>
        <v>0</v>
      </c>
      <c r="R43" s="11">
        <f t="shared" si="12"/>
        <v>0</v>
      </c>
      <c r="S43" s="11">
        <f t="shared" si="13"/>
        <v>0</v>
      </c>
      <c r="T43" s="11">
        <f t="shared" si="14"/>
        <v>0</v>
      </c>
      <c r="U43" s="11">
        <f t="shared" si="15"/>
        <v>0</v>
      </c>
      <c r="V43" s="11">
        <f t="shared" si="16"/>
        <v>0</v>
      </c>
      <c r="W43" s="12">
        <f t="shared" si="17"/>
        <v>0</v>
      </c>
      <c r="X43" s="4">
        <f t="shared" si="18"/>
        <v>0</v>
      </c>
      <c r="AA43" s="13">
        <v>0</v>
      </c>
      <c r="AB43" s="14">
        <v>0</v>
      </c>
    </row>
    <row r="44" spans="1:28" ht="12.75" x14ac:dyDescent="0.2">
      <c r="F44" s="22" t="s">
        <v>66</v>
      </c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15">
        <f t="shared" ref="Q44:X44" si="19">SUM(Q35:Q43)</f>
        <v>0</v>
      </c>
      <c r="R44" s="15">
        <f t="shared" si="19"/>
        <v>0</v>
      </c>
      <c r="S44" s="15">
        <f t="shared" si="19"/>
        <v>0</v>
      </c>
      <c r="T44" s="15">
        <f t="shared" si="19"/>
        <v>0</v>
      </c>
      <c r="U44" s="15">
        <f t="shared" si="19"/>
        <v>0</v>
      </c>
      <c r="V44" s="15">
        <f t="shared" si="19"/>
        <v>0</v>
      </c>
      <c r="W44" s="16">
        <f t="shared" si="19"/>
        <v>0</v>
      </c>
      <c r="X44" s="17">
        <f t="shared" si="19"/>
        <v>0</v>
      </c>
      <c r="AB44" s="18">
        <v>0</v>
      </c>
    </row>
    <row r="46" spans="1:28" ht="12.75" x14ac:dyDescent="0.2">
      <c r="A46" s="22" t="s">
        <v>90</v>
      </c>
      <c r="B46" s="20"/>
      <c r="C46" s="23" t="s">
        <v>12</v>
      </c>
      <c r="D46" s="20"/>
      <c r="E46" s="20"/>
    </row>
    <row r="47" spans="1:28" ht="24" x14ac:dyDescent="0.2">
      <c r="A47" s="8">
        <v>1</v>
      </c>
      <c r="B47" s="1" t="s">
        <v>76</v>
      </c>
      <c r="C47" s="1" t="s">
        <v>9</v>
      </c>
      <c r="D47" s="3" t="s">
        <v>91</v>
      </c>
      <c r="F47" s="9" t="s">
        <v>51</v>
      </c>
      <c r="G47" s="10">
        <v>800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4">
        <v>0</v>
      </c>
      <c r="Q47" s="11">
        <f t="shared" ref="Q47:Q55" si="20">G47*I47</f>
        <v>0</v>
      </c>
      <c r="R47" s="11">
        <f t="shared" ref="R47:R55" si="21">G47*J47</f>
        <v>0</v>
      </c>
      <c r="S47" s="11">
        <f t="shared" ref="S47:S55" si="22">G47*K47</f>
        <v>0</v>
      </c>
      <c r="T47" s="11">
        <f t="shared" ref="T47:T55" si="23">G47*L47</f>
        <v>0</v>
      </c>
      <c r="U47" s="11">
        <f t="shared" ref="U47:U55" si="24">G47*M47</f>
        <v>0</v>
      </c>
      <c r="V47" s="11">
        <f t="shared" ref="V47:V55" si="25">G47*N47</f>
        <v>0</v>
      </c>
      <c r="W47" s="12">
        <f t="shared" ref="W47:W55" si="26">G47*O47</f>
        <v>0</v>
      </c>
      <c r="X47" s="4">
        <f t="shared" ref="X47:X55" si="27">ROUND(W47,2)</f>
        <v>0</v>
      </c>
      <c r="AA47" s="13">
        <v>0</v>
      </c>
      <c r="AB47" s="14">
        <v>0</v>
      </c>
    </row>
    <row r="48" spans="1:28" ht="24" x14ac:dyDescent="0.2">
      <c r="A48" s="8">
        <v>2</v>
      </c>
      <c r="B48" s="1" t="s">
        <v>76</v>
      </c>
      <c r="C48" s="1" t="s">
        <v>9</v>
      </c>
      <c r="D48" s="3" t="s">
        <v>92</v>
      </c>
      <c r="F48" s="9" t="s">
        <v>51</v>
      </c>
      <c r="G48" s="10">
        <v>400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4">
        <v>0</v>
      </c>
      <c r="Q48" s="11">
        <f t="shared" si="20"/>
        <v>0</v>
      </c>
      <c r="R48" s="11">
        <f t="shared" si="21"/>
        <v>0</v>
      </c>
      <c r="S48" s="11">
        <f t="shared" si="22"/>
        <v>0</v>
      </c>
      <c r="T48" s="11">
        <f t="shared" si="23"/>
        <v>0</v>
      </c>
      <c r="U48" s="11">
        <f t="shared" si="24"/>
        <v>0</v>
      </c>
      <c r="V48" s="11">
        <f t="shared" si="25"/>
        <v>0</v>
      </c>
      <c r="W48" s="12">
        <f t="shared" si="26"/>
        <v>0</v>
      </c>
      <c r="X48" s="4">
        <f t="shared" si="27"/>
        <v>0</v>
      </c>
      <c r="AA48" s="13">
        <v>0</v>
      </c>
      <c r="AB48" s="14">
        <v>0</v>
      </c>
    </row>
    <row r="49" spans="1:28" ht="12" x14ac:dyDescent="0.2">
      <c r="A49" s="8">
        <v>3</v>
      </c>
      <c r="B49" s="1" t="s">
        <v>44</v>
      </c>
      <c r="C49" s="1" t="s">
        <v>9</v>
      </c>
      <c r="D49" s="3" t="s">
        <v>45</v>
      </c>
      <c r="F49" s="9" t="s">
        <v>41</v>
      </c>
      <c r="G49" s="10">
        <v>32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4">
        <f>SUM(I49:N49)</f>
        <v>0</v>
      </c>
      <c r="Q49" s="11">
        <f t="shared" si="20"/>
        <v>0</v>
      </c>
      <c r="R49" s="11">
        <f t="shared" si="21"/>
        <v>0</v>
      </c>
      <c r="S49" s="11">
        <f t="shared" si="22"/>
        <v>0</v>
      </c>
      <c r="T49" s="11">
        <f t="shared" si="23"/>
        <v>0</v>
      </c>
      <c r="U49" s="11">
        <f t="shared" si="24"/>
        <v>0</v>
      </c>
      <c r="V49" s="11">
        <f t="shared" si="25"/>
        <v>0</v>
      </c>
      <c r="W49" s="12">
        <f t="shared" si="26"/>
        <v>0</v>
      </c>
      <c r="X49" s="4">
        <f t="shared" si="27"/>
        <v>0</v>
      </c>
      <c r="AA49" s="13">
        <v>0</v>
      </c>
      <c r="AB49" s="14">
        <v>0</v>
      </c>
    </row>
    <row r="50" spans="1:28" ht="24" x14ac:dyDescent="0.2">
      <c r="A50" s="8">
        <v>4</v>
      </c>
      <c r="B50" s="1" t="s">
        <v>46</v>
      </c>
      <c r="C50" s="1" t="s">
        <v>9</v>
      </c>
      <c r="D50" s="3" t="s">
        <v>79</v>
      </c>
      <c r="F50" s="9" t="s">
        <v>41</v>
      </c>
      <c r="G50" s="10">
        <v>148.80000000000001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4">
        <v>0</v>
      </c>
      <c r="Q50" s="11">
        <f t="shared" si="20"/>
        <v>0</v>
      </c>
      <c r="R50" s="11">
        <f t="shared" si="21"/>
        <v>0</v>
      </c>
      <c r="S50" s="11">
        <f t="shared" si="22"/>
        <v>0</v>
      </c>
      <c r="T50" s="11">
        <f t="shared" si="23"/>
        <v>0</v>
      </c>
      <c r="U50" s="11">
        <f t="shared" si="24"/>
        <v>0</v>
      </c>
      <c r="V50" s="11">
        <f t="shared" si="25"/>
        <v>0</v>
      </c>
      <c r="W50" s="12">
        <f t="shared" si="26"/>
        <v>0</v>
      </c>
      <c r="X50" s="4">
        <f t="shared" si="27"/>
        <v>0</v>
      </c>
      <c r="AA50" s="13">
        <v>0</v>
      </c>
      <c r="AB50" s="14">
        <v>0</v>
      </c>
    </row>
    <row r="51" spans="1:28" ht="24" x14ac:dyDescent="0.2">
      <c r="A51" s="8">
        <v>5</v>
      </c>
      <c r="B51" s="1" t="s">
        <v>93</v>
      </c>
      <c r="C51" s="1" t="s">
        <v>9</v>
      </c>
      <c r="D51" s="3" t="s">
        <v>94</v>
      </c>
      <c r="F51" s="9" t="s">
        <v>41</v>
      </c>
      <c r="G51" s="10">
        <v>150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4">
        <f>SUM(I51:N51)</f>
        <v>0</v>
      </c>
      <c r="Q51" s="11">
        <f t="shared" si="20"/>
        <v>0</v>
      </c>
      <c r="R51" s="11">
        <f t="shared" si="21"/>
        <v>0</v>
      </c>
      <c r="S51" s="11">
        <f t="shared" si="22"/>
        <v>0</v>
      </c>
      <c r="T51" s="11">
        <f t="shared" si="23"/>
        <v>0</v>
      </c>
      <c r="U51" s="11">
        <f t="shared" si="24"/>
        <v>0</v>
      </c>
      <c r="V51" s="11">
        <f t="shared" si="25"/>
        <v>0</v>
      </c>
      <c r="W51" s="12">
        <f t="shared" si="26"/>
        <v>0</v>
      </c>
      <c r="X51" s="4">
        <f t="shared" si="27"/>
        <v>0</v>
      </c>
      <c r="AA51" s="13">
        <v>0</v>
      </c>
      <c r="AB51" s="14">
        <v>0</v>
      </c>
    </row>
    <row r="52" spans="1:28" ht="24" x14ac:dyDescent="0.2">
      <c r="A52" s="8">
        <v>6</v>
      </c>
      <c r="B52" s="1" t="s">
        <v>95</v>
      </c>
      <c r="C52" s="1" t="s">
        <v>9</v>
      </c>
      <c r="D52" s="3" t="s">
        <v>96</v>
      </c>
      <c r="F52" s="9" t="s">
        <v>97</v>
      </c>
      <c r="G52" s="10">
        <v>60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4">
        <v>0</v>
      </c>
      <c r="Q52" s="11">
        <f t="shared" si="20"/>
        <v>0</v>
      </c>
      <c r="R52" s="11">
        <f t="shared" si="21"/>
        <v>0</v>
      </c>
      <c r="S52" s="11">
        <f t="shared" si="22"/>
        <v>0</v>
      </c>
      <c r="T52" s="11">
        <f t="shared" si="23"/>
        <v>0</v>
      </c>
      <c r="U52" s="11">
        <f t="shared" si="24"/>
        <v>0</v>
      </c>
      <c r="V52" s="11">
        <f t="shared" si="25"/>
        <v>0</v>
      </c>
      <c r="W52" s="12">
        <f t="shared" si="26"/>
        <v>0</v>
      </c>
      <c r="X52" s="4">
        <f t="shared" si="27"/>
        <v>0</v>
      </c>
      <c r="AA52" s="13">
        <v>0</v>
      </c>
      <c r="AB52" s="14">
        <v>0</v>
      </c>
    </row>
    <row r="53" spans="1:28" ht="12" x14ac:dyDescent="0.2">
      <c r="A53" s="8">
        <v>7</v>
      </c>
      <c r="B53" s="1" t="s">
        <v>80</v>
      </c>
      <c r="C53" s="1" t="s">
        <v>9</v>
      </c>
      <c r="D53" s="3" t="s">
        <v>81</v>
      </c>
      <c r="F53" s="9" t="s">
        <v>51</v>
      </c>
      <c r="G53" s="10">
        <v>1700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4">
        <f>SUM(I53:N53)</f>
        <v>0</v>
      </c>
      <c r="Q53" s="11">
        <f t="shared" si="20"/>
        <v>0</v>
      </c>
      <c r="R53" s="11">
        <f t="shared" si="21"/>
        <v>0</v>
      </c>
      <c r="S53" s="11">
        <f t="shared" si="22"/>
        <v>0</v>
      </c>
      <c r="T53" s="11">
        <f t="shared" si="23"/>
        <v>0</v>
      </c>
      <c r="U53" s="11">
        <f t="shared" si="24"/>
        <v>0</v>
      </c>
      <c r="V53" s="11">
        <f t="shared" si="25"/>
        <v>0</v>
      </c>
      <c r="W53" s="12">
        <f t="shared" si="26"/>
        <v>0</v>
      </c>
      <c r="X53" s="4">
        <f t="shared" si="27"/>
        <v>0</v>
      </c>
      <c r="AA53" s="13">
        <v>0</v>
      </c>
      <c r="AB53" s="14">
        <v>0</v>
      </c>
    </row>
    <row r="54" spans="1:28" ht="24" x14ac:dyDescent="0.2">
      <c r="A54" s="8">
        <v>8</v>
      </c>
      <c r="B54" s="1" t="s">
        <v>82</v>
      </c>
      <c r="C54" s="1" t="s">
        <v>9</v>
      </c>
      <c r="D54" s="3" t="s">
        <v>83</v>
      </c>
      <c r="F54" s="9" t="s">
        <v>51</v>
      </c>
      <c r="G54" s="10">
        <v>1700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4">
        <f>SUM(I54:N54)</f>
        <v>0</v>
      </c>
      <c r="Q54" s="11">
        <f t="shared" si="20"/>
        <v>0</v>
      </c>
      <c r="R54" s="11">
        <f t="shared" si="21"/>
        <v>0</v>
      </c>
      <c r="S54" s="11">
        <f t="shared" si="22"/>
        <v>0</v>
      </c>
      <c r="T54" s="11">
        <f t="shared" si="23"/>
        <v>0</v>
      </c>
      <c r="U54" s="11">
        <f t="shared" si="24"/>
        <v>0</v>
      </c>
      <c r="V54" s="11">
        <f t="shared" si="25"/>
        <v>0</v>
      </c>
      <c r="W54" s="12">
        <f t="shared" si="26"/>
        <v>0</v>
      </c>
      <c r="X54" s="4">
        <f t="shared" si="27"/>
        <v>0</v>
      </c>
      <c r="AA54" s="13">
        <v>0</v>
      </c>
      <c r="AB54" s="14">
        <v>0</v>
      </c>
    </row>
    <row r="55" spans="1:28" ht="24" x14ac:dyDescent="0.2">
      <c r="A55" s="8">
        <v>9</v>
      </c>
      <c r="B55" s="1" t="s">
        <v>84</v>
      </c>
      <c r="C55" s="1" t="s">
        <v>9</v>
      </c>
      <c r="D55" s="3" t="s">
        <v>98</v>
      </c>
      <c r="F55" s="9" t="s">
        <v>51</v>
      </c>
      <c r="G55" s="10">
        <v>1700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4">
        <v>0</v>
      </c>
      <c r="Q55" s="11">
        <f t="shared" si="20"/>
        <v>0</v>
      </c>
      <c r="R55" s="11">
        <f t="shared" si="21"/>
        <v>0</v>
      </c>
      <c r="S55" s="11">
        <f t="shared" si="22"/>
        <v>0</v>
      </c>
      <c r="T55" s="11">
        <f t="shared" si="23"/>
        <v>0</v>
      </c>
      <c r="U55" s="11">
        <f t="shared" si="24"/>
        <v>0</v>
      </c>
      <c r="V55" s="11">
        <f t="shared" si="25"/>
        <v>0</v>
      </c>
      <c r="W55" s="12">
        <f t="shared" si="26"/>
        <v>0</v>
      </c>
      <c r="X55" s="4">
        <f t="shared" si="27"/>
        <v>0</v>
      </c>
      <c r="AA55" s="13">
        <v>0</v>
      </c>
      <c r="AB55" s="14">
        <v>0</v>
      </c>
    </row>
    <row r="56" spans="1:28" ht="12.75" x14ac:dyDescent="0.2">
      <c r="F56" s="22" t="s">
        <v>66</v>
      </c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15">
        <f t="shared" ref="Q56:X56" si="28">SUM(Q47:Q55)</f>
        <v>0</v>
      </c>
      <c r="R56" s="15">
        <f t="shared" si="28"/>
        <v>0</v>
      </c>
      <c r="S56" s="15">
        <f t="shared" si="28"/>
        <v>0</v>
      </c>
      <c r="T56" s="15">
        <f t="shared" si="28"/>
        <v>0</v>
      </c>
      <c r="U56" s="15">
        <f t="shared" si="28"/>
        <v>0</v>
      </c>
      <c r="V56" s="15">
        <f t="shared" si="28"/>
        <v>0</v>
      </c>
      <c r="W56" s="16">
        <f t="shared" si="28"/>
        <v>0</v>
      </c>
      <c r="X56" s="17">
        <f t="shared" si="28"/>
        <v>0</v>
      </c>
      <c r="AB56" s="18">
        <v>0</v>
      </c>
    </row>
    <row r="57" spans="1:28" ht="12" x14ac:dyDescent="0.2">
      <c r="AB57" s="14"/>
    </row>
    <row r="58" spans="1:28" ht="12.75" x14ac:dyDescent="0.2">
      <c r="A58" s="22" t="s">
        <v>99</v>
      </c>
      <c r="B58" s="20"/>
      <c r="C58" s="23" t="s">
        <v>13</v>
      </c>
      <c r="D58" s="20"/>
      <c r="E58" s="20"/>
    </row>
    <row r="59" spans="1:28" ht="36" x14ac:dyDescent="0.2">
      <c r="A59" s="8">
        <v>1</v>
      </c>
      <c r="B59" s="1" t="s">
        <v>100</v>
      </c>
      <c r="C59" s="1" t="s">
        <v>9</v>
      </c>
      <c r="D59" s="3" t="s">
        <v>101</v>
      </c>
      <c r="F59" s="9" t="s">
        <v>51</v>
      </c>
      <c r="G59" s="10">
        <v>150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4">
        <f>SUM(I59:N59)</f>
        <v>0</v>
      </c>
      <c r="Q59" s="11">
        <f>G59*I59</f>
        <v>0</v>
      </c>
      <c r="R59" s="11">
        <f>G59*J59</f>
        <v>0</v>
      </c>
      <c r="S59" s="11">
        <f>G59*K59</f>
        <v>0</v>
      </c>
      <c r="T59" s="11">
        <f>G59*L59</f>
        <v>0</v>
      </c>
      <c r="U59" s="11">
        <f>G59*M59</f>
        <v>0</v>
      </c>
      <c r="V59" s="11">
        <f>G59*N59</f>
        <v>0</v>
      </c>
      <c r="W59" s="12">
        <f>G59*O59</f>
        <v>0</v>
      </c>
      <c r="X59" s="4">
        <f>ROUND(W59,2)</f>
        <v>0</v>
      </c>
      <c r="AA59" s="13">
        <v>0</v>
      </c>
      <c r="AB59" s="14">
        <v>0</v>
      </c>
    </row>
    <row r="60" spans="1:28" ht="36" x14ac:dyDescent="0.2">
      <c r="A60" s="8">
        <v>2</v>
      </c>
      <c r="B60" s="1" t="s">
        <v>64</v>
      </c>
      <c r="C60" s="1" t="s">
        <v>9</v>
      </c>
      <c r="D60" s="3" t="s">
        <v>102</v>
      </c>
      <c r="F60" s="9" t="s">
        <v>37</v>
      </c>
      <c r="G60" s="10">
        <v>40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4">
        <v>0</v>
      </c>
      <c r="Q60" s="11">
        <f>G60*I60</f>
        <v>0</v>
      </c>
      <c r="R60" s="11">
        <f>G60*J60</f>
        <v>0</v>
      </c>
      <c r="S60" s="11">
        <f>G60*K60</f>
        <v>0</v>
      </c>
      <c r="T60" s="11">
        <f>G60*L60</f>
        <v>0</v>
      </c>
      <c r="U60" s="11">
        <f>G60*M60</f>
        <v>0</v>
      </c>
      <c r="V60" s="11">
        <f>G60*N60</f>
        <v>0</v>
      </c>
      <c r="W60" s="12">
        <f>G60*O60</f>
        <v>0</v>
      </c>
      <c r="X60" s="4">
        <f>ROUND(W60,2)</f>
        <v>0</v>
      </c>
      <c r="AA60" s="13">
        <v>0</v>
      </c>
      <c r="AB60" s="14">
        <v>0</v>
      </c>
    </row>
    <row r="61" spans="1:28" ht="24" x14ac:dyDescent="0.2">
      <c r="A61" s="8">
        <v>3</v>
      </c>
      <c r="B61" s="1" t="s">
        <v>100</v>
      </c>
      <c r="C61" s="1" t="s">
        <v>9</v>
      </c>
      <c r="D61" s="3" t="s">
        <v>103</v>
      </c>
      <c r="F61" s="9" t="s">
        <v>51</v>
      </c>
      <c r="G61" s="10">
        <v>9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4">
        <f>SUM(I61:N61)</f>
        <v>0</v>
      </c>
      <c r="Q61" s="11">
        <f>G61*I61</f>
        <v>0</v>
      </c>
      <c r="R61" s="11">
        <f>G61*J61</f>
        <v>0</v>
      </c>
      <c r="S61" s="11">
        <f>G61*K61</f>
        <v>0</v>
      </c>
      <c r="T61" s="11">
        <f>G61*L61</f>
        <v>0</v>
      </c>
      <c r="U61" s="11">
        <f>G61*M61</f>
        <v>0</v>
      </c>
      <c r="V61" s="11">
        <f>G61*N61</f>
        <v>0</v>
      </c>
      <c r="W61" s="12">
        <f>G61*O61</f>
        <v>0</v>
      </c>
      <c r="X61" s="4">
        <f>ROUND(W61,2)</f>
        <v>0</v>
      </c>
      <c r="AA61" s="13">
        <v>0</v>
      </c>
      <c r="AB61" s="14">
        <v>0</v>
      </c>
    </row>
    <row r="62" spans="1:28" ht="24" x14ac:dyDescent="0.2">
      <c r="A62" s="8">
        <v>4</v>
      </c>
      <c r="B62" s="1" t="s">
        <v>100</v>
      </c>
      <c r="C62" s="1" t="s">
        <v>9</v>
      </c>
      <c r="D62" s="3" t="s">
        <v>104</v>
      </c>
      <c r="F62" s="9" t="s">
        <v>51</v>
      </c>
      <c r="G62" s="10">
        <v>94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4">
        <f>SUM(I62:N62)</f>
        <v>0</v>
      </c>
      <c r="Q62" s="11">
        <f>G62*I62</f>
        <v>0</v>
      </c>
      <c r="R62" s="11">
        <f>G62*J62</f>
        <v>0</v>
      </c>
      <c r="S62" s="11">
        <f>G62*K62</f>
        <v>0</v>
      </c>
      <c r="T62" s="11">
        <f>G62*L62</f>
        <v>0</v>
      </c>
      <c r="U62" s="11">
        <f>G62*M62</f>
        <v>0</v>
      </c>
      <c r="V62" s="11">
        <f>G62*N62</f>
        <v>0</v>
      </c>
      <c r="W62" s="12">
        <f>G62*O62</f>
        <v>0</v>
      </c>
      <c r="X62" s="4">
        <f>ROUND(W62,2)</f>
        <v>0</v>
      </c>
      <c r="AA62" s="13">
        <v>0</v>
      </c>
      <c r="AB62" s="14">
        <v>0</v>
      </c>
    </row>
    <row r="63" spans="1:28" ht="12.75" x14ac:dyDescent="0.2">
      <c r="F63" s="22" t="s">
        <v>66</v>
      </c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15">
        <f t="shared" ref="Q63:X63" si="29">SUM(Q59:Q62)</f>
        <v>0</v>
      </c>
      <c r="R63" s="15">
        <f t="shared" si="29"/>
        <v>0</v>
      </c>
      <c r="S63" s="15">
        <f t="shared" si="29"/>
        <v>0</v>
      </c>
      <c r="T63" s="15">
        <f t="shared" si="29"/>
        <v>0</v>
      </c>
      <c r="U63" s="15">
        <f t="shared" si="29"/>
        <v>0</v>
      </c>
      <c r="V63" s="15">
        <f t="shared" si="29"/>
        <v>0</v>
      </c>
      <c r="W63" s="16">
        <f t="shared" si="29"/>
        <v>0</v>
      </c>
      <c r="X63" s="17">
        <f t="shared" si="29"/>
        <v>0</v>
      </c>
      <c r="AA63" s="13"/>
      <c r="AB63" s="18">
        <v>0</v>
      </c>
    </row>
    <row r="64" spans="1:28" ht="12" x14ac:dyDescent="0.2">
      <c r="AA64" s="13"/>
    </row>
    <row r="65" spans="1:28" ht="12.75" x14ac:dyDescent="0.2">
      <c r="A65" s="22" t="s">
        <v>105</v>
      </c>
      <c r="B65" s="20"/>
      <c r="C65" s="23" t="s">
        <v>14</v>
      </c>
      <c r="D65" s="20"/>
      <c r="E65" s="20"/>
    </row>
    <row r="66" spans="1:28" ht="24" x14ac:dyDescent="0.2">
      <c r="A66" s="8">
        <v>1</v>
      </c>
      <c r="B66" s="1" t="s">
        <v>106</v>
      </c>
      <c r="C66" s="1" t="s">
        <v>9</v>
      </c>
      <c r="D66" s="3" t="s">
        <v>107</v>
      </c>
      <c r="F66" s="9" t="s">
        <v>51</v>
      </c>
      <c r="G66" s="10">
        <v>30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4">
        <f>SUM(I66:N66)</f>
        <v>0</v>
      </c>
      <c r="Q66" s="11">
        <f>G66*I66</f>
        <v>0</v>
      </c>
      <c r="R66" s="11">
        <f>G66*J66</f>
        <v>0</v>
      </c>
      <c r="S66" s="11">
        <f>G66*K66</f>
        <v>0</v>
      </c>
      <c r="T66" s="11">
        <f>G66*L66</f>
        <v>0</v>
      </c>
      <c r="U66" s="11">
        <f>G66*M66</f>
        <v>0</v>
      </c>
      <c r="V66" s="11">
        <f>G66*N66</f>
        <v>0</v>
      </c>
      <c r="W66" s="12">
        <f>G66*O66</f>
        <v>0</v>
      </c>
      <c r="X66" s="4">
        <f>ROUND(W66,2)</f>
        <v>0</v>
      </c>
      <c r="AA66" s="13">
        <v>0</v>
      </c>
      <c r="AB66" s="14">
        <v>0</v>
      </c>
    </row>
    <row r="67" spans="1:28" ht="24" x14ac:dyDescent="0.2">
      <c r="A67" s="8">
        <v>2</v>
      </c>
      <c r="B67" s="1" t="s">
        <v>108</v>
      </c>
      <c r="C67" s="1" t="s">
        <v>9</v>
      </c>
      <c r="D67" s="3" t="s">
        <v>109</v>
      </c>
      <c r="F67" s="9" t="s">
        <v>51</v>
      </c>
      <c r="G67" s="10">
        <v>30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4">
        <f>SUM(I67:N67)</f>
        <v>0</v>
      </c>
      <c r="Q67" s="11">
        <f>G67*I67</f>
        <v>0</v>
      </c>
      <c r="R67" s="11">
        <f>G67*J67</f>
        <v>0</v>
      </c>
      <c r="S67" s="11">
        <f>G67*K67</f>
        <v>0</v>
      </c>
      <c r="T67" s="11">
        <f>G67*L67</f>
        <v>0</v>
      </c>
      <c r="U67" s="11">
        <f>G67*M67</f>
        <v>0</v>
      </c>
      <c r="V67" s="11">
        <f>G67*N67</f>
        <v>0</v>
      </c>
      <c r="W67" s="12">
        <f>G67*O67</f>
        <v>0</v>
      </c>
      <c r="X67" s="4">
        <f>ROUND(W67,2)</f>
        <v>0</v>
      </c>
      <c r="AA67" s="13">
        <v>0</v>
      </c>
      <c r="AB67" s="14">
        <v>0</v>
      </c>
    </row>
    <row r="68" spans="1:28" ht="12" x14ac:dyDescent="0.2">
      <c r="A68" s="8">
        <v>3</v>
      </c>
      <c r="B68" s="1" t="s">
        <v>64</v>
      </c>
      <c r="C68" s="1" t="s">
        <v>9</v>
      </c>
      <c r="D68" s="3" t="s">
        <v>110</v>
      </c>
      <c r="F68" s="9" t="s">
        <v>55</v>
      </c>
      <c r="G68" s="10">
        <v>1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4">
        <v>0</v>
      </c>
      <c r="Q68" s="11">
        <f>G68*I68</f>
        <v>0</v>
      </c>
      <c r="R68" s="11">
        <f>G68*J68</f>
        <v>0</v>
      </c>
      <c r="S68" s="11">
        <f>G68*K68</f>
        <v>0</v>
      </c>
      <c r="T68" s="11">
        <f>G68*L68</f>
        <v>0</v>
      </c>
      <c r="U68" s="11">
        <f>G68*M68</f>
        <v>0</v>
      </c>
      <c r="V68" s="11">
        <f>G68*N68</f>
        <v>0</v>
      </c>
      <c r="W68" s="12">
        <f>G68*O68</f>
        <v>0</v>
      </c>
      <c r="X68" s="4">
        <f>ROUND(W68,2)</f>
        <v>0</v>
      </c>
      <c r="AA68" s="13">
        <v>0</v>
      </c>
      <c r="AB68" s="14">
        <v>0</v>
      </c>
    </row>
    <row r="69" spans="1:28" ht="12.75" x14ac:dyDescent="0.2">
      <c r="F69" s="22" t="s">
        <v>66</v>
      </c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15">
        <f t="shared" ref="Q69:X69" si="30">SUM(Q66:Q68)</f>
        <v>0</v>
      </c>
      <c r="R69" s="15">
        <f t="shared" si="30"/>
        <v>0</v>
      </c>
      <c r="S69" s="15">
        <f t="shared" si="30"/>
        <v>0</v>
      </c>
      <c r="T69" s="15">
        <f t="shared" si="30"/>
        <v>0</v>
      </c>
      <c r="U69" s="15">
        <f t="shared" si="30"/>
        <v>0</v>
      </c>
      <c r="V69" s="15">
        <f t="shared" si="30"/>
        <v>0</v>
      </c>
      <c r="W69" s="16">
        <f t="shared" si="30"/>
        <v>0</v>
      </c>
      <c r="X69" s="17">
        <f t="shared" si="30"/>
        <v>0</v>
      </c>
      <c r="AB69" s="18">
        <v>0</v>
      </c>
    </row>
    <row r="72" spans="1:28" ht="12.75" x14ac:dyDescent="0.2">
      <c r="F72" s="22" t="s">
        <v>111</v>
      </c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15">
        <f t="shared" ref="Q72:X72" si="31">SUM(Q25,Q32,Q44,Q56,Q63,Q69)</f>
        <v>0</v>
      </c>
      <c r="R72" s="15">
        <f t="shared" si="31"/>
        <v>0</v>
      </c>
      <c r="S72" s="15">
        <f t="shared" si="31"/>
        <v>0</v>
      </c>
      <c r="T72" s="15">
        <f t="shared" si="31"/>
        <v>0</v>
      </c>
      <c r="U72" s="15">
        <f t="shared" si="31"/>
        <v>0</v>
      </c>
      <c r="V72" s="15">
        <f t="shared" si="31"/>
        <v>0</v>
      </c>
      <c r="W72" s="16">
        <f t="shared" si="31"/>
        <v>0</v>
      </c>
      <c r="X72" s="17">
        <f t="shared" si="31"/>
        <v>0</v>
      </c>
      <c r="AB72" s="18">
        <v>0</v>
      </c>
    </row>
  </sheetData>
  <mergeCells count="21">
    <mergeCell ref="F63:P63"/>
    <mergeCell ref="A65:B65"/>
    <mergeCell ref="C65:E65"/>
    <mergeCell ref="F69:P69"/>
    <mergeCell ref="F72:P72"/>
    <mergeCell ref="F44:P44"/>
    <mergeCell ref="A46:B46"/>
    <mergeCell ref="C46:E46"/>
    <mergeCell ref="F56:P56"/>
    <mergeCell ref="A58:B58"/>
    <mergeCell ref="C58:E58"/>
    <mergeCell ref="A27:B27"/>
    <mergeCell ref="C27:E27"/>
    <mergeCell ref="F32:P32"/>
    <mergeCell ref="A34:B34"/>
    <mergeCell ref="C34:E34"/>
    <mergeCell ref="A1:E1"/>
    <mergeCell ref="A3:E3"/>
    <mergeCell ref="A8:B8"/>
    <mergeCell ref="C8:E8"/>
    <mergeCell ref="F25:P25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Eryk Duda</dc:creator>
  <cp:lastModifiedBy>Eryk Duda</cp:lastModifiedBy>
  <dcterms:created xsi:type="dcterms:W3CDTF">2025-01-27T11:40:13Z</dcterms:created>
  <dcterms:modified xsi:type="dcterms:W3CDTF">2025-01-27T11:59:28Z</dcterms:modified>
</cp:coreProperties>
</file>