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p\Documents\Kasia 2024\Techniczny\PRZEGLĄDY\Modyf II\"/>
    </mc:Choice>
  </mc:AlternateContent>
  <xr:revisionPtr revIDLastSave="0" documentId="13_ncr:1_{D4F3218D-C1E4-4678-AE81-7DED87D02C72}" xr6:coauthVersionLast="47" xr6:coauthVersionMax="47" xr10:uidLastSave="{00000000-0000-0000-0000-000000000000}"/>
  <bookViews>
    <workbookView xWindow="-120" yWindow="-120" windowWidth="29040" windowHeight="15720" xr2:uid="{3A43DE53-6350-4C91-96FE-4F2D60A82D2B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O37" i="1" s="1"/>
  <c r="O36" i="1"/>
  <c r="N36" i="1"/>
  <c r="M36" i="1"/>
  <c r="O35" i="1"/>
  <c r="N35" i="1"/>
  <c r="M35" i="1"/>
  <c r="N34" i="1"/>
  <c r="M34" i="1"/>
  <c r="O34" i="1" s="1"/>
  <c r="N33" i="1"/>
  <c r="M33" i="1"/>
  <c r="O33" i="1" s="1"/>
  <c r="O32" i="1"/>
  <c r="N32" i="1"/>
  <c r="M32" i="1"/>
  <c r="O31" i="1"/>
  <c r="N31" i="1"/>
  <c r="M31" i="1"/>
  <c r="N30" i="1"/>
  <c r="M30" i="1"/>
  <c r="O30" i="1" s="1"/>
  <c r="N29" i="1"/>
  <c r="M29" i="1"/>
  <c r="O29" i="1" s="1"/>
  <c r="O28" i="1"/>
  <c r="N28" i="1"/>
  <c r="M28" i="1"/>
  <c r="O27" i="1"/>
  <c r="N27" i="1"/>
  <c r="M27" i="1"/>
  <c r="N26" i="1"/>
  <c r="M26" i="1"/>
  <c r="O26" i="1" s="1"/>
  <c r="N25" i="1"/>
  <c r="M25" i="1"/>
  <c r="O25" i="1" s="1"/>
  <c r="O24" i="1"/>
  <c r="N24" i="1"/>
  <c r="M24" i="1"/>
  <c r="O23" i="1"/>
  <c r="N23" i="1"/>
  <c r="M23" i="1"/>
  <c r="N22" i="1"/>
  <c r="M22" i="1"/>
  <c r="O22" i="1" s="1"/>
  <c r="N21" i="1"/>
  <c r="M21" i="1"/>
  <c r="O21" i="1" s="1"/>
  <c r="O20" i="1"/>
  <c r="N20" i="1"/>
  <c r="M20" i="1"/>
  <c r="O19" i="1"/>
  <c r="N19" i="1"/>
  <c r="M19" i="1"/>
  <c r="N18" i="1"/>
  <c r="M18" i="1"/>
  <c r="O18" i="1" s="1"/>
  <c r="N17" i="1"/>
  <c r="M17" i="1"/>
  <c r="O17" i="1" s="1"/>
  <c r="O16" i="1"/>
  <c r="N16" i="1"/>
  <c r="M16" i="1"/>
  <c r="O15" i="1"/>
  <c r="N15" i="1"/>
  <c r="M15" i="1"/>
  <c r="N14" i="1"/>
  <c r="M14" i="1"/>
  <c r="O14" i="1" s="1"/>
  <c r="N13" i="1"/>
  <c r="M13" i="1"/>
  <c r="O13" i="1" s="1"/>
  <c r="O12" i="1"/>
  <c r="N12" i="1"/>
  <c r="M12" i="1"/>
  <c r="O11" i="1"/>
  <c r="N11" i="1"/>
  <c r="M11" i="1"/>
  <c r="N10" i="1"/>
  <c r="M10" i="1"/>
  <c r="O10" i="1" s="1"/>
  <c r="N9" i="1"/>
  <c r="M9" i="1"/>
  <c r="O9" i="1" s="1"/>
  <c r="O8" i="1"/>
  <c r="N8" i="1"/>
  <c r="M8" i="1"/>
  <c r="O7" i="1"/>
  <c r="N7" i="1"/>
  <c r="M7" i="1"/>
  <c r="N6" i="1"/>
  <c r="M6" i="1"/>
  <c r="O6" i="1" s="1"/>
  <c r="N5" i="1"/>
  <c r="M5" i="1"/>
  <c r="O5" i="1" s="1"/>
  <c r="N38" i="1" l="1"/>
  <c r="O38" i="1"/>
</calcChain>
</file>

<file path=xl/sharedStrings.xml><?xml version="1.0" encoding="utf-8"?>
<sst xmlns="http://schemas.openxmlformats.org/spreadsheetml/2006/main" count="263" uniqueCount="137">
  <si>
    <t>NM30167</t>
  </si>
  <si>
    <t>Wykaz aparatury i sprzętu do przeglądu i konserwacji</t>
  </si>
  <si>
    <t>Pakiet nr</t>
  </si>
  <si>
    <t>aparatura DRAGER</t>
  </si>
  <si>
    <t>Lp.</t>
  </si>
  <si>
    <t>Producent</t>
  </si>
  <si>
    <t>Nazwa urządzenia</t>
  </si>
  <si>
    <t>Typ</t>
  </si>
  <si>
    <t>Nr Seryjny</t>
  </si>
  <si>
    <t>Rok Produkcji</t>
  </si>
  <si>
    <t>Nr Inwentarzowy</t>
  </si>
  <si>
    <t>Miejsce użytkowania</t>
  </si>
  <si>
    <t>Nr Paszportu</t>
  </si>
  <si>
    <t>Częst. przeglądu</t>
  </si>
  <si>
    <t>Ilość przeglądów w czasie trwania umowy</t>
  </si>
  <si>
    <t>Cj netto</t>
  </si>
  <si>
    <t xml:space="preserve">Cj brutto </t>
  </si>
  <si>
    <t>Wartość netto</t>
  </si>
  <si>
    <t>Wartość brutto</t>
  </si>
  <si>
    <t>Drager</t>
  </si>
  <si>
    <t>inkubator zamknięty</t>
  </si>
  <si>
    <t>Isolette C2000</t>
  </si>
  <si>
    <t>TN 802/1084A</t>
  </si>
  <si>
    <t>Oddział Noworodków i Wcześniaków</t>
  </si>
  <si>
    <t>823A</t>
  </si>
  <si>
    <t>12 mies.</t>
  </si>
  <si>
    <t>miernik bilirubiny</t>
  </si>
  <si>
    <t>JM 105</t>
  </si>
  <si>
    <t>B3201190</t>
  </si>
  <si>
    <t>TN 802/1656</t>
  </si>
  <si>
    <t>JM-105</t>
  </si>
  <si>
    <t>B3701245</t>
  </si>
  <si>
    <t>TN 802/1736</t>
  </si>
  <si>
    <t>B3701189</t>
  </si>
  <si>
    <t>TN 802/1772</t>
  </si>
  <si>
    <t>B3701188</t>
  </si>
  <si>
    <t>TN 802/1773</t>
  </si>
  <si>
    <t>resuscytator</t>
  </si>
  <si>
    <t>Resuscitaire</t>
  </si>
  <si>
    <t>NM01802</t>
  </si>
  <si>
    <t>TN 802/1085</t>
  </si>
  <si>
    <t>B3701177</t>
  </si>
  <si>
    <t>TN 802/1771</t>
  </si>
  <si>
    <t>Oddział Dziecięcy</t>
  </si>
  <si>
    <t>centrala intensywnego nadzoru</t>
  </si>
  <si>
    <t>MVWS</t>
  </si>
  <si>
    <t>0806-246298</t>
  </si>
  <si>
    <t>TN 802/1992</t>
  </si>
  <si>
    <t>SOR</t>
  </si>
  <si>
    <t>kardiomonitor</t>
  </si>
  <si>
    <t>Vista 120S</t>
  </si>
  <si>
    <t>S1SNE1563</t>
  </si>
  <si>
    <t>TN 802/2074</t>
  </si>
  <si>
    <t>O/Chirurgii Urazowej</t>
  </si>
  <si>
    <t>24 mies.</t>
  </si>
  <si>
    <t>S1SNE1554</t>
  </si>
  <si>
    <t>TN 802/2075</t>
  </si>
  <si>
    <t>Oddział Wewnętrzny I</t>
  </si>
  <si>
    <t>S1SNE1538</t>
  </si>
  <si>
    <t>TN 802/2076</t>
  </si>
  <si>
    <t>S1SNE1555</t>
  </si>
  <si>
    <t>TN 802/2077</t>
  </si>
  <si>
    <t>S1SNE1436</t>
  </si>
  <si>
    <t>TN 802/2078</t>
  </si>
  <si>
    <t>Oddział Wewnętrzny II</t>
  </si>
  <si>
    <t>S1SNE1535</t>
  </si>
  <si>
    <t>TN 802/2079</t>
  </si>
  <si>
    <t>S1SNE1553</t>
  </si>
  <si>
    <t>TN 802/2080</t>
  </si>
  <si>
    <t>respirator stacjonarny</t>
  </si>
  <si>
    <t>Savina</t>
  </si>
  <si>
    <t>ARXN 0016</t>
  </si>
  <si>
    <t>TN 802/582</t>
  </si>
  <si>
    <t>SOR- 19</t>
  </si>
  <si>
    <t>Evita XL</t>
  </si>
  <si>
    <t>ARXN 0282</t>
  </si>
  <si>
    <t>TN 802/583</t>
  </si>
  <si>
    <t>SOR- 20</t>
  </si>
  <si>
    <t>6 mies.</t>
  </si>
  <si>
    <t>ARXN-0340</t>
  </si>
  <si>
    <t>TN 802/585</t>
  </si>
  <si>
    <t>SOR- 22</t>
  </si>
  <si>
    <t>respirator transportowy</t>
  </si>
  <si>
    <t>OXYLOG 3000</t>
  </si>
  <si>
    <t>SRXN 0018</t>
  </si>
  <si>
    <t>TN 802/586</t>
  </si>
  <si>
    <t>SOR- 23</t>
  </si>
  <si>
    <t>SRXN 0019</t>
  </si>
  <si>
    <t>TN 802/587</t>
  </si>
  <si>
    <t>SOR- 24</t>
  </si>
  <si>
    <t>aparat do znieczulania ogólnego</t>
  </si>
  <si>
    <t>Fabius- Tiro</t>
  </si>
  <si>
    <t>ARXN- 0047</t>
  </si>
  <si>
    <t>TN 802/588</t>
  </si>
  <si>
    <t>O/Ginekol.- Położ.</t>
  </si>
  <si>
    <t>SOR- 25</t>
  </si>
  <si>
    <t>ARXN- 0048</t>
  </si>
  <si>
    <t>TN 802/589</t>
  </si>
  <si>
    <t>Pracownia Endoskopii</t>
  </si>
  <si>
    <t>SOR- 26</t>
  </si>
  <si>
    <t>monitor funkcji życiowych</t>
  </si>
  <si>
    <t>DELTA</t>
  </si>
  <si>
    <t>TN 802/603</t>
  </si>
  <si>
    <t>SOR- 40</t>
  </si>
  <si>
    <t>TN 802/604</t>
  </si>
  <si>
    <t>Ortopedia</t>
  </si>
  <si>
    <t>SOR- 41</t>
  </si>
  <si>
    <t>TN 802/605</t>
  </si>
  <si>
    <t>SOR- 42</t>
  </si>
  <si>
    <t>TN 802/606</t>
  </si>
  <si>
    <t>SOR- 43</t>
  </si>
  <si>
    <t>TN 802/607</t>
  </si>
  <si>
    <t>SOR- 44</t>
  </si>
  <si>
    <t>TN 802/608</t>
  </si>
  <si>
    <t>SOR- 45</t>
  </si>
  <si>
    <t>TN 802/609</t>
  </si>
  <si>
    <t>SOR- 46</t>
  </si>
  <si>
    <t>respirator- zestaw reanimacyjny</t>
  </si>
  <si>
    <t>Oxylog 2000 plus</t>
  </si>
  <si>
    <t>ASDF 0001</t>
  </si>
  <si>
    <t>TN 802/897</t>
  </si>
  <si>
    <t>Blok Operacyjny</t>
  </si>
  <si>
    <t>659/B</t>
  </si>
  <si>
    <t>PRIMUS</t>
  </si>
  <si>
    <t>ASDE-0250</t>
  </si>
  <si>
    <t>TN 802/898</t>
  </si>
  <si>
    <t>ASDE-0254</t>
  </si>
  <si>
    <t>TN 802/901</t>
  </si>
  <si>
    <t>respirator</t>
  </si>
  <si>
    <t>CARINA</t>
  </si>
  <si>
    <t>ASDE-0034</t>
  </si>
  <si>
    <t>TN 802/905</t>
  </si>
  <si>
    <t>Razem</t>
  </si>
  <si>
    <t>Przegląd roczny zgodny z wymaganiami producenta obejmujący min. czyszczenie, kalibracja i testy kontrolne, sprawdzenie zgodności parametrów funkcjonalnych urządzeń z deklarowanymi przez producenta, sprawdzenie poprawności działania zgodnie z normami bezpieczeństwa zalecanymi przez producenta</t>
  </si>
  <si>
    <t>Przegląd aparatów Primus w szczególności obejmuje kontrole elektroniki w zakresie kalibracji czujników ciśnienia i testów funkcjonalnych miksera</t>
  </si>
  <si>
    <t>Dla aparatu Primus 02.2025-zestaw dwuletni</t>
  </si>
  <si>
    <t>Dla aparatu Fabius TIRO 11.2025-zestaw trzyletni, 11.2024-zestaw roczny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</si>
</sst>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16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6"/>
      <name val="Calibri"/>
      <family val="2"/>
      <charset val="1"/>
    </font>
    <font>
      <b/>
      <sz val="9"/>
      <name val="Calibri"/>
      <family val="2"/>
      <charset val="1"/>
    </font>
    <font>
      <i/>
      <sz val="10"/>
      <name val="Calibri"/>
      <family val="2"/>
      <charset val="1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E7E6E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4" fontId="6" fillId="3" borderId="1" xfId="1" applyNumberFormat="1" applyFont="1" applyFill="1" applyBorder="1" applyAlignment="1">
      <alignment horizontal="right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0" borderId="0" xfId="1" applyFont="1"/>
    <xf numFmtId="0" fontId="9" fillId="4" borderId="0" xfId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TableStyleLight1" xfId="1" xr:uid="{E6ADE537-E362-4982-8C80-054DFA283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911B-3E78-4116-8101-86E56A7CAD5D}">
  <dimension ref="A1:O43"/>
  <sheetViews>
    <sheetView tabSelected="1" topLeftCell="A37" workbookViewId="0">
      <selection activeCell="Q30" sqref="Q30"/>
    </sheetView>
  </sheetViews>
  <sheetFormatPr defaultRowHeight="15" x14ac:dyDescent="0.25"/>
  <cols>
    <col min="1" max="1" width="9.28515625" bestFit="1" customWidth="1"/>
    <col min="5" max="5" width="9.5703125" bestFit="1" customWidth="1"/>
    <col min="6" max="6" width="9.28515625" bestFit="1" customWidth="1"/>
    <col min="11" max="11" width="9.28515625" bestFit="1" customWidth="1"/>
    <col min="13" max="15" width="9.28515625" bestFit="1" customWidth="1"/>
  </cols>
  <sheetData>
    <row r="1" spans="1:15" ht="21" x14ac:dyDescent="0.3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x14ac:dyDescent="0.35">
      <c r="A2" s="3" t="s">
        <v>2</v>
      </c>
      <c r="B2" s="3"/>
      <c r="C2" s="4">
        <v>39</v>
      </c>
      <c r="D2" s="5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60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</row>
    <row r="4" spans="1:1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</row>
    <row r="5" spans="1:15" ht="60" x14ac:dyDescent="0.25">
      <c r="A5" s="8">
        <v>1</v>
      </c>
      <c r="B5" s="1" t="s">
        <v>19</v>
      </c>
      <c r="C5" s="1" t="s">
        <v>20</v>
      </c>
      <c r="D5" s="1" t="s">
        <v>21</v>
      </c>
      <c r="E5" s="1" t="s">
        <v>0</v>
      </c>
      <c r="F5" s="1">
        <v>2014</v>
      </c>
      <c r="G5" s="1" t="s">
        <v>22</v>
      </c>
      <c r="H5" s="1" t="s">
        <v>23</v>
      </c>
      <c r="I5" s="1" t="s">
        <v>24</v>
      </c>
      <c r="J5" s="1" t="s">
        <v>25</v>
      </c>
      <c r="K5" s="1">
        <v>2</v>
      </c>
      <c r="L5" s="9"/>
      <c r="M5" s="9">
        <f>L5*1.08</f>
        <v>0</v>
      </c>
      <c r="N5" s="9">
        <f t="shared" ref="N5:N37" si="0">K5*L5</f>
        <v>0</v>
      </c>
      <c r="O5" s="1">
        <f t="shared" ref="O5:O37" si="1">K5*M5</f>
        <v>0</v>
      </c>
    </row>
    <row r="6" spans="1:15" ht="60" x14ac:dyDescent="0.25">
      <c r="A6" s="8">
        <v>2</v>
      </c>
      <c r="B6" s="1" t="s">
        <v>19</v>
      </c>
      <c r="C6" s="1" t="s">
        <v>26</v>
      </c>
      <c r="D6" s="1" t="s">
        <v>27</v>
      </c>
      <c r="E6" s="1" t="s">
        <v>28</v>
      </c>
      <c r="F6" s="1">
        <v>2016</v>
      </c>
      <c r="G6" s="1" t="s">
        <v>29</v>
      </c>
      <c r="H6" s="1" t="s">
        <v>23</v>
      </c>
      <c r="I6" s="1">
        <v>1193</v>
      </c>
      <c r="J6" s="1" t="s">
        <v>25</v>
      </c>
      <c r="K6" s="1">
        <v>2</v>
      </c>
      <c r="L6" s="9"/>
      <c r="M6" s="9">
        <f t="shared" ref="M6:M37" si="2">L6*1.08</f>
        <v>0</v>
      </c>
      <c r="N6" s="9">
        <f t="shared" si="0"/>
        <v>0</v>
      </c>
      <c r="O6" s="1">
        <f t="shared" si="1"/>
        <v>0</v>
      </c>
    </row>
    <row r="7" spans="1:15" ht="60" x14ac:dyDescent="0.25">
      <c r="A7" s="8">
        <v>3</v>
      </c>
      <c r="B7" s="1" t="s">
        <v>19</v>
      </c>
      <c r="C7" s="1" t="s">
        <v>26</v>
      </c>
      <c r="D7" s="1" t="s">
        <v>30</v>
      </c>
      <c r="E7" s="1" t="s">
        <v>31</v>
      </c>
      <c r="F7" s="1">
        <v>2018</v>
      </c>
      <c r="G7" s="1" t="s">
        <v>32</v>
      </c>
      <c r="H7" s="1" t="s">
        <v>23</v>
      </c>
      <c r="I7" s="1">
        <v>1265</v>
      </c>
      <c r="J7" s="1" t="s">
        <v>25</v>
      </c>
      <c r="K7" s="1">
        <v>2</v>
      </c>
      <c r="L7" s="9"/>
      <c r="M7" s="9">
        <f t="shared" si="2"/>
        <v>0</v>
      </c>
      <c r="N7" s="9">
        <f t="shared" si="0"/>
        <v>0</v>
      </c>
      <c r="O7" s="1">
        <f t="shared" si="1"/>
        <v>0</v>
      </c>
    </row>
    <row r="8" spans="1:15" ht="60" x14ac:dyDescent="0.25">
      <c r="A8" s="8">
        <v>4</v>
      </c>
      <c r="B8" s="1" t="s">
        <v>19</v>
      </c>
      <c r="C8" s="1" t="s">
        <v>26</v>
      </c>
      <c r="D8" s="1" t="s">
        <v>27</v>
      </c>
      <c r="E8" s="1" t="s">
        <v>33</v>
      </c>
      <c r="F8" s="1">
        <v>2018</v>
      </c>
      <c r="G8" s="1" t="s">
        <v>34</v>
      </c>
      <c r="H8" s="1" t="s">
        <v>23</v>
      </c>
      <c r="I8" s="1">
        <v>1300</v>
      </c>
      <c r="J8" s="1" t="s">
        <v>25</v>
      </c>
      <c r="K8" s="1">
        <v>2</v>
      </c>
      <c r="L8" s="9"/>
      <c r="M8" s="9">
        <f t="shared" si="2"/>
        <v>0</v>
      </c>
      <c r="N8" s="9">
        <f t="shared" si="0"/>
        <v>0</v>
      </c>
      <c r="O8" s="1">
        <f t="shared" si="1"/>
        <v>0</v>
      </c>
    </row>
    <row r="9" spans="1:15" ht="60" x14ac:dyDescent="0.25">
      <c r="A9" s="8">
        <v>5</v>
      </c>
      <c r="B9" s="1" t="s">
        <v>19</v>
      </c>
      <c r="C9" s="1" t="s">
        <v>26</v>
      </c>
      <c r="D9" s="1" t="s">
        <v>27</v>
      </c>
      <c r="E9" s="1" t="s">
        <v>35</v>
      </c>
      <c r="F9" s="1">
        <v>2018</v>
      </c>
      <c r="G9" s="1" t="s">
        <v>36</v>
      </c>
      <c r="H9" s="1" t="s">
        <v>23</v>
      </c>
      <c r="I9" s="1">
        <v>1301</v>
      </c>
      <c r="J9" s="1" t="s">
        <v>25</v>
      </c>
      <c r="K9" s="1">
        <v>2</v>
      </c>
      <c r="L9" s="9"/>
      <c r="M9" s="9">
        <f t="shared" si="2"/>
        <v>0</v>
      </c>
      <c r="N9" s="9">
        <f t="shared" si="0"/>
        <v>0</v>
      </c>
      <c r="O9" s="1">
        <f t="shared" si="1"/>
        <v>0</v>
      </c>
    </row>
    <row r="10" spans="1:15" ht="60" x14ac:dyDescent="0.25">
      <c r="A10" s="8">
        <v>6</v>
      </c>
      <c r="B10" s="1" t="s">
        <v>19</v>
      </c>
      <c r="C10" s="1" t="s">
        <v>37</v>
      </c>
      <c r="D10" s="1" t="s">
        <v>38</v>
      </c>
      <c r="E10" s="1" t="s">
        <v>39</v>
      </c>
      <c r="F10" s="1">
        <v>2014</v>
      </c>
      <c r="G10" s="1" t="s">
        <v>40</v>
      </c>
      <c r="H10" s="1" t="s">
        <v>23</v>
      </c>
      <c r="I10" s="1">
        <v>824</v>
      </c>
      <c r="J10" s="1" t="s">
        <v>25</v>
      </c>
      <c r="K10" s="1">
        <v>2</v>
      </c>
      <c r="L10" s="9"/>
      <c r="M10" s="9">
        <f t="shared" si="2"/>
        <v>0</v>
      </c>
      <c r="N10" s="9">
        <f t="shared" si="0"/>
        <v>0</v>
      </c>
      <c r="O10" s="1">
        <f t="shared" si="1"/>
        <v>0</v>
      </c>
    </row>
    <row r="11" spans="1:15" ht="24" x14ac:dyDescent="0.25">
      <c r="A11" s="8">
        <v>7</v>
      </c>
      <c r="B11" s="1" t="s">
        <v>19</v>
      </c>
      <c r="C11" s="1" t="s">
        <v>26</v>
      </c>
      <c r="D11" s="1" t="s">
        <v>27</v>
      </c>
      <c r="E11" s="1" t="s">
        <v>41</v>
      </c>
      <c r="F11" s="1">
        <v>2018</v>
      </c>
      <c r="G11" s="1" t="s">
        <v>42</v>
      </c>
      <c r="H11" s="1" t="s">
        <v>43</v>
      </c>
      <c r="I11" s="1">
        <v>1299</v>
      </c>
      <c r="J11" s="1" t="s">
        <v>25</v>
      </c>
      <c r="K11" s="1">
        <v>2</v>
      </c>
      <c r="L11" s="9"/>
      <c r="M11" s="9">
        <f t="shared" si="2"/>
        <v>0</v>
      </c>
      <c r="N11" s="9">
        <f t="shared" si="0"/>
        <v>0</v>
      </c>
      <c r="O11" s="1">
        <f t="shared" si="1"/>
        <v>0</v>
      </c>
    </row>
    <row r="12" spans="1:15" ht="48" x14ac:dyDescent="0.25">
      <c r="A12" s="8">
        <v>8</v>
      </c>
      <c r="B12" s="1" t="s">
        <v>19</v>
      </c>
      <c r="C12" s="1" t="s">
        <v>44</v>
      </c>
      <c r="D12" s="1" t="s">
        <v>45</v>
      </c>
      <c r="E12" s="1" t="s">
        <v>46</v>
      </c>
      <c r="F12" s="1">
        <v>2019</v>
      </c>
      <c r="G12" s="1" t="s">
        <v>47</v>
      </c>
      <c r="H12" s="1" t="s">
        <v>48</v>
      </c>
      <c r="I12" s="1">
        <v>1484</v>
      </c>
      <c r="J12" s="1" t="s">
        <v>25</v>
      </c>
      <c r="K12" s="1">
        <v>2</v>
      </c>
      <c r="L12" s="9"/>
      <c r="M12" s="9">
        <f t="shared" si="2"/>
        <v>0</v>
      </c>
      <c r="N12" s="9">
        <f t="shared" si="0"/>
        <v>0</v>
      </c>
      <c r="O12" s="1">
        <f t="shared" si="1"/>
        <v>0</v>
      </c>
    </row>
    <row r="13" spans="1:15" ht="24" x14ac:dyDescent="0.25">
      <c r="A13" s="8">
        <v>9</v>
      </c>
      <c r="B13" s="1" t="s">
        <v>19</v>
      </c>
      <c r="C13" s="1" t="s">
        <v>49</v>
      </c>
      <c r="D13" s="1" t="s">
        <v>50</v>
      </c>
      <c r="E13" s="1" t="s">
        <v>51</v>
      </c>
      <c r="F13" s="1">
        <v>2020</v>
      </c>
      <c r="G13" s="1" t="s">
        <v>52</v>
      </c>
      <c r="H13" s="1" t="s">
        <v>53</v>
      </c>
      <c r="I13" s="1">
        <v>1564</v>
      </c>
      <c r="J13" s="1" t="s">
        <v>54</v>
      </c>
      <c r="K13" s="1">
        <v>1</v>
      </c>
      <c r="L13" s="9"/>
      <c r="M13" s="9">
        <f t="shared" si="2"/>
        <v>0</v>
      </c>
      <c r="N13" s="9">
        <f t="shared" si="0"/>
        <v>0</v>
      </c>
      <c r="O13" s="1">
        <f t="shared" si="1"/>
        <v>0</v>
      </c>
    </row>
    <row r="14" spans="1:15" ht="36" x14ac:dyDescent="0.25">
      <c r="A14" s="8">
        <v>10</v>
      </c>
      <c r="B14" s="1" t="s">
        <v>19</v>
      </c>
      <c r="C14" s="1" t="s">
        <v>49</v>
      </c>
      <c r="D14" s="1" t="s">
        <v>50</v>
      </c>
      <c r="E14" s="1" t="s">
        <v>55</v>
      </c>
      <c r="F14" s="1">
        <v>2020</v>
      </c>
      <c r="G14" s="1" t="s">
        <v>56</v>
      </c>
      <c r="H14" s="1" t="s">
        <v>57</v>
      </c>
      <c r="I14" s="1">
        <v>1565</v>
      </c>
      <c r="J14" s="1" t="s">
        <v>54</v>
      </c>
      <c r="K14" s="1">
        <v>1</v>
      </c>
      <c r="L14" s="9"/>
      <c r="M14" s="9">
        <f t="shared" si="2"/>
        <v>0</v>
      </c>
      <c r="N14" s="9">
        <f t="shared" si="0"/>
        <v>0</v>
      </c>
      <c r="O14" s="1">
        <f t="shared" si="1"/>
        <v>0</v>
      </c>
    </row>
    <row r="15" spans="1:15" ht="36" x14ac:dyDescent="0.25">
      <c r="A15" s="8">
        <v>11</v>
      </c>
      <c r="B15" s="1" t="s">
        <v>19</v>
      </c>
      <c r="C15" s="1" t="s">
        <v>49</v>
      </c>
      <c r="D15" s="1" t="s">
        <v>50</v>
      </c>
      <c r="E15" s="1" t="s">
        <v>58</v>
      </c>
      <c r="F15" s="1">
        <v>2020</v>
      </c>
      <c r="G15" s="1" t="s">
        <v>59</v>
      </c>
      <c r="H15" s="1" t="s">
        <v>57</v>
      </c>
      <c r="I15" s="1">
        <v>1566</v>
      </c>
      <c r="J15" s="1" t="s">
        <v>54</v>
      </c>
      <c r="K15" s="1">
        <v>1</v>
      </c>
      <c r="L15" s="9"/>
      <c r="M15" s="9">
        <f t="shared" si="2"/>
        <v>0</v>
      </c>
      <c r="N15" s="9">
        <f t="shared" si="0"/>
        <v>0</v>
      </c>
      <c r="O15" s="1">
        <f t="shared" si="1"/>
        <v>0</v>
      </c>
    </row>
    <row r="16" spans="1:15" ht="36" x14ac:dyDescent="0.25">
      <c r="A16" s="8">
        <v>12</v>
      </c>
      <c r="B16" s="1" t="s">
        <v>19</v>
      </c>
      <c r="C16" s="1" t="s">
        <v>49</v>
      </c>
      <c r="D16" s="1" t="s">
        <v>50</v>
      </c>
      <c r="E16" s="1" t="s">
        <v>60</v>
      </c>
      <c r="F16" s="1">
        <v>2020</v>
      </c>
      <c r="G16" s="1" t="s">
        <v>61</v>
      </c>
      <c r="H16" s="1" t="s">
        <v>57</v>
      </c>
      <c r="I16" s="1">
        <v>1567</v>
      </c>
      <c r="J16" s="1" t="s">
        <v>54</v>
      </c>
      <c r="K16" s="1">
        <v>1</v>
      </c>
      <c r="L16" s="9"/>
      <c r="M16" s="9">
        <f t="shared" si="2"/>
        <v>0</v>
      </c>
      <c r="N16" s="9">
        <f t="shared" si="0"/>
        <v>0</v>
      </c>
      <c r="O16" s="1">
        <f t="shared" si="1"/>
        <v>0</v>
      </c>
    </row>
    <row r="17" spans="1:15" ht="36" x14ac:dyDescent="0.25">
      <c r="A17" s="8">
        <v>13</v>
      </c>
      <c r="B17" s="1" t="s">
        <v>19</v>
      </c>
      <c r="C17" s="1" t="s">
        <v>49</v>
      </c>
      <c r="D17" s="1" t="s">
        <v>50</v>
      </c>
      <c r="E17" s="1" t="s">
        <v>62</v>
      </c>
      <c r="F17" s="1">
        <v>2020</v>
      </c>
      <c r="G17" s="1" t="s">
        <v>63</v>
      </c>
      <c r="H17" s="1" t="s">
        <v>64</v>
      </c>
      <c r="I17" s="1">
        <v>1568</v>
      </c>
      <c r="J17" s="1" t="s">
        <v>54</v>
      </c>
      <c r="K17" s="1">
        <v>1</v>
      </c>
      <c r="L17" s="9"/>
      <c r="M17" s="9">
        <f t="shared" si="2"/>
        <v>0</v>
      </c>
      <c r="N17" s="9">
        <f t="shared" si="0"/>
        <v>0</v>
      </c>
      <c r="O17" s="1">
        <f t="shared" si="1"/>
        <v>0</v>
      </c>
    </row>
    <row r="18" spans="1:15" ht="36" x14ac:dyDescent="0.25">
      <c r="A18" s="8">
        <v>14</v>
      </c>
      <c r="B18" s="1" t="s">
        <v>19</v>
      </c>
      <c r="C18" s="1" t="s">
        <v>49</v>
      </c>
      <c r="D18" s="1" t="s">
        <v>50</v>
      </c>
      <c r="E18" s="1" t="s">
        <v>65</v>
      </c>
      <c r="F18" s="1">
        <v>2020</v>
      </c>
      <c r="G18" s="1" t="s">
        <v>66</v>
      </c>
      <c r="H18" s="1" t="s">
        <v>64</v>
      </c>
      <c r="I18" s="1">
        <v>1569</v>
      </c>
      <c r="J18" s="1" t="s">
        <v>54</v>
      </c>
      <c r="K18" s="1">
        <v>1</v>
      </c>
      <c r="L18" s="9"/>
      <c r="M18" s="9">
        <f t="shared" si="2"/>
        <v>0</v>
      </c>
      <c r="N18" s="9">
        <f t="shared" si="0"/>
        <v>0</v>
      </c>
      <c r="O18" s="1">
        <f t="shared" si="1"/>
        <v>0</v>
      </c>
    </row>
    <row r="19" spans="1:15" ht="24" x14ac:dyDescent="0.25">
      <c r="A19" s="8">
        <v>15</v>
      </c>
      <c r="B19" s="1" t="s">
        <v>19</v>
      </c>
      <c r="C19" s="1" t="s">
        <v>49</v>
      </c>
      <c r="D19" s="1" t="s">
        <v>50</v>
      </c>
      <c r="E19" s="1" t="s">
        <v>67</v>
      </c>
      <c r="F19" s="1">
        <v>2020</v>
      </c>
      <c r="G19" s="1" t="s">
        <v>68</v>
      </c>
      <c r="H19" s="1" t="s">
        <v>53</v>
      </c>
      <c r="I19" s="1">
        <v>1570</v>
      </c>
      <c r="J19" s="1" t="s">
        <v>54</v>
      </c>
      <c r="K19" s="1">
        <v>1</v>
      </c>
      <c r="L19" s="9"/>
      <c r="M19" s="9">
        <f t="shared" si="2"/>
        <v>0</v>
      </c>
      <c r="N19" s="9">
        <f t="shared" si="0"/>
        <v>0</v>
      </c>
      <c r="O19" s="1">
        <f t="shared" si="1"/>
        <v>0</v>
      </c>
    </row>
    <row r="20" spans="1:15" ht="36" x14ac:dyDescent="0.25">
      <c r="A20" s="8">
        <v>16</v>
      </c>
      <c r="B20" s="1" t="s">
        <v>19</v>
      </c>
      <c r="C20" s="1" t="s">
        <v>69</v>
      </c>
      <c r="D20" s="1" t="s">
        <v>70</v>
      </c>
      <c r="E20" s="1" t="s">
        <v>71</v>
      </c>
      <c r="F20" s="1">
        <v>2006</v>
      </c>
      <c r="G20" s="1" t="s">
        <v>72</v>
      </c>
      <c r="H20" s="1" t="s">
        <v>48</v>
      </c>
      <c r="I20" s="1" t="s">
        <v>73</v>
      </c>
      <c r="J20" s="1" t="s">
        <v>25</v>
      </c>
      <c r="K20" s="1">
        <v>2</v>
      </c>
      <c r="L20" s="9"/>
      <c r="M20" s="9">
        <f t="shared" si="2"/>
        <v>0</v>
      </c>
      <c r="N20" s="9">
        <f t="shared" si="0"/>
        <v>0</v>
      </c>
      <c r="O20" s="1">
        <f t="shared" si="1"/>
        <v>0</v>
      </c>
    </row>
    <row r="21" spans="1:15" ht="36" x14ac:dyDescent="0.25">
      <c r="A21" s="8">
        <v>17</v>
      </c>
      <c r="B21" s="1" t="s">
        <v>19</v>
      </c>
      <c r="C21" s="1" t="s">
        <v>69</v>
      </c>
      <c r="D21" s="1" t="s">
        <v>74</v>
      </c>
      <c r="E21" s="1" t="s">
        <v>75</v>
      </c>
      <c r="F21" s="1">
        <v>2006</v>
      </c>
      <c r="G21" s="1" t="s">
        <v>76</v>
      </c>
      <c r="H21" s="1" t="s">
        <v>48</v>
      </c>
      <c r="I21" s="1" t="s">
        <v>77</v>
      </c>
      <c r="J21" s="1" t="s">
        <v>78</v>
      </c>
      <c r="K21" s="1">
        <v>4</v>
      </c>
      <c r="L21" s="9"/>
      <c r="M21" s="9">
        <f t="shared" si="2"/>
        <v>0</v>
      </c>
      <c r="N21" s="9">
        <f t="shared" si="0"/>
        <v>0</v>
      </c>
      <c r="O21" s="1">
        <f t="shared" si="1"/>
        <v>0</v>
      </c>
    </row>
    <row r="22" spans="1:15" ht="36" x14ac:dyDescent="0.25">
      <c r="A22" s="8">
        <v>18</v>
      </c>
      <c r="B22" s="1" t="s">
        <v>19</v>
      </c>
      <c r="C22" s="1" t="s">
        <v>69</v>
      </c>
      <c r="D22" s="1" t="s">
        <v>74</v>
      </c>
      <c r="E22" s="1" t="s">
        <v>79</v>
      </c>
      <c r="F22" s="1">
        <v>2006</v>
      </c>
      <c r="G22" s="1" t="s">
        <v>80</v>
      </c>
      <c r="H22" s="1" t="s">
        <v>48</v>
      </c>
      <c r="I22" s="1" t="s">
        <v>81</v>
      </c>
      <c r="J22" s="1" t="s">
        <v>78</v>
      </c>
      <c r="K22" s="1">
        <v>4</v>
      </c>
      <c r="L22" s="9"/>
      <c r="M22" s="9">
        <f t="shared" si="2"/>
        <v>0</v>
      </c>
      <c r="N22" s="9">
        <f t="shared" si="0"/>
        <v>0</v>
      </c>
      <c r="O22" s="1">
        <f t="shared" si="1"/>
        <v>0</v>
      </c>
    </row>
    <row r="23" spans="1:15" ht="36" x14ac:dyDescent="0.25">
      <c r="A23" s="8">
        <v>19</v>
      </c>
      <c r="B23" s="1" t="s">
        <v>19</v>
      </c>
      <c r="C23" s="1" t="s">
        <v>82</v>
      </c>
      <c r="D23" s="1" t="s">
        <v>83</v>
      </c>
      <c r="E23" s="1" t="s">
        <v>84</v>
      </c>
      <c r="F23" s="1">
        <v>2006</v>
      </c>
      <c r="G23" s="1" t="s">
        <v>85</v>
      </c>
      <c r="H23" s="1" t="s">
        <v>48</v>
      </c>
      <c r="I23" s="1" t="s">
        <v>86</v>
      </c>
      <c r="J23" s="1" t="s">
        <v>54</v>
      </c>
      <c r="K23" s="1">
        <v>1</v>
      </c>
      <c r="L23" s="9"/>
      <c r="M23" s="9">
        <f t="shared" si="2"/>
        <v>0</v>
      </c>
      <c r="N23" s="9">
        <f t="shared" si="0"/>
        <v>0</v>
      </c>
      <c r="O23" s="1">
        <f t="shared" si="1"/>
        <v>0</v>
      </c>
    </row>
    <row r="24" spans="1:15" ht="36" x14ac:dyDescent="0.25">
      <c r="A24" s="8">
        <v>20</v>
      </c>
      <c r="B24" s="1" t="s">
        <v>19</v>
      </c>
      <c r="C24" s="1" t="s">
        <v>82</v>
      </c>
      <c r="D24" s="1" t="s">
        <v>83</v>
      </c>
      <c r="E24" s="1" t="s">
        <v>87</v>
      </c>
      <c r="F24" s="1">
        <v>2006</v>
      </c>
      <c r="G24" s="1" t="s">
        <v>88</v>
      </c>
      <c r="H24" s="1" t="s">
        <v>48</v>
      </c>
      <c r="I24" s="1" t="s">
        <v>89</v>
      </c>
      <c r="J24" s="1" t="s">
        <v>54</v>
      </c>
      <c r="K24" s="1">
        <v>1</v>
      </c>
      <c r="L24" s="9"/>
      <c r="M24" s="9">
        <f t="shared" si="2"/>
        <v>0</v>
      </c>
      <c r="N24" s="9">
        <f t="shared" si="0"/>
        <v>0</v>
      </c>
      <c r="O24" s="1">
        <f t="shared" si="1"/>
        <v>0</v>
      </c>
    </row>
    <row r="25" spans="1:15" ht="48" x14ac:dyDescent="0.25">
      <c r="A25" s="8">
        <v>21</v>
      </c>
      <c r="B25" s="1" t="s">
        <v>19</v>
      </c>
      <c r="C25" s="1" t="s">
        <v>90</v>
      </c>
      <c r="D25" s="1" t="s">
        <v>91</v>
      </c>
      <c r="E25" s="1" t="s">
        <v>92</v>
      </c>
      <c r="F25" s="1">
        <v>2006</v>
      </c>
      <c r="G25" s="1" t="s">
        <v>93</v>
      </c>
      <c r="H25" s="1" t="s">
        <v>94</v>
      </c>
      <c r="I25" s="1" t="s">
        <v>95</v>
      </c>
      <c r="J25" s="1" t="s">
        <v>78</v>
      </c>
      <c r="K25" s="1">
        <v>4</v>
      </c>
      <c r="L25" s="9"/>
      <c r="M25" s="9">
        <f t="shared" si="2"/>
        <v>0</v>
      </c>
      <c r="N25" s="9">
        <f t="shared" si="0"/>
        <v>0</v>
      </c>
      <c r="O25" s="1">
        <f t="shared" si="1"/>
        <v>0</v>
      </c>
    </row>
    <row r="26" spans="1:15" ht="48" x14ac:dyDescent="0.25">
      <c r="A26" s="8">
        <v>22</v>
      </c>
      <c r="B26" s="1" t="s">
        <v>19</v>
      </c>
      <c r="C26" s="1" t="s">
        <v>90</v>
      </c>
      <c r="D26" s="1" t="s">
        <v>91</v>
      </c>
      <c r="E26" s="1" t="s">
        <v>96</v>
      </c>
      <c r="F26" s="1">
        <v>2006</v>
      </c>
      <c r="G26" s="1" t="s">
        <v>97</v>
      </c>
      <c r="H26" s="1" t="s">
        <v>98</v>
      </c>
      <c r="I26" s="1" t="s">
        <v>99</v>
      </c>
      <c r="J26" s="1" t="s">
        <v>78</v>
      </c>
      <c r="K26" s="1">
        <v>4</v>
      </c>
      <c r="L26" s="9"/>
      <c r="M26" s="9">
        <f t="shared" si="2"/>
        <v>0</v>
      </c>
      <c r="N26" s="9">
        <f t="shared" si="0"/>
        <v>0</v>
      </c>
      <c r="O26" s="1">
        <f t="shared" si="1"/>
        <v>0</v>
      </c>
    </row>
    <row r="27" spans="1:15" ht="36" x14ac:dyDescent="0.25">
      <c r="A27" s="20">
        <v>23</v>
      </c>
      <c r="B27" s="19" t="s">
        <v>19</v>
      </c>
      <c r="C27" s="19" t="s">
        <v>100</v>
      </c>
      <c r="D27" s="19" t="s">
        <v>101</v>
      </c>
      <c r="E27" s="19">
        <v>5398154860</v>
      </c>
      <c r="F27" s="19">
        <v>2006</v>
      </c>
      <c r="G27" s="19" t="s">
        <v>102</v>
      </c>
      <c r="H27" s="19" t="s">
        <v>48</v>
      </c>
      <c r="I27" s="19" t="s">
        <v>103</v>
      </c>
      <c r="J27" s="19" t="s">
        <v>25</v>
      </c>
      <c r="K27" s="19">
        <v>1</v>
      </c>
      <c r="L27" s="21"/>
      <c r="M27" s="21">
        <f t="shared" si="2"/>
        <v>0</v>
      </c>
      <c r="N27" s="21">
        <f t="shared" si="0"/>
        <v>0</v>
      </c>
      <c r="O27" s="19">
        <f t="shared" si="1"/>
        <v>0</v>
      </c>
    </row>
    <row r="28" spans="1:15" ht="36" x14ac:dyDescent="0.25">
      <c r="A28" s="20">
        <v>24</v>
      </c>
      <c r="B28" s="19" t="s">
        <v>19</v>
      </c>
      <c r="C28" s="19" t="s">
        <v>100</v>
      </c>
      <c r="D28" s="19" t="s">
        <v>101</v>
      </c>
      <c r="E28" s="19">
        <v>5398023458</v>
      </c>
      <c r="F28" s="19">
        <v>2006</v>
      </c>
      <c r="G28" s="19" t="s">
        <v>104</v>
      </c>
      <c r="H28" s="19" t="s">
        <v>105</v>
      </c>
      <c r="I28" s="19" t="s">
        <v>106</v>
      </c>
      <c r="J28" s="19" t="s">
        <v>25</v>
      </c>
      <c r="K28" s="19">
        <v>1</v>
      </c>
      <c r="L28" s="21"/>
      <c r="M28" s="21">
        <f t="shared" si="2"/>
        <v>0</v>
      </c>
      <c r="N28" s="21">
        <f t="shared" si="0"/>
        <v>0</v>
      </c>
      <c r="O28" s="19">
        <f t="shared" si="1"/>
        <v>0</v>
      </c>
    </row>
    <row r="29" spans="1:15" ht="36" x14ac:dyDescent="0.25">
      <c r="A29" s="20">
        <v>25</v>
      </c>
      <c r="B29" s="19" t="s">
        <v>19</v>
      </c>
      <c r="C29" s="19" t="s">
        <v>100</v>
      </c>
      <c r="D29" s="19" t="s">
        <v>101</v>
      </c>
      <c r="E29" s="19">
        <v>5397924450</v>
      </c>
      <c r="F29" s="19">
        <v>2006</v>
      </c>
      <c r="G29" s="19" t="s">
        <v>107</v>
      </c>
      <c r="H29" s="19" t="s">
        <v>48</v>
      </c>
      <c r="I29" s="19" t="s">
        <v>108</v>
      </c>
      <c r="J29" s="19" t="s">
        <v>25</v>
      </c>
      <c r="K29" s="19">
        <v>1</v>
      </c>
      <c r="L29" s="21"/>
      <c r="M29" s="21">
        <f t="shared" si="2"/>
        <v>0</v>
      </c>
      <c r="N29" s="21">
        <f t="shared" si="0"/>
        <v>0</v>
      </c>
      <c r="O29" s="19">
        <f t="shared" si="1"/>
        <v>0</v>
      </c>
    </row>
    <row r="30" spans="1:15" ht="36" x14ac:dyDescent="0.25">
      <c r="A30" s="20">
        <v>26</v>
      </c>
      <c r="B30" s="19" t="s">
        <v>19</v>
      </c>
      <c r="C30" s="19" t="s">
        <v>100</v>
      </c>
      <c r="D30" s="19" t="s">
        <v>101</v>
      </c>
      <c r="E30" s="19">
        <v>5398149848</v>
      </c>
      <c r="F30" s="19">
        <v>2006</v>
      </c>
      <c r="G30" s="19" t="s">
        <v>109</v>
      </c>
      <c r="H30" s="19" t="s">
        <v>48</v>
      </c>
      <c r="I30" s="19" t="s">
        <v>110</v>
      </c>
      <c r="J30" s="19" t="s">
        <v>25</v>
      </c>
      <c r="K30" s="19">
        <v>1</v>
      </c>
      <c r="L30" s="21"/>
      <c r="M30" s="21">
        <f t="shared" si="2"/>
        <v>0</v>
      </c>
      <c r="N30" s="21">
        <f t="shared" si="0"/>
        <v>0</v>
      </c>
      <c r="O30" s="19">
        <f t="shared" si="1"/>
        <v>0</v>
      </c>
    </row>
    <row r="31" spans="1:15" ht="36" x14ac:dyDescent="0.25">
      <c r="A31" s="20">
        <v>27</v>
      </c>
      <c r="B31" s="19" t="s">
        <v>19</v>
      </c>
      <c r="C31" s="19" t="s">
        <v>100</v>
      </c>
      <c r="D31" s="19" t="s">
        <v>101</v>
      </c>
      <c r="E31" s="19">
        <v>5398151168</v>
      </c>
      <c r="F31" s="19">
        <v>2006</v>
      </c>
      <c r="G31" s="19" t="s">
        <v>111</v>
      </c>
      <c r="H31" s="19" t="s">
        <v>48</v>
      </c>
      <c r="I31" s="19" t="s">
        <v>112</v>
      </c>
      <c r="J31" s="19" t="s">
        <v>25</v>
      </c>
      <c r="K31" s="19">
        <v>1</v>
      </c>
      <c r="L31" s="21"/>
      <c r="M31" s="21">
        <f t="shared" si="2"/>
        <v>0</v>
      </c>
      <c r="N31" s="21">
        <f t="shared" si="0"/>
        <v>0</v>
      </c>
      <c r="O31" s="19">
        <f t="shared" si="1"/>
        <v>0</v>
      </c>
    </row>
    <row r="32" spans="1:15" ht="36" x14ac:dyDescent="0.25">
      <c r="A32" s="20">
        <v>28</v>
      </c>
      <c r="B32" s="19" t="s">
        <v>19</v>
      </c>
      <c r="C32" s="19" t="s">
        <v>100</v>
      </c>
      <c r="D32" s="19" t="s">
        <v>101</v>
      </c>
      <c r="E32" s="19">
        <v>5398106565</v>
      </c>
      <c r="F32" s="19">
        <v>2006</v>
      </c>
      <c r="G32" s="19" t="s">
        <v>113</v>
      </c>
      <c r="H32" s="19" t="s">
        <v>48</v>
      </c>
      <c r="I32" s="19" t="s">
        <v>114</v>
      </c>
      <c r="J32" s="19" t="s">
        <v>25</v>
      </c>
      <c r="K32" s="19">
        <v>1</v>
      </c>
      <c r="L32" s="21"/>
      <c r="M32" s="21">
        <f t="shared" si="2"/>
        <v>0</v>
      </c>
      <c r="N32" s="21">
        <f t="shared" si="0"/>
        <v>0</v>
      </c>
      <c r="O32" s="19">
        <f t="shared" si="1"/>
        <v>0</v>
      </c>
    </row>
    <row r="33" spans="1:15" ht="36" x14ac:dyDescent="0.25">
      <c r="A33" s="20">
        <v>29</v>
      </c>
      <c r="B33" s="19" t="s">
        <v>19</v>
      </c>
      <c r="C33" s="19" t="s">
        <v>100</v>
      </c>
      <c r="D33" s="19" t="s">
        <v>101</v>
      </c>
      <c r="E33" s="19">
        <v>5397938444</v>
      </c>
      <c r="F33" s="19">
        <v>2006</v>
      </c>
      <c r="G33" s="19" t="s">
        <v>115</v>
      </c>
      <c r="H33" s="19" t="s">
        <v>48</v>
      </c>
      <c r="I33" s="19" t="s">
        <v>116</v>
      </c>
      <c r="J33" s="19" t="s">
        <v>25</v>
      </c>
      <c r="K33" s="19">
        <v>1</v>
      </c>
      <c r="L33" s="21"/>
      <c r="M33" s="21">
        <f t="shared" si="2"/>
        <v>0</v>
      </c>
      <c r="N33" s="21">
        <f t="shared" si="0"/>
        <v>0</v>
      </c>
      <c r="O33" s="19">
        <f t="shared" si="1"/>
        <v>0</v>
      </c>
    </row>
    <row r="34" spans="1:15" ht="48" x14ac:dyDescent="0.25">
      <c r="A34" s="20">
        <v>30</v>
      </c>
      <c r="B34" s="19" t="s">
        <v>19</v>
      </c>
      <c r="C34" s="19" t="s">
        <v>117</v>
      </c>
      <c r="D34" s="19" t="s">
        <v>118</v>
      </c>
      <c r="E34" s="19" t="s">
        <v>119</v>
      </c>
      <c r="F34" s="19">
        <v>2012</v>
      </c>
      <c r="G34" s="19" t="s">
        <v>120</v>
      </c>
      <c r="H34" s="19" t="s">
        <v>121</v>
      </c>
      <c r="I34" s="19" t="s">
        <v>122</v>
      </c>
      <c r="J34" s="19" t="s">
        <v>25</v>
      </c>
      <c r="K34" s="19">
        <v>1</v>
      </c>
      <c r="L34" s="21"/>
      <c r="M34" s="21">
        <f t="shared" si="2"/>
        <v>0</v>
      </c>
      <c r="N34" s="21">
        <f t="shared" si="0"/>
        <v>0</v>
      </c>
      <c r="O34" s="19">
        <f t="shared" si="1"/>
        <v>0</v>
      </c>
    </row>
    <row r="35" spans="1:15" ht="48" x14ac:dyDescent="0.25">
      <c r="A35" s="8">
        <v>31</v>
      </c>
      <c r="B35" s="1" t="s">
        <v>19</v>
      </c>
      <c r="C35" s="1" t="s">
        <v>90</v>
      </c>
      <c r="D35" s="1" t="s">
        <v>123</v>
      </c>
      <c r="E35" s="1" t="s">
        <v>124</v>
      </c>
      <c r="F35" s="1">
        <v>2012</v>
      </c>
      <c r="G35" s="1" t="s">
        <v>125</v>
      </c>
      <c r="H35" s="1" t="s">
        <v>121</v>
      </c>
      <c r="I35" s="1">
        <v>660</v>
      </c>
      <c r="J35" s="1" t="s">
        <v>78</v>
      </c>
      <c r="K35" s="1">
        <v>4</v>
      </c>
      <c r="L35" s="9"/>
      <c r="M35" s="9">
        <f t="shared" si="2"/>
        <v>0</v>
      </c>
      <c r="N35" s="9">
        <f t="shared" si="0"/>
        <v>0</v>
      </c>
      <c r="O35" s="1">
        <f t="shared" si="1"/>
        <v>0</v>
      </c>
    </row>
    <row r="36" spans="1:15" ht="48" x14ac:dyDescent="0.25">
      <c r="A36" s="8">
        <v>32</v>
      </c>
      <c r="B36" s="1" t="s">
        <v>19</v>
      </c>
      <c r="C36" s="1" t="s">
        <v>90</v>
      </c>
      <c r="D36" s="1" t="s">
        <v>123</v>
      </c>
      <c r="E36" s="1" t="s">
        <v>126</v>
      </c>
      <c r="F36" s="1">
        <v>2012</v>
      </c>
      <c r="G36" s="1" t="s">
        <v>127</v>
      </c>
      <c r="H36" s="1" t="s">
        <v>121</v>
      </c>
      <c r="I36" s="1">
        <v>663</v>
      </c>
      <c r="J36" s="1" t="s">
        <v>78</v>
      </c>
      <c r="K36" s="1">
        <v>4</v>
      </c>
      <c r="L36" s="9"/>
      <c r="M36" s="9">
        <f t="shared" si="2"/>
        <v>0</v>
      </c>
      <c r="N36" s="9">
        <f t="shared" si="0"/>
        <v>0</v>
      </c>
      <c r="O36" s="1">
        <f t="shared" si="1"/>
        <v>0</v>
      </c>
    </row>
    <row r="37" spans="1:15" ht="36" x14ac:dyDescent="0.25">
      <c r="A37" s="8">
        <v>33</v>
      </c>
      <c r="B37" s="1" t="s">
        <v>19</v>
      </c>
      <c r="C37" s="1" t="s">
        <v>128</v>
      </c>
      <c r="D37" s="1" t="s">
        <v>129</v>
      </c>
      <c r="E37" s="1" t="s">
        <v>130</v>
      </c>
      <c r="F37" s="1">
        <v>2012</v>
      </c>
      <c r="G37" s="1" t="s">
        <v>131</v>
      </c>
      <c r="H37" s="1" t="s">
        <v>121</v>
      </c>
      <c r="I37" s="1">
        <v>667</v>
      </c>
      <c r="J37" s="1" t="s">
        <v>25</v>
      </c>
      <c r="K37" s="1">
        <v>2</v>
      </c>
      <c r="L37" s="9"/>
      <c r="M37" s="9">
        <f t="shared" si="2"/>
        <v>0</v>
      </c>
      <c r="N37" s="9">
        <f t="shared" si="0"/>
        <v>0</v>
      </c>
      <c r="O37" s="1">
        <f t="shared" si="1"/>
        <v>0</v>
      </c>
    </row>
    <row r="38" spans="1:15" x14ac:dyDescent="0.25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 t="s">
        <v>132</v>
      </c>
      <c r="N38" s="12">
        <f>SUM(N5:N37)</f>
        <v>0</v>
      </c>
      <c r="O38" s="12">
        <f>SUM(O5:O37)</f>
        <v>0</v>
      </c>
    </row>
    <row r="39" spans="1:15" x14ac:dyDescent="0.25">
      <c r="A39" s="1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31.5" customHeight="1" x14ac:dyDescent="0.25">
      <c r="A40" s="13" t="s">
        <v>133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x14ac:dyDescent="0.25">
      <c r="A41" s="14" t="s">
        <v>134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6"/>
      <c r="N41" s="15"/>
      <c r="O41" s="15"/>
    </row>
    <row r="42" spans="1:15" x14ac:dyDescent="0.25">
      <c r="A42" s="14" t="s">
        <v>135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5">
      <c r="A43" s="15" t="s">
        <v>136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</sheetData>
  <mergeCells count="4">
    <mergeCell ref="A1:O1"/>
    <mergeCell ref="A2:B2"/>
    <mergeCell ref="D2:O2"/>
    <mergeCell ref="A40:O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ZZOZ_TG Wadowice</dc:creator>
  <cp:lastModifiedBy>ZZOZ_TG Wadowice</cp:lastModifiedBy>
  <dcterms:created xsi:type="dcterms:W3CDTF">2024-05-22T11:37:29Z</dcterms:created>
  <dcterms:modified xsi:type="dcterms:W3CDTF">2024-05-22T11:38:53Z</dcterms:modified>
</cp:coreProperties>
</file>