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AGD RTV\Szacowanie wartości przez PZ\cz. 2 A-G\"/>
    </mc:Choice>
  </mc:AlternateContent>
  <xr:revisionPtr revIDLastSave="0" documentId="13_ncr:1_{C850EAC7-1037-4BD7-9D55-1F03B551F29E}" xr6:coauthVersionLast="44" xr6:coauthVersionMax="44" xr10:uidLastSave="{00000000-0000-0000-0000-000000000000}"/>
  <bookViews>
    <workbookView xWindow="-120" yWindow="-120" windowWidth="29040" windowHeight="15720" xr2:uid="{4D85428D-8D9A-4804-BD2A-C74BB05172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2" i="1"/>
  <c r="H20" i="1"/>
  <c r="I20" i="1" s="1"/>
  <c r="H41" i="1"/>
  <c r="H4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2" i="1"/>
  <c r="G4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G20" i="1" s="1"/>
</calcChain>
</file>

<file path=xl/sharedStrings.xml><?xml version="1.0" encoding="utf-8"?>
<sst xmlns="http://schemas.openxmlformats.org/spreadsheetml/2006/main" count="85" uniqueCount="78">
  <si>
    <t>Lp.</t>
  </si>
  <si>
    <t>Nazwa sprzętu</t>
  </si>
  <si>
    <t xml:space="preserve"> Typ/rozmiar/funkcje wymagane</t>
  </si>
  <si>
    <t>Liczba sztuk</t>
  </si>
  <si>
    <t xml:space="preserve"> Producent i model oferowanego sprzętu 
</t>
  </si>
  <si>
    <t>Kuchenka mikrofalowa</t>
  </si>
  <si>
    <t>Żelazko</t>
  </si>
  <si>
    <t>Cena jednostkowa netto (zł)</t>
  </si>
  <si>
    <t>Wartość netto (zł)
[kol. 4*kol. 6]</t>
  </si>
  <si>
    <t>SUMA:</t>
  </si>
  <si>
    <t>Wartość brutto (zł)
[kol. 7 + kol. 8]</t>
  </si>
  <si>
    <t>Czajnik bezprzewodowy</t>
  </si>
  <si>
    <t xml:space="preserve">Czajnik bezprzewodowy; moc grzałki 2200-2400W; grzałka płytowa; obrotowa podstawa; pojemność 1,5-1,7l; obudowa wykonana z tworzywa sztucznego; wskaźnik poziomu wody; automatyczny wyłącznik po zagotowaniu wody; filtr antyosadowy; kolor dominujący obudowy &gt; biały. </t>
  </si>
  <si>
    <t>Dzbanek do filtrowania wody</t>
  </si>
  <si>
    <t>Dzbanek do filtrowania wody, wykonany z wytrzymałego i estetycznie wyglądającego tworzywa sztucznego; pojemność min. 3,5l, elektroniczny wskaźnik zużycia wkładu, uchylna klapka do nalewania wody (dopuszcza się modele bez klapki), dzbanek na filtry typu Maxtra, Maxfor, Unimax, kolor obudowy biały i przezroczysty.</t>
  </si>
  <si>
    <t>Wkład  - filtr</t>
  </si>
  <si>
    <t xml:space="preserve">Kuchenka mikrofalowa; szerokość 45-52cm; wysokość 26-31cm; głębokość 37-50cm; kolor frontu i korpusu czarny (dopuszcza się inny kolor korpusu); drzwiczki otwierane w lewo; pojemność 20-25 litrów;  moc 700-800W (dopuszcza się wersje z grilem kwarcowym); do wyboru 5-6 poziomów mocy; podstawowe funkcje: gotowanie, podgrzewanie, rozmrażanie; sterowanie elektroniczne lub mechaniczne; wyświetlacz LED (dopuszcza się wersje bez). </t>
  </si>
  <si>
    <t>Chłodziarko-zamrażarka</t>
  </si>
  <si>
    <t xml:space="preserve">Chłodziarko-zamrażarka; wymiar: szerokość 53-55cm, wysokość: 143-147cm, głębokość 54-64cm; kolor biały (srebrny jako druga opcja); klasa energetyczna F lub lepsza; pojemność chłodziarki 170-180 litrów; pojemność zamrażalnika 40-50 litrów; położenie zamrażalnika na górze jako osobna komora; poziom hałasu 37-42dB; sterowanie elektroniczne lub mechaniczne; jeden wspólny agregat; rozmrażanie chłodziarki automatyczne, a zamrażarki automatyczne lub ręczne; 3-4 półki główne; 3 półki na drzwiach; 1 duża szuflada na dole; w części zamrażalnikowej 1 półka; możliwość zmiany kierunku otwierania drzwi. </t>
  </si>
  <si>
    <t>Ekspres do kawy przelewowy</t>
  </si>
  <si>
    <t>Ekspres do kawy (kapsułkowy)</t>
  </si>
  <si>
    <t xml:space="preserve">Ekspres do kawy na kapsułki Nesspresso (wersja kapsułek ORIGINAL), szerokość do 15cm, wysokość do 25cm, głębokość do 35cm. Odłączany zbiornik na wodę o pojemności 0,5-1,0l, moc grzałki minimum 1200W, ciśnienie pompy minimum 19 barów, minimum dwie opcje do wyboru wielkości kawy, program odkamieniania, pojemnik na zużyte kapsułki powinien pomieścić minimum 5 sztuk, </t>
  </si>
  <si>
    <t xml:space="preserve">Ekspres do kawy na kapsułki Tchibo Cafissimo, szerokość do 20cm, wysokość do 30cm, głębokość do 40cm. Odłączany zbiornik na wodę o pojemności 0,5-1,0l, moc grzałki minimum 1200W, ciśnienie pompy minimum 14 barów, minimum dwie opcje do wyboru wielkości kawy, program odkamieniania, pojemnik na zużyte kapsułki powinien pomieścić minimum 4 sztuk, </t>
  </si>
  <si>
    <t>Ekspres do kawy (kawa ziarnista)</t>
  </si>
  <si>
    <t>Ekspres do kawy, automatyczny, na kawę ziarnistą, szerokość 20-30cm, wysokość 35-45cm, głębokość 42-48cm, zbiornik na wodę o pojemności minimum 2,0 l z wymiennymi filtrami, zbiornik na kawę ziarnistą o pojemności minimum 280g., Ekspres powinien umożliwiać parzenie różnych rodzajów kaw (minimum 4 podstawowych), w tym mlecznych z możliwością ustawienia własnych preferencji, a także możliwośc parzenia herbaty (funkcja wrzątku). Możliwość przygotowania dwóch filiżanek kawy czarnej jednocześnie. Automatyczny system mleczny z wężykiem pozwalający czerpać mleko bezpośrednio z kartonika lub butelki (ewentualnie pojemnika dostarczonego w zestawie, ale nie podłączanego do urządzenia i łatwgo w utrzymaniu czystości). Automatyczny system odkamieniania, czyszczenia i płukania, ciśnienie pompy minimum 15 barów, Moc grzałki minimum 1400W,  Ekspres powinien posiadać wydajnośc przygotowania w ciągu dnia minimum 15 kaw bez konieczności opróżniania pojemnika na fusy. Regulowana wysokość wylewki, młynek ceramiczny lub ze stali nierdzewnej. Obudowa w kolorze czarnym ze srebrnymi dodatkami.</t>
  </si>
  <si>
    <t>Grzejnik olejowy</t>
  </si>
  <si>
    <t xml:space="preserve">Grzejnik olejowy, którego można używać w pomieszczeniach biurowych. Grzejnik o mocy maksymalnej do 2500W z możliwością płynnej zmiany mocy grzania lub jej ustawienia w 3-4 stałych pozycjach. Grzejnik wyposażony w termostat oraz zabezpieczenie przed przegrzaniem. W stopkach grzejnika wmontowane kółka do jego przemieszczania oraz na obudowie grzejnika miejsce przeznaczone na zwinięcie kabla. Kolor dominujący biały lub szary. </t>
  </si>
  <si>
    <t>Termowentylator kolumnowy</t>
  </si>
  <si>
    <t>Termowentylator kolumnowy, którego można używać w pomieszczeniach biurowych. Grzejnik z grzałką ceramiczną o mocy maksymalnej do 2500 W z możliwością płynnej zmiany mocy grzania lub jej ustawienia w 2-3 stałych pozycjach. Termowentylator wyposażony w temostat oraz timer, a także możliwość pracy oscylacyjnej. Termowentylator powinien posiadać funkcje bezpieczeństwa takie jak zabezpieczenie przed przegrzaniem, automatyczne wyłączenie po przewróceniu oraz schładzanie grzałki po wyłączeniu grzejnika. Kolor dominujący biały lub szary</t>
  </si>
  <si>
    <t>Wentylator biurkowy</t>
  </si>
  <si>
    <t>Wentylator biurkowy, szerokość śmigła: 20-25cm. Silnik o mocy 20-40W zasilany z sieci 230V. Możliwość wyboru 2 - 3 poziomów trybu pracy, funkcja oscylacji. Kolor dominujący biały lub szary</t>
  </si>
  <si>
    <t>Wentylator stojący podłogowy</t>
  </si>
  <si>
    <t>Wentylator stojący podłogowy z pilotem, szerokość śmigła: 35-45cm. Stabilna podstawa, okrągła o średnicy ok 40cm (+/- 5cm). Silnik o mocy 40-50W. Możliwość wyboru minimum 3 poziomów trybu pracy, funkcja timera oraz oscylacji. Kolor dominujący biały lub czarny.</t>
  </si>
  <si>
    <t>TABELA 1 - PRODUKTY STANDARDOWE</t>
  </si>
  <si>
    <t>TABELA 1 - INNE</t>
  </si>
  <si>
    <t>Zamrażarka (BEZ lodówki); Głębokość [cm]: 68-69; Szerokość [cm]: 59-60; Wysokość [cm]: 185-186; Rodzaj zamrażarki: Szufladowa; Zdolność zamrażania [kg/24h]: &gt; 14; Bezszronowa (No Frost): Tak; Pojemność [l]: 320-325; Roczne zużycie prądu: 320-330 kWh; Klasa emisji hałasu: C; Zmiana kierunku otwierania drzwi: Tak; Oświetlenie wnętrza: Tak; Nowy poziom hałasu [dB]: max. 40; Czas utrzymania temperatury w przypadku braku zasilania [h]: 24; Liczba szuflad: 4-5; Nowa klasa energetyczna: F; Fukcje dodatkowe: Czynnik chłodniczy R600a, Kostkarka do lodu, Metal Cooling, Oświetlenie ledowe, Technologia All Around Cooling, Technologia SpaceMax, Wyświetlacz elektroniczny; Bezpieczeństwo użytkowania: Alarm otwartych drzwi; Regulowany termostat: Tak; Szybkie zamrażanie: Tak; Gwarancja: 24 miesiące.</t>
  </si>
  <si>
    <t>Jednopalnikowa kuchenka indukcyjna. 8 poziomów grzania, 4 funkcje gotowania. Moc urządzenia 2000W. Wymiary urządzenia: głębokość 320-340 mm, szerokość 250-290 mm, wysokość 60-80 mm. Waga 2200-2500 g. Kolor czarny. Gwarancja 24 miesiące.</t>
  </si>
  <si>
    <t>Maszynka do mielenia mięsa. Silnik o mocy 200 W, wydajność mielenia 2,5 kg/min.  Duża komora mielenia min. 8 cm. W komplecie 3 sita ze stali szlachetnej - 2,5-2,7 mm, 3,8-4 mm, 7,8-8 mm. Funkcja rewers, dzięki której można cofnąć obrót maszynki. Urządzenie musi posiadać schowek na kabel. Gwarancja: 24 miesiące.</t>
  </si>
  <si>
    <t>Rozdrabniacz o pojemności 0,80 - 0,90 l. W komplecie pokrywa z otworem/wkraplaczem oraz misa robocza z rączką i dziobkiem. Wyposażony w dwie opcje prędkości i tryb pracy pulsacyjnej. Regulacja obrotów skokowa. Silnik o mocy 240 W. Funkcje - miksowanie, rozdrabnianie i siekanie. Wielofunkcyjne ostrze ze stali nierdzewnej w kształcie litery „S”. Misa jest wykonana z tworzywa sztucznego wolnego od BPA i nadaje się do mycia w zmywarce. Długość przewodu 75-90 cm. Gwarancja: 24 miesiące.</t>
  </si>
  <si>
    <t xml:space="preserve">Odkurzacz profesjonalny do sprzątania pomieszczeń biurowych; moc znamionowa min. 760W; klasa efektywności energetycznej - B; przepływ powietrza min. 33l/s; poziom hałasu max. 72dB; zbiornik na worek o pojemności 15l; długość kabla min. 15m; wąż elastyczny o długości 1,9-2,4m w zestawie; rura prosta (stalowa lub aluminiowa) o długości 50cm - 2 sztuki w zestawie (dopuszcza się rurę prostą w wersji teleskopowej); min. 3-4 podstawowe rodzaje ssawek w zestawie; zestaw startowy filtrów (1-2 sztuki);  </t>
  </si>
  <si>
    <t>Długość przewodu zasilającego:  min. 5,0 m, zużycie energii: max. 1000 W, moc ssania: min. 3000 W, moc nominalna silnika: min. 850 W, minimalny poziom hałasu: do 80 dB, filtr HEPA, wymiary: szerokość 35 +/- 20 cm, wysokość 30 +/- 20 cm, głębokość 25 +/- 20 cm, waga odkurzacza bez osprzętu: max. 7 kg, waga odkurzacza z podstawowym osprzętem: max. 9 kg, długość rury teleskopowej: 50,0 - 85 cm +/- 10 cm, Pojemność worka na kurz:  min. 2 l dla workowych/bezworkowych, automatycznie zwijany kabel, kolor: dowolny
14.	Wtyczka polska: 230V, 50/60Hz
15.	Gwarancja min 24 miesiące
16.	Instrukcja w języku polskim
17.	Średnie zużycie energii max. 30 kWh/rok przy domowym wykorzystaniu
18.	Wyposażenie: mała ssawka, metalowe rury teleskopowe, ssawka do szczelin, szczotka uniwersalna
19.	Wskaźnik zapełnienia worka/pojemnika</t>
  </si>
  <si>
    <t>Żelazko ze stopą odporną na zarysowania i przypalenia (ceramiczna lub szafirowa), o mocy 2000-2700 W, wyrzucie pary na minimalnym poziomie 40g/min, długosci kabla zapewniającą swobodę pracy (min.2m, rekomendowane2,5m), pojemniku na wodę o pojemnosci zapewniającej komfort pracy (min.250ml), z funkcja odkamieniania/samooczyszczania.</t>
  </si>
  <si>
    <t>Parownica do ubrań (steamer) - Filia w Płocku DSW -17b</t>
  </si>
  <si>
    <t>Parownica do ubran (steamer) o mocy minimalnej 2000W, ciągłym strumieniu pary minimum 40g/min, wbudowanym pojemniku na wodę z możliwością uzupełnienia wody w trakcie prasowania o minimalnej pojemności 1800ml, zabezpieczeniu przed przegrzaniem, rodzaju stopy stalowej lub ceramicznej, o długosci kabla zapewniającej swobodę pracy (min.2m), z automatycznym doborem temperatury, prasowania w pionie i poziomie, w zestawie z rękawicą ochronną i nakładka ze szczotkę</t>
  </si>
  <si>
    <t>Klimatyzator przenośny Zalecane do powierzchni [m²] max 30: zasilanie 230V, wydajność chłodzenia min. 2,5KW, klasa energetyczna nie gorsza niż A, poziom mocy akustycznej: max 64dB; zakres regulacji temperatury: min. 18-320C; posiadający funkcje: sterowania pilotem, Timer, tryb nocny, ogrzewania; rura wyrzutowa min. 5 metrów, kołnierz (uszczelka okienna) w komplecie; wymiary max: (sz x w x g) 48cm x 77cm x40cm; gwarancja: min 24 miesiące.</t>
  </si>
  <si>
    <t xml:space="preserve">Grill elektryczny, zamykany, moc 2000-2500 watów, zasilanie sieciowe 230V, wymiary urządzenia 33x33x11cm, wymiary płyty 28x23cm, płynna regulacja temperatury, posiada wskaźnik gotowości, waga 3kg, kolory dominujące obudowy &gt; czarny, srebrny </t>
  </si>
  <si>
    <t>Żelazko parowe, o mocy w przedziale 2500 -2800 [W], wyposażone w wytwornicę pary i możliwość wytworzenia pary w ilości 45-50 g/min oraz funkcję dodatkowego uderzenia pary w ilości 200-240 g/min, przewód zasilający o długości min. 2 m, duży otwór do wlewania wody, spryskiwacz.
Żelazko ma posiadać następujące funkcję
- automatycznego wyłączenia; 
- prasowania w pozycji pionowej;
- system antywapienny (do użycia wody kranowej) oraz blokadę kapania.</t>
  </si>
  <si>
    <t>Odkurzacz
 profesionalny - W.Chemiczny 29</t>
  </si>
  <si>
    <t>Odkurzacz do odkurzania na sucho, z przewodem zasilającym min. 15 m, w kolorze ostrzegawczym  kontrastującym z podłożem, pojemność zbiornika min. 15 l. Odkurzacz wyposażony w ssawkę do podłóg, szczelinową oraz do tapicerki.Wymagana mozliwość przechowywania wszystkich akcesoryjnych elementów w obudowie. Odkurzacz ma byc wyposażony w wąż ssący z kolankiem o długości w min. 2 m  oraz rurę teleskopową. Odkurzacz wyposażony w duży włącznik który można obsłućyż stopą bez konieczności schylania się.  Klasa skuteczności odkurzania podłóg twardych min. C, klasa odkurzania dywanów min. D  o maksymalna moc urządzenia 800 W, wydatek powietrza min. 50 (l/s), poziom ciśnienia akustycznego dźwięku dB A maks. 63,  podciśnienie min. 240 mbar.Waga nie większa niz 7,5kg Wymiary nie większe niż (cm): 45x320x420</t>
  </si>
  <si>
    <t>Kuchenka elektryczna - W.Chemiczny 29</t>
  </si>
  <si>
    <t>Kuchenka elektryczna, jedno pole grzewcze; moc 1.5 kW. Wykonana z metalu z elementami tworzywa sztucznego. Wymiary nie mniejsze niż (szer. x gł. x wys.) 220x200x80 mm.  1 płyta grzejna o średnicy nie mniejszej niż 165 mm. Antypoślizgowe nóżki, Regulowany termostat, Zabezpieczenie przed przegrzaniem. Lampka kontrolna pracy. Kolor dominujący czarny lub biały.</t>
  </si>
  <si>
    <t>Chłodziarka; wymiar: szerokość 45-55cm, wysokość: 75-82cm, głębokość 48-50cm; kolor biały (srebrny jako druga opcja); klasa energetyczna F lub lepsza; pojemność komory schładzania 80-86 litrów; poziom hałasu 28-38dB;  rozmrażanie chłodziarki automatyczne; 3-4 półki główne; 1 szuflada na warzywa; możliwość zmiany kierunku otwierania drzwi;</t>
  </si>
  <si>
    <t>Ekspres do kawy, automatyczny, na kawę ziarnistą.  Wymiary: szerokość: 320-350 mm x wysokość: 550 - 580 mm x głębokość 420 - 460 mm. Pojemność pojemnika na kawę ziarnistą minimum 1 kg, zbiornik na wodę - demontowany o pojemności minimum 3,5 l. Ekspres powinien umożliwiać parzenie różnych rodzajów kaw, w tym kaw mlecznych, a także możliwość parzenia herbaty (funkcja wrzątku). Ekspres powinien mieć możliwość podłączenia wężyka do mleka z lewej i prawej strony. Wydajność dzienna  
około 50-100 kaw. Pobór mocy: 1400 W. Automatyczny system odkamieniania, czyszczenia i płukania. Zamykanie kluczykami górnej pokrywy do wody i kawy. Pojemność zbiornika na fusy - minimum 35. Kolor: srebrny/czarny/antracyt.</t>
  </si>
  <si>
    <t xml:space="preserve">Wymiary (szer. x wys. x gł.):
28,8 x 5,4 x 50,5 cm
Kolor płyty grzewczej:
czarny
Moc przyłączeniowa:
3 kW
Napięcie zasilania:
230V (instalacja jednofazowa)
Pola grzewcze:
2 pola ceramiczne
Zapalarka gazu:
nie dotyczy
Sterowanie płyty grzewczej:
elektroniczne - dotykowe (sensorowe) na płycie grzewczej
Sterowanie typu "slider":
nie
Wykonanie płyty grzewczej:
szkło ceramiczne - szlif z przodu i z tyłu
Funkcje dodatkowe:
9 poziomów mocy grzania, sterowanie sensorowe, timer, wskaźnik ciepła resztkowego, automatyczne wyłączenie, blokada przed przypadkowym uruchomieniem, wyłącznik bezpieczeństwa, zabezpieczenie przed przegrzaniem, 
Kabel zasilający w wyposażeniu:
tak
 </t>
  </si>
  <si>
    <t>10 żeberek, moc: 2500 W, 3 poziomy mocy oraz funkcja ECO, efekt komina, powierzchnia grzewcza: 35 m², dotykowy panel sterowania, wyświetlacz LED, programator czasowy, wi-fi, Wydajność: 2,5 kW
Rodzaj grzejnika: olejowy
Zakres temperatury: 5°C-30°C
Długość przewodu zasilającego: 1,44 m
Waga: 15 kg
Wymiary z rozłożonymi kółkami: 27,5 cm x 66,5 cm x 52 cm
Wymiary ze złożonymi kółkami: 17,5 cm x 66,5 cm x 52 cm
Kolor: Czarny
Kolor kółek: Czarny
Wtyczka polska: 220-240V~50Hz</t>
  </si>
  <si>
    <t>Typ produktu   do zabudowy 
Całkowita pojemność komory świeżej żywności i komory chłodzenia (l)   130 L 
Wysokość   81.8 cm 
Szerokość   59.5 cm 
Głębokość   54.5 cm 
System chłodzenia   Statyczny 
Kolor   Biały 
Możliwość zmiany kierunku otwierania się drzwi    
LED Illumination
Rodzaj sterowania   Mechaniczny
Napięcie   230 V 
Częstotliwość   50 Hz
Waga   29 kg
odzaj półek w lodówce   Szkło 
Pojemność tacki na jajka   6</t>
  </si>
  <si>
    <t>Mechaniczne
Funkcje dodatkowe:
Górny zraszacz
Połowa załadunku:
Tak
Sterowanie smartfonem:
Nie
System mycia sztućców:
Koszyk na sztućce
Kosz dolny:
Kosz na sztućce, Stojaki na talerze
Kosz górny:
4 uchwyty na filiżanki, Regulowana wysokość
Szerokość [cm]:
45
Wysokość [cm]:
82
Głębokość [cm]:
55</t>
  </si>
  <si>
    <t>Zamrażarka)</t>
  </si>
  <si>
    <t xml:space="preserve">Kuchenka elektryczna  </t>
  </si>
  <si>
    <t xml:space="preserve">Maszynka do mięsa  </t>
  </si>
  <si>
    <t xml:space="preserve">Malakser  </t>
  </si>
  <si>
    <t xml:space="preserve">Odkurzacz przemysłowy workowy </t>
  </si>
  <si>
    <t xml:space="preserve">odkurzacz workowy/bezworkowy - </t>
  </si>
  <si>
    <t xml:space="preserve">Klimatyzator przenośny </t>
  </si>
  <si>
    <t xml:space="preserve">Grill Elektryczny </t>
  </si>
  <si>
    <t xml:space="preserve">Żelazko </t>
  </si>
  <si>
    <t xml:space="preserve">Chłodziarka - Wydz. Elektroniki i Technik Informacyjnych </t>
  </si>
  <si>
    <t xml:space="preserve">ekspres do kawy (kawa ziarnista) </t>
  </si>
  <si>
    <t>Elektryczny grzejnik olejowy</t>
  </si>
  <si>
    <t>Płyta indukcyjna ceramiczna 2-palnikowa</t>
  </si>
  <si>
    <t xml:space="preserve"> Lodówka </t>
  </si>
  <si>
    <t xml:space="preserve"> Zmywarka </t>
  </si>
  <si>
    <t xml:space="preserve">Wartość podatku VAT 
</t>
  </si>
  <si>
    <t>Wkłady do dzbanków filtrujących wodę, powinien pasować do modeli: Brita Marella, Brita Aluna, Aquaphor Diamond. Filtr zapakowany w oryginalne, indywidualne opakowanie foliowe. Filtry mogą być dostarczone na sztuki lub w opakowaniach fabrycznych po kilka sztuk. Zamawiający posiada rózne modele dzbanków, także różnych producentów, a w części z nich, wewnętrzny pojemnik na filtrowaną wodę występuje w dwóch wersjach (zdjęcie poniżej z zaznaczonym na żółto elementem). W związku z tym, bezwzględnym warunkiem Zamawiającego jest to, aby dostarczany produkt pasował do obu wersji dzbanków. Dla przedstawienia obrazowo tego problemu poniżej znajdują się zdjęcia trzech filtrów,  różnych producentów, gdzie filtr o numerze "2" nie będzie pasować do pojemnika z prawej strony, a filtry o numerze "1" i "3" pasują do obu pojemników.</t>
  </si>
  <si>
    <r>
      <t>Chłodziarko-zamrażarka; wymiar: szerokość 48-48,5cm, wysokość: 116-119cm, głębokość 51-53cm; kolor biały; klasa energetyczna minimum F lub lepsza; pojemność chłodziarki 89-91 litrów; pojemność zamrażalnika 29-30 litrów; położenie zamrażalnika na górze jako osobna komora; poziom hałasu 39dB; sterowanie elektroniczne lub mechaniczne; jeden wspólny agregat; rozmrażanie chłodziarki automatyczne, a zamrażarki ręczne; 2-3 półki główne; 3 półki na drzwiach; 1 duża szuflada na dole; w części zamrażalnikowej 1 półka; zmiana kierunku otwierania drzwi jako funkcjonalność dodatkowa.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rgb="FFFF0000"/>
        <rFont val="Arial"/>
        <family val="2"/>
        <charset val="238"/>
      </rPr>
      <t>Zamawiający dopuszcza urządzenia o wysokości 115-119cm, szerokości 48-49cm i głębokości 51-53cm, z zamrażalnikiem o pojemności 28-30 litrów i poziomem hałasu 39-40dB.</t>
    </r>
  </si>
  <si>
    <r>
      <t xml:space="preserve">Chłodziarko-zamrażarka; wymiar: szerokość 54-56cm, wysokość:84-85cm, głębokość 56-58cm; kolor biały; klasa energetyczna minimum F lub lepsza; pojemność chłodziarki 95-110 litrów; pojemność zamrażalnika 10-15 litrów; położenie zamrażalnika na górze (wewnętrzny); poziom hałasu 38-40dB; sterowanie mechaniczne; jeden wspólny agregat; rozmrażanie chłodziarki automatyczne, a zamrażarki ręczne; 2-3 półki główne; 3 półki na drzwiach; 1 duża szuflada na dole; zmiany kierunku otwierania drzwi jako funkcjonalność dodatkowa. </t>
    </r>
    <r>
      <rPr>
        <b/>
        <sz val="8"/>
        <color rgb="FFFF0000"/>
        <rFont val="Arial"/>
        <family val="2"/>
        <charset val="238"/>
      </rPr>
      <t>Zamawiający dopuszcza urządzenia z zamrażalnikiem o pojemności 10 - 16 l.</t>
    </r>
  </si>
  <si>
    <r>
      <t xml:space="preserve">Ekspres do kawy, przelewowy, na kawę mieloną. Zbiornik na wode o pojemności min. 1,25 litra, wyjmowany. Wymiary: szerokość do 30cm, wysokość do 45cm, głębokość do 25cm.  Moc grzałki min. 1080 W. Dzbanek szklany o pojemności minimum 1,25l. Podstawka dzbanka z funkcją podtrzymywania temperatury. Ekspres z filtrem wielokrotnego użycia, któy można wspomagać filtrami papierowymi. Funkcja timera </t>
    </r>
    <r>
      <rPr>
        <b/>
        <strike/>
        <sz val="8"/>
        <color rgb="FFFF0000"/>
        <rFont val="Arial"/>
        <family val="2"/>
        <charset val="238"/>
      </rPr>
      <t>oraz sygnalizacji potrzeby odkamienienia.</t>
    </r>
    <r>
      <rPr>
        <sz val="8"/>
        <rFont val="Arial"/>
        <family val="2"/>
        <charset val="238"/>
      </rPr>
      <t xml:space="preserve"> Kolor czarny jako dominujący.</t>
    </r>
  </si>
  <si>
    <r>
      <t xml:space="preserve">Chłodziarko-zamrażarka; wymiar: szerokość 54-56cm, wysokość: 157-162cm, głębokość 54-64cm; kolor biały (srebrny jako druga opcja); klasa energetyczna F lub lepsza; pojemność chłodziarki 200-220 litrów; pojemność zamrażalnika 40-55 litrów; położenie zamrażalnika na górze jako osobna komora; poziom hałasu 37-40dB; sterowanie elektroniczne lub mechaniczne; jeden wspólny agregat; rozmrażanie chłodziarki automatyczne, a zamrażarki automatyczne lub ręczne; </t>
    </r>
    <r>
      <rPr>
        <b/>
        <sz val="8"/>
        <color rgb="FFFF0000"/>
        <rFont val="Arial"/>
        <family val="2"/>
        <charset val="238"/>
      </rPr>
      <t>minimum 4 półki główne licząc z półką nieruchomą</t>
    </r>
    <r>
      <rPr>
        <sz val="8"/>
        <rFont val="Arial"/>
        <family val="2"/>
        <charset val="238"/>
      </rPr>
      <t xml:space="preserve">; 4 półki na drzwiach; 1 duża szuflada na dole; w części zamrażalnikowej 1 półka; możliwość zmiany kierunku otwierania drzwi.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</si>
</sst>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6" xfId="0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E3D-4ED0-4472-9B2B-DD2A7329C8A3}">
  <sheetPr>
    <pageSetUpPr fitToPage="1"/>
  </sheetPr>
  <dimension ref="A1:I51"/>
  <sheetViews>
    <sheetView tabSelected="1" topLeftCell="A4" workbookViewId="0">
      <selection activeCell="C9" sqref="C9"/>
    </sheetView>
  </sheetViews>
  <sheetFormatPr defaultRowHeight="15" x14ac:dyDescent="0.25"/>
  <cols>
    <col min="2" max="2" width="18.28515625" customWidth="1"/>
    <col min="3" max="3" width="109.7109375" customWidth="1"/>
    <col min="5" max="5" width="35.5703125" bestFit="1" customWidth="1"/>
    <col min="6" max="6" width="13.42578125" customWidth="1"/>
    <col min="7" max="7" width="18.140625" customWidth="1"/>
    <col min="8" max="8" width="19.85546875" customWidth="1"/>
    <col min="9" max="9" width="18.5703125" customWidth="1"/>
  </cols>
  <sheetData>
    <row r="1" spans="1:9" ht="66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4" t="s">
        <v>7</v>
      </c>
      <c r="G1" s="14" t="s">
        <v>8</v>
      </c>
      <c r="H1" s="14" t="s">
        <v>72</v>
      </c>
      <c r="I1" s="14" t="s">
        <v>10</v>
      </c>
    </row>
    <row r="2" spans="1:9" ht="33" customHeight="1" x14ac:dyDescent="0.25">
      <c r="A2" s="1">
        <v>1</v>
      </c>
      <c r="B2" s="2">
        <v>2</v>
      </c>
      <c r="C2" s="1">
        <v>3</v>
      </c>
      <c r="D2" s="2">
        <v>4</v>
      </c>
      <c r="E2" s="1">
        <v>5</v>
      </c>
      <c r="F2" s="14">
        <v>6</v>
      </c>
      <c r="G2" s="15">
        <v>7</v>
      </c>
      <c r="H2" s="14">
        <v>8</v>
      </c>
      <c r="I2" s="15">
        <v>9</v>
      </c>
    </row>
    <row r="3" spans="1:9" ht="33" customHeight="1" x14ac:dyDescent="0.25">
      <c r="A3" s="27" t="s">
        <v>33</v>
      </c>
      <c r="B3" s="28"/>
      <c r="C3" s="28"/>
      <c r="D3" s="28"/>
      <c r="E3" s="28"/>
      <c r="F3" s="28"/>
      <c r="G3" s="28"/>
      <c r="H3" s="28"/>
      <c r="I3" s="29"/>
    </row>
    <row r="4" spans="1:9" ht="28.5" x14ac:dyDescent="0.25">
      <c r="A4" s="1">
        <v>1</v>
      </c>
      <c r="B4" s="8" t="s">
        <v>11</v>
      </c>
      <c r="C4" s="9" t="s">
        <v>12</v>
      </c>
      <c r="D4" s="3">
        <v>148</v>
      </c>
      <c r="E4" s="2"/>
      <c r="F4" s="4"/>
      <c r="G4" s="4">
        <f>F4*D4</f>
        <v>0</v>
      </c>
      <c r="H4" s="4">
        <f>G4*23%</f>
        <v>0</v>
      </c>
      <c r="I4" s="4">
        <f>G4+H4</f>
        <v>0</v>
      </c>
    </row>
    <row r="5" spans="1:9" ht="33.75" x14ac:dyDescent="0.25">
      <c r="A5" s="1">
        <v>2</v>
      </c>
      <c r="B5" s="8" t="s">
        <v>13</v>
      </c>
      <c r="C5" s="9" t="s">
        <v>14</v>
      </c>
      <c r="D5" s="3">
        <v>65</v>
      </c>
      <c r="E5" s="2"/>
      <c r="F5" s="4"/>
      <c r="G5" s="4">
        <f t="shared" ref="G5:G19" si="0">F5*D5</f>
        <v>0</v>
      </c>
      <c r="H5" s="4">
        <f t="shared" ref="H5:H20" si="1">G5*23%</f>
        <v>0</v>
      </c>
      <c r="I5" s="4">
        <f t="shared" ref="I5:I19" si="2">G5+H5</f>
        <v>0</v>
      </c>
    </row>
    <row r="6" spans="1:9" ht="67.5" x14ac:dyDescent="0.25">
      <c r="A6" s="1">
        <v>3</v>
      </c>
      <c r="B6" s="8" t="s">
        <v>15</v>
      </c>
      <c r="C6" s="9" t="s">
        <v>73</v>
      </c>
      <c r="D6" s="3">
        <v>917</v>
      </c>
      <c r="E6" s="2"/>
      <c r="F6" s="4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45" x14ac:dyDescent="0.25">
      <c r="A7" s="1">
        <v>4</v>
      </c>
      <c r="B7" s="8" t="s">
        <v>5</v>
      </c>
      <c r="C7" s="9" t="s">
        <v>16</v>
      </c>
      <c r="D7" s="3">
        <v>10</v>
      </c>
      <c r="E7" s="2"/>
      <c r="F7" s="4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56.25" x14ac:dyDescent="0.25">
      <c r="A8" s="1">
        <v>5</v>
      </c>
      <c r="B8" s="8" t="s">
        <v>17</v>
      </c>
      <c r="C8" s="9" t="s">
        <v>77</v>
      </c>
      <c r="D8" s="3">
        <v>2</v>
      </c>
      <c r="E8" s="2"/>
      <c r="F8" s="4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56.25" x14ac:dyDescent="0.25">
      <c r="A9" s="1">
        <v>6</v>
      </c>
      <c r="B9" s="8" t="s">
        <v>17</v>
      </c>
      <c r="C9" s="9" t="s">
        <v>18</v>
      </c>
      <c r="D9" s="3">
        <v>1</v>
      </c>
      <c r="E9" s="2"/>
      <c r="F9" s="4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67.5" x14ac:dyDescent="0.25">
      <c r="A10" s="1">
        <v>7</v>
      </c>
      <c r="B10" s="8" t="s">
        <v>17</v>
      </c>
      <c r="C10" s="9" t="s">
        <v>74</v>
      </c>
      <c r="D10" s="3">
        <v>19</v>
      </c>
      <c r="E10" s="2"/>
      <c r="F10" s="4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56.25" x14ac:dyDescent="0.25">
      <c r="A11" s="1">
        <v>8</v>
      </c>
      <c r="B11" s="10" t="s">
        <v>17</v>
      </c>
      <c r="C11" s="11" t="s">
        <v>75</v>
      </c>
      <c r="D11" s="3">
        <v>8</v>
      </c>
      <c r="E11" s="2"/>
      <c r="F11" s="4"/>
      <c r="G11" s="4">
        <f t="shared" si="0"/>
        <v>0</v>
      </c>
      <c r="H11" s="4">
        <f t="shared" si="1"/>
        <v>0</v>
      </c>
      <c r="I11" s="4">
        <f t="shared" si="2"/>
        <v>0</v>
      </c>
    </row>
    <row r="12" spans="1:9" ht="45" x14ac:dyDescent="0.25">
      <c r="A12" s="1">
        <v>9</v>
      </c>
      <c r="B12" s="10" t="s">
        <v>19</v>
      </c>
      <c r="C12" s="11" t="s">
        <v>76</v>
      </c>
      <c r="D12" s="3">
        <v>5</v>
      </c>
      <c r="E12" s="2"/>
      <c r="F12" s="4"/>
      <c r="G12" s="4">
        <f t="shared" si="0"/>
        <v>0</v>
      </c>
      <c r="H12" s="4">
        <f t="shared" si="1"/>
        <v>0</v>
      </c>
      <c r="I12" s="4">
        <f t="shared" si="2"/>
        <v>0</v>
      </c>
    </row>
    <row r="13" spans="1:9" ht="33.75" x14ac:dyDescent="0.25">
      <c r="A13" s="1">
        <v>10</v>
      </c>
      <c r="B13" s="10" t="s">
        <v>20</v>
      </c>
      <c r="C13" s="11" t="s">
        <v>21</v>
      </c>
      <c r="D13" s="3">
        <v>6</v>
      </c>
      <c r="E13" s="2"/>
      <c r="F13" s="4"/>
      <c r="G13" s="4">
        <f t="shared" si="0"/>
        <v>0</v>
      </c>
      <c r="H13" s="4">
        <f t="shared" si="1"/>
        <v>0</v>
      </c>
      <c r="I13" s="4">
        <f t="shared" si="2"/>
        <v>0</v>
      </c>
    </row>
    <row r="14" spans="1:9" ht="33.75" x14ac:dyDescent="0.25">
      <c r="A14" s="1">
        <v>11</v>
      </c>
      <c r="B14" s="10" t="s">
        <v>20</v>
      </c>
      <c r="C14" s="11" t="s">
        <v>22</v>
      </c>
      <c r="D14" s="3">
        <v>2</v>
      </c>
      <c r="E14" s="2"/>
      <c r="F14" s="4"/>
      <c r="G14" s="4">
        <f t="shared" si="0"/>
        <v>0</v>
      </c>
      <c r="H14" s="4">
        <f t="shared" si="1"/>
        <v>0</v>
      </c>
      <c r="I14" s="4">
        <f t="shared" si="2"/>
        <v>0</v>
      </c>
    </row>
    <row r="15" spans="1:9" ht="110.25" customHeight="1" x14ac:dyDescent="0.25">
      <c r="A15" s="1">
        <v>12</v>
      </c>
      <c r="B15" s="8" t="s">
        <v>23</v>
      </c>
      <c r="C15" s="9" t="s">
        <v>24</v>
      </c>
      <c r="D15" s="3">
        <v>17</v>
      </c>
      <c r="E15" s="2"/>
      <c r="F15" s="4"/>
      <c r="G15" s="4">
        <f t="shared" si="0"/>
        <v>0</v>
      </c>
      <c r="H15" s="4">
        <f t="shared" si="1"/>
        <v>0</v>
      </c>
      <c r="I15" s="4">
        <f t="shared" si="2"/>
        <v>0</v>
      </c>
    </row>
    <row r="16" spans="1:9" ht="33.75" x14ac:dyDescent="0.25">
      <c r="A16" s="1">
        <v>13</v>
      </c>
      <c r="B16" s="12" t="s">
        <v>25</v>
      </c>
      <c r="C16" s="9" t="s">
        <v>26</v>
      </c>
      <c r="D16" s="3">
        <v>10</v>
      </c>
      <c r="E16" s="2"/>
      <c r="F16" s="4"/>
      <c r="G16" s="4">
        <f t="shared" si="0"/>
        <v>0</v>
      </c>
      <c r="H16" s="4">
        <f t="shared" si="1"/>
        <v>0</v>
      </c>
      <c r="I16" s="4">
        <f t="shared" si="2"/>
        <v>0</v>
      </c>
    </row>
    <row r="17" spans="1:9" ht="45" x14ac:dyDescent="0.25">
      <c r="A17" s="1">
        <v>14</v>
      </c>
      <c r="B17" s="13" t="s">
        <v>27</v>
      </c>
      <c r="C17" s="11" t="s">
        <v>28</v>
      </c>
      <c r="D17" s="3">
        <v>13</v>
      </c>
      <c r="E17" s="2"/>
      <c r="F17" s="4"/>
      <c r="G17" s="4">
        <f t="shared" si="0"/>
        <v>0</v>
      </c>
      <c r="H17" s="4">
        <f t="shared" si="1"/>
        <v>0</v>
      </c>
      <c r="I17" s="4">
        <f t="shared" si="2"/>
        <v>0</v>
      </c>
    </row>
    <row r="18" spans="1:9" ht="28.5" x14ac:dyDescent="0.25">
      <c r="A18" s="1">
        <v>15</v>
      </c>
      <c r="B18" s="10" t="s">
        <v>29</v>
      </c>
      <c r="C18" s="11" t="s">
        <v>30</v>
      </c>
      <c r="D18" s="3">
        <v>17</v>
      </c>
      <c r="E18" s="2"/>
      <c r="F18" s="4"/>
      <c r="G18" s="4">
        <f t="shared" si="0"/>
        <v>0</v>
      </c>
      <c r="H18" s="4">
        <f t="shared" si="1"/>
        <v>0</v>
      </c>
      <c r="I18" s="4">
        <f t="shared" si="2"/>
        <v>0</v>
      </c>
    </row>
    <row r="19" spans="1:9" ht="28.5" x14ac:dyDescent="0.25">
      <c r="A19" s="1">
        <v>16</v>
      </c>
      <c r="B19" s="8" t="s">
        <v>31</v>
      </c>
      <c r="C19" s="9" t="s">
        <v>32</v>
      </c>
      <c r="D19" s="3">
        <v>35</v>
      </c>
      <c r="E19" s="2"/>
      <c r="F19" s="4"/>
      <c r="G19" s="4">
        <f t="shared" si="0"/>
        <v>0</v>
      </c>
      <c r="H19" s="4">
        <f t="shared" si="1"/>
        <v>0</v>
      </c>
      <c r="I19" s="4">
        <f t="shared" si="2"/>
        <v>0</v>
      </c>
    </row>
    <row r="20" spans="1:9" x14ac:dyDescent="0.25">
      <c r="A20" s="33" t="s">
        <v>9</v>
      </c>
      <c r="B20" s="34"/>
      <c r="C20" s="34"/>
      <c r="D20" s="34"/>
      <c r="E20" s="34"/>
      <c r="F20" s="35"/>
      <c r="G20" s="4">
        <f>SUM(G4:G19)</f>
        <v>0</v>
      </c>
      <c r="H20" s="4">
        <f t="shared" si="1"/>
        <v>0</v>
      </c>
      <c r="I20" s="4">
        <f>SUM(H20)</f>
        <v>0</v>
      </c>
    </row>
    <row r="21" spans="1:9" ht="33.75" customHeight="1" x14ac:dyDescent="0.25">
      <c r="A21" s="30" t="s">
        <v>34</v>
      </c>
      <c r="B21" s="31"/>
      <c r="C21" s="31"/>
      <c r="D21" s="31"/>
      <c r="E21" s="31"/>
      <c r="F21" s="31"/>
      <c r="G21" s="31"/>
      <c r="H21" s="31"/>
      <c r="I21" s="32"/>
    </row>
    <row r="22" spans="1:9" ht="84" x14ac:dyDescent="0.25">
      <c r="A22" s="1">
        <v>1</v>
      </c>
      <c r="B22" s="22" t="s">
        <v>57</v>
      </c>
      <c r="C22" s="21" t="s">
        <v>35</v>
      </c>
      <c r="D22" s="3">
        <v>1</v>
      </c>
      <c r="E22" s="2"/>
      <c r="F22" s="16"/>
      <c r="G22" s="16">
        <f>D22*F22</f>
        <v>0</v>
      </c>
      <c r="H22" s="16">
        <f>G22*23%</f>
        <v>0</v>
      </c>
      <c r="I22" s="16">
        <f>G22+H22</f>
        <v>0</v>
      </c>
    </row>
    <row r="23" spans="1:9" ht="24" x14ac:dyDescent="0.25">
      <c r="A23" s="1">
        <v>2</v>
      </c>
      <c r="B23" s="22" t="s">
        <v>58</v>
      </c>
      <c r="C23" s="21" t="s">
        <v>36</v>
      </c>
      <c r="D23" s="3">
        <v>1</v>
      </c>
      <c r="E23" s="2"/>
      <c r="F23" s="16"/>
      <c r="G23" s="16">
        <f t="shared" ref="G23:G41" si="3">D23*F23</f>
        <v>0</v>
      </c>
      <c r="H23" s="16">
        <f t="shared" ref="H23:H42" si="4">G23*23%</f>
        <v>0</v>
      </c>
      <c r="I23" s="16">
        <f t="shared" ref="I23:I41" si="5">G23+H23</f>
        <v>0</v>
      </c>
    </row>
    <row r="24" spans="1:9" ht="36" x14ac:dyDescent="0.25">
      <c r="A24" s="1">
        <v>3</v>
      </c>
      <c r="B24" s="22" t="s">
        <v>59</v>
      </c>
      <c r="C24" s="21" t="s">
        <v>37</v>
      </c>
      <c r="D24" s="3">
        <v>1</v>
      </c>
      <c r="E24" s="2"/>
      <c r="F24" s="16"/>
      <c r="G24" s="16">
        <f t="shared" si="3"/>
        <v>0</v>
      </c>
      <c r="H24" s="16">
        <f t="shared" si="4"/>
        <v>0</v>
      </c>
      <c r="I24" s="16">
        <f t="shared" si="5"/>
        <v>0</v>
      </c>
    </row>
    <row r="25" spans="1:9" ht="48" x14ac:dyDescent="0.25">
      <c r="A25" s="1">
        <v>4</v>
      </c>
      <c r="B25" s="22" t="s">
        <v>60</v>
      </c>
      <c r="C25" s="21" t="s">
        <v>38</v>
      </c>
      <c r="D25" s="3">
        <v>1</v>
      </c>
      <c r="E25" s="2"/>
      <c r="F25" s="16"/>
      <c r="G25" s="16">
        <f t="shared" si="3"/>
        <v>0</v>
      </c>
      <c r="H25" s="16">
        <f t="shared" si="4"/>
        <v>0</v>
      </c>
      <c r="I25" s="16">
        <f t="shared" si="5"/>
        <v>0</v>
      </c>
    </row>
    <row r="26" spans="1:9" ht="48" x14ac:dyDescent="0.25">
      <c r="A26" s="1">
        <v>5</v>
      </c>
      <c r="B26" s="21" t="s">
        <v>61</v>
      </c>
      <c r="C26" s="21" t="s">
        <v>39</v>
      </c>
      <c r="D26" s="3">
        <v>2</v>
      </c>
      <c r="E26" s="2"/>
      <c r="F26" s="16"/>
      <c r="G26" s="16">
        <f t="shared" si="3"/>
        <v>0</v>
      </c>
      <c r="H26" s="16">
        <f t="shared" si="4"/>
        <v>0</v>
      </c>
      <c r="I26" s="16">
        <f t="shared" si="5"/>
        <v>0</v>
      </c>
    </row>
    <row r="27" spans="1:9" ht="120.75" x14ac:dyDescent="0.25">
      <c r="A27" s="1">
        <v>6</v>
      </c>
      <c r="B27" s="22" t="s">
        <v>62</v>
      </c>
      <c r="C27" s="23" t="s">
        <v>40</v>
      </c>
      <c r="D27" s="3">
        <v>4</v>
      </c>
      <c r="E27" s="2"/>
      <c r="F27" s="16"/>
      <c r="G27" s="16">
        <f t="shared" si="3"/>
        <v>0</v>
      </c>
      <c r="H27" s="16">
        <f t="shared" si="4"/>
        <v>0</v>
      </c>
      <c r="I27" s="16">
        <f t="shared" si="5"/>
        <v>0</v>
      </c>
    </row>
    <row r="28" spans="1:9" ht="36.75" x14ac:dyDescent="0.25">
      <c r="A28" s="1">
        <v>7</v>
      </c>
      <c r="B28" s="23" t="s">
        <v>6</v>
      </c>
      <c r="C28" s="23" t="s">
        <v>41</v>
      </c>
      <c r="D28" s="3">
        <v>1</v>
      </c>
      <c r="E28" s="2"/>
      <c r="F28" s="16"/>
      <c r="G28" s="16">
        <f t="shared" si="3"/>
        <v>0</v>
      </c>
      <c r="H28" s="16">
        <f t="shared" si="4"/>
        <v>0</v>
      </c>
      <c r="I28" s="16">
        <f t="shared" si="5"/>
        <v>0</v>
      </c>
    </row>
    <row r="29" spans="1:9" ht="48.75" x14ac:dyDescent="0.25">
      <c r="A29" s="1">
        <v>8</v>
      </c>
      <c r="B29" s="23" t="s">
        <v>42</v>
      </c>
      <c r="C29" s="23" t="s">
        <v>43</v>
      </c>
      <c r="D29" s="3">
        <v>1</v>
      </c>
      <c r="E29" s="2"/>
      <c r="F29" s="16"/>
      <c r="G29" s="16">
        <f t="shared" si="3"/>
        <v>0</v>
      </c>
      <c r="H29" s="16">
        <f t="shared" si="4"/>
        <v>0</v>
      </c>
      <c r="I29" s="16">
        <f t="shared" si="5"/>
        <v>0</v>
      </c>
    </row>
    <row r="30" spans="1:9" ht="48.75" x14ac:dyDescent="0.25">
      <c r="A30" s="1">
        <v>9</v>
      </c>
      <c r="B30" s="23" t="s">
        <v>63</v>
      </c>
      <c r="C30" s="23" t="s">
        <v>44</v>
      </c>
      <c r="D30" s="3">
        <v>2</v>
      </c>
      <c r="E30" s="2"/>
      <c r="F30" s="16"/>
      <c r="G30" s="16">
        <f t="shared" si="3"/>
        <v>0</v>
      </c>
      <c r="H30" s="16">
        <f t="shared" si="4"/>
        <v>0</v>
      </c>
      <c r="I30" s="16">
        <f t="shared" si="5"/>
        <v>0</v>
      </c>
    </row>
    <row r="31" spans="1:9" ht="24" x14ac:dyDescent="0.25">
      <c r="A31" s="1">
        <v>10</v>
      </c>
      <c r="B31" s="21" t="s">
        <v>64</v>
      </c>
      <c r="C31" s="21" t="s">
        <v>45</v>
      </c>
      <c r="D31" s="3">
        <v>2</v>
      </c>
      <c r="E31" s="2"/>
      <c r="F31" s="16"/>
      <c r="G31" s="16">
        <f t="shared" si="3"/>
        <v>0</v>
      </c>
      <c r="H31" s="16">
        <f t="shared" si="4"/>
        <v>0</v>
      </c>
      <c r="I31" s="16">
        <f t="shared" si="5"/>
        <v>0</v>
      </c>
    </row>
    <row r="32" spans="1:9" ht="84" x14ac:dyDescent="0.25">
      <c r="A32" s="1">
        <v>11</v>
      </c>
      <c r="B32" s="21" t="s">
        <v>65</v>
      </c>
      <c r="C32" s="21" t="s">
        <v>46</v>
      </c>
      <c r="D32" s="3">
        <v>1</v>
      </c>
      <c r="E32" s="2"/>
      <c r="F32" s="16"/>
      <c r="G32" s="16">
        <f t="shared" si="3"/>
        <v>0</v>
      </c>
      <c r="H32" s="16">
        <f t="shared" si="4"/>
        <v>0</v>
      </c>
      <c r="I32" s="16">
        <f t="shared" si="5"/>
        <v>0</v>
      </c>
    </row>
    <row r="33" spans="1:9" ht="84" x14ac:dyDescent="0.25">
      <c r="A33" s="1">
        <v>12</v>
      </c>
      <c r="B33" s="21" t="s">
        <v>47</v>
      </c>
      <c r="C33" s="21" t="s">
        <v>48</v>
      </c>
      <c r="D33" s="3">
        <v>2</v>
      </c>
      <c r="E33" s="2"/>
      <c r="F33" s="16"/>
      <c r="G33" s="16">
        <f t="shared" si="3"/>
        <v>0</v>
      </c>
      <c r="H33" s="16">
        <f t="shared" si="4"/>
        <v>0</v>
      </c>
      <c r="I33" s="16">
        <f t="shared" si="5"/>
        <v>0</v>
      </c>
    </row>
    <row r="34" spans="1:9" ht="36" x14ac:dyDescent="0.25">
      <c r="A34" s="1">
        <v>13</v>
      </c>
      <c r="B34" s="21" t="s">
        <v>49</v>
      </c>
      <c r="C34" s="21" t="s">
        <v>50</v>
      </c>
      <c r="D34" s="3">
        <v>3</v>
      </c>
      <c r="E34" s="2"/>
      <c r="F34" s="16"/>
      <c r="G34" s="16">
        <f t="shared" si="3"/>
        <v>0</v>
      </c>
      <c r="H34" s="16">
        <f t="shared" si="4"/>
        <v>0</v>
      </c>
      <c r="I34" s="16">
        <f t="shared" si="5"/>
        <v>0</v>
      </c>
    </row>
    <row r="35" spans="1:9" ht="36.75" x14ac:dyDescent="0.25">
      <c r="A35" s="1">
        <v>14</v>
      </c>
      <c r="B35" s="23" t="s">
        <v>66</v>
      </c>
      <c r="C35" s="21" t="s">
        <v>51</v>
      </c>
      <c r="D35" s="3">
        <v>1</v>
      </c>
      <c r="E35" s="2"/>
      <c r="F35" s="16"/>
      <c r="G35" s="16">
        <f t="shared" si="3"/>
        <v>0</v>
      </c>
      <c r="H35" s="16">
        <f t="shared" si="4"/>
        <v>0</v>
      </c>
      <c r="I35" s="16">
        <f t="shared" si="5"/>
        <v>0</v>
      </c>
    </row>
    <row r="36" spans="1:9" ht="48.75" x14ac:dyDescent="0.25">
      <c r="A36" s="1">
        <v>15</v>
      </c>
      <c r="B36" s="23" t="s">
        <v>61</v>
      </c>
      <c r="C36" s="23" t="s">
        <v>39</v>
      </c>
      <c r="D36" s="3">
        <v>1</v>
      </c>
      <c r="E36" s="2"/>
      <c r="F36" s="16"/>
      <c r="G36" s="16">
        <f t="shared" si="3"/>
        <v>0</v>
      </c>
      <c r="H36" s="16">
        <f t="shared" si="4"/>
        <v>0</v>
      </c>
      <c r="I36" s="16">
        <f t="shared" si="5"/>
        <v>0</v>
      </c>
    </row>
    <row r="37" spans="1:9" ht="72.75" x14ac:dyDescent="0.25">
      <c r="A37" s="1">
        <v>16</v>
      </c>
      <c r="B37" s="22" t="s">
        <v>67</v>
      </c>
      <c r="C37" s="23" t="s">
        <v>52</v>
      </c>
      <c r="D37" s="3">
        <v>1</v>
      </c>
      <c r="E37" s="2"/>
      <c r="F37" s="16"/>
      <c r="G37" s="16">
        <f t="shared" si="3"/>
        <v>0</v>
      </c>
      <c r="H37" s="16">
        <f t="shared" si="4"/>
        <v>0</v>
      </c>
      <c r="I37" s="16">
        <f t="shared" si="5"/>
        <v>0</v>
      </c>
    </row>
    <row r="38" spans="1:9" ht="57.75" customHeight="1" x14ac:dyDescent="0.25">
      <c r="A38" s="1">
        <v>17</v>
      </c>
      <c r="B38" s="22" t="s">
        <v>69</v>
      </c>
      <c r="C38" s="23" t="s">
        <v>53</v>
      </c>
      <c r="D38" s="3">
        <v>1</v>
      </c>
      <c r="E38" s="2"/>
      <c r="F38" s="16"/>
      <c r="G38" s="16">
        <f t="shared" si="3"/>
        <v>0</v>
      </c>
      <c r="H38" s="16">
        <f t="shared" si="4"/>
        <v>0</v>
      </c>
      <c r="I38" s="16">
        <f t="shared" si="5"/>
        <v>0</v>
      </c>
    </row>
    <row r="39" spans="1:9" ht="54" customHeight="1" x14ac:dyDescent="0.25">
      <c r="A39" s="1">
        <v>18</v>
      </c>
      <c r="B39" s="22" t="s">
        <v>68</v>
      </c>
      <c r="C39" s="23" t="s">
        <v>54</v>
      </c>
      <c r="D39" s="3">
        <v>5</v>
      </c>
      <c r="E39" s="2"/>
      <c r="F39" s="16"/>
      <c r="G39" s="16">
        <f t="shared" si="3"/>
        <v>0</v>
      </c>
      <c r="H39" s="16">
        <f t="shared" si="4"/>
        <v>0</v>
      </c>
      <c r="I39" s="16">
        <f t="shared" si="5"/>
        <v>0</v>
      </c>
    </row>
    <row r="40" spans="1:9" ht="55.5" customHeight="1" x14ac:dyDescent="0.25">
      <c r="A40" s="1">
        <v>19</v>
      </c>
      <c r="B40" s="20" t="s">
        <v>70</v>
      </c>
      <c r="C40" s="23" t="s">
        <v>55</v>
      </c>
      <c r="D40" s="3">
        <v>1</v>
      </c>
      <c r="E40" s="2"/>
      <c r="F40" s="16"/>
      <c r="G40" s="16">
        <f t="shared" si="3"/>
        <v>0</v>
      </c>
      <c r="H40" s="16">
        <f t="shared" si="4"/>
        <v>0</v>
      </c>
      <c r="I40" s="16">
        <f t="shared" si="5"/>
        <v>0</v>
      </c>
    </row>
    <row r="41" spans="1:9" ht="54" customHeight="1" thickBot="1" x14ac:dyDescent="0.3">
      <c r="A41" s="1">
        <v>20</v>
      </c>
      <c r="B41" s="20" t="s">
        <v>71</v>
      </c>
      <c r="C41" s="23" t="s">
        <v>56</v>
      </c>
      <c r="D41" s="6">
        <v>1</v>
      </c>
      <c r="E41" s="5"/>
      <c r="F41" s="17"/>
      <c r="G41" s="16">
        <f t="shared" si="3"/>
        <v>0</v>
      </c>
      <c r="H41" s="16">
        <f>G41*23%</f>
        <v>0</v>
      </c>
      <c r="I41" s="16">
        <f t="shared" si="5"/>
        <v>0</v>
      </c>
    </row>
    <row r="42" spans="1:9" ht="15.75" thickBot="1" x14ac:dyDescent="0.3">
      <c r="A42" s="24" t="s">
        <v>9</v>
      </c>
      <c r="B42" s="25"/>
      <c r="C42" s="25"/>
      <c r="D42" s="25"/>
      <c r="E42" s="25"/>
      <c r="F42" s="26"/>
      <c r="G42" s="18">
        <f>SUM(G22:G41)</f>
        <v>0</v>
      </c>
      <c r="H42" s="16">
        <f t="shared" si="4"/>
        <v>0</v>
      </c>
      <c r="I42" s="19">
        <f>SUM(I22:I41)</f>
        <v>0</v>
      </c>
    </row>
    <row r="51" spans="4:4" x14ac:dyDescent="0.25">
      <c r="D51" s="7"/>
    </row>
  </sheetData>
  <mergeCells count="4">
    <mergeCell ref="A42:F42"/>
    <mergeCell ref="A3:I3"/>
    <mergeCell ref="A21:I21"/>
    <mergeCell ref="A20:F20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Cieloch Jacek</dc:creator>
  <cp:lastModifiedBy>Płochocka Mariola</cp:lastModifiedBy>
  <cp:lastPrinted>2023-06-28T08:10:17Z</cp:lastPrinted>
  <dcterms:created xsi:type="dcterms:W3CDTF">2023-05-10T06:23:07Z</dcterms:created>
  <dcterms:modified xsi:type="dcterms:W3CDTF">2023-06-28T08:11:56Z</dcterms:modified>
</cp:coreProperties>
</file>