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773"/>
  </bookViews>
  <sheets>
    <sheet name="Gmina Gostyń (bez ZWiK)" sheetId="1" r:id="rId1"/>
    <sheet name="Gmina Gostyń - WYKAZ" sheetId="5" r:id="rId2"/>
    <sheet name="ZWiK w Gostyniu Sp. z o.o." sheetId="2" r:id="rId3"/>
    <sheet name="ZWiK w Gostyniu Sp. zo.o. WYKAZ" sheetId="3" r:id="rId4"/>
  </sheets>
  <definedNames>
    <definedName name="_xlnm._FilterDatabase" localSheetId="1" hidden="1">'Gmina Gostyń - WYKAZ'!$A$159:$E$159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/>
  <c r="D45"/>
  <c r="B45"/>
  <c r="C42"/>
  <c r="D42"/>
  <c r="C43"/>
  <c r="D43"/>
  <c r="C44"/>
  <c r="D44"/>
  <c r="B44"/>
  <c r="B43"/>
  <c r="B42"/>
  <c r="C19"/>
  <c r="B19"/>
  <c r="C17"/>
  <c r="D17"/>
  <c r="C18"/>
  <c r="D18"/>
  <c r="D19" s="1"/>
  <c r="B18"/>
  <c r="B17"/>
  <c r="C48" i="1"/>
  <c r="D48"/>
  <c r="B48"/>
  <c r="C45"/>
  <c r="D45"/>
  <c r="C46"/>
  <c r="D46"/>
  <c r="C47"/>
  <c r="D47"/>
  <c r="B47"/>
  <c r="B46"/>
  <c r="B45"/>
  <c r="C22"/>
  <c r="D21"/>
  <c r="D20"/>
  <c r="D19"/>
  <c r="D22" s="1"/>
  <c r="C21"/>
  <c r="C20"/>
  <c r="C19"/>
  <c r="B21"/>
  <c r="B20"/>
  <c r="B19"/>
  <c r="B22" s="1"/>
  <c r="B31" i="2" l="1"/>
</calcChain>
</file>

<file path=xl/sharedStrings.xml><?xml version="1.0" encoding="utf-8"?>
<sst xmlns="http://schemas.openxmlformats.org/spreadsheetml/2006/main" count="505" uniqueCount="126">
  <si>
    <t>Ryzyko</t>
  </si>
  <si>
    <t>Suma wypłat odszkodowania</t>
  </si>
  <si>
    <t>Suma rezerw</t>
  </si>
  <si>
    <t>Liczba szkód (ogółem)</t>
  </si>
  <si>
    <t>OC działalności</t>
  </si>
  <si>
    <t>01.10.2019 - 30.09.2020</t>
  </si>
  <si>
    <t>Ryzyko/ Rok</t>
  </si>
  <si>
    <t>AC/KR</t>
  </si>
  <si>
    <t>OC PPM</t>
  </si>
  <si>
    <t>NNW</t>
  </si>
  <si>
    <t>ZWiK w Gostyniu Sp. z o.o. - ubezpieczenia komunikacyjne</t>
  </si>
  <si>
    <t>01.10.2020 - 30.09.2021</t>
  </si>
  <si>
    <t>01.10.2021 - 30.09.2022</t>
  </si>
  <si>
    <t>Liczba szkód zgłoszonych</t>
  </si>
  <si>
    <t>Gmina Gostyń wraz z jednostkami - ubezpieczenie mienia i OC działalności</t>
  </si>
  <si>
    <t>mienie od wszystkich ryzyk (ALLR)</t>
  </si>
  <si>
    <t>Gmina Gostyń wraz z jednostkami - ubezpieczenia komunikacyjne</t>
  </si>
  <si>
    <t>Przyczyna szkody</t>
  </si>
  <si>
    <t>OC</t>
  </si>
  <si>
    <t>13.03.2020</t>
  </si>
  <si>
    <t>04.04.2020</t>
  </si>
  <si>
    <t>ALLR</t>
  </si>
  <si>
    <t>12.08.2020</t>
  </si>
  <si>
    <t>28.08.2020</t>
  </si>
  <si>
    <t>15.09.2020</t>
  </si>
  <si>
    <t>27.10.2020</t>
  </si>
  <si>
    <t>03.12.2020</t>
  </si>
  <si>
    <t>22.01.2021</t>
  </si>
  <si>
    <t>05.02.2021</t>
  </si>
  <si>
    <t>14.02.2021</t>
  </si>
  <si>
    <t>01.04.2021</t>
  </si>
  <si>
    <t>14.04.2021</t>
  </si>
  <si>
    <t>17.03.2022</t>
  </si>
  <si>
    <t>13.04.2022</t>
  </si>
  <si>
    <t>19.11.2022</t>
  </si>
  <si>
    <t>08.12.2022</t>
  </si>
  <si>
    <t>07.01.2023</t>
  </si>
  <si>
    <t>13.01.2023</t>
  </si>
  <si>
    <t>13.03.2023</t>
  </si>
  <si>
    <t>sprzęt elektroniczny (EEI)</t>
  </si>
  <si>
    <t>RYZYKO</t>
  </si>
  <si>
    <t>Data szkody</t>
  </si>
  <si>
    <t>Wypłata w PLN</t>
  </si>
  <si>
    <t>Rezerwa w PLN</t>
  </si>
  <si>
    <t>Regres w PLN</t>
  </si>
  <si>
    <t>07.10.2019</t>
  </si>
  <si>
    <t>09.10.2019</t>
  </si>
  <si>
    <t>EE</t>
  </si>
  <si>
    <t>10.10.2019</t>
  </si>
  <si>
    <t>12.10.2019</t>
  </si>
  <si>
    <t>17.10.2019</t>
  </si>
  <si>
    <t>21.11.2019</t>
  </si>
  <si>
    <t>05.12.2019</t>
  </si>
  <si>
    <t>09.12.2019</t>
  </si>
  <si>
    <t>07.01.2020</t>
  </si>
  <si>
    <t>10.02.2020</t>
  </si>
  <si>
    <t>17.02.2020</t>
  </si>
  <si>
    <t>04.05.2020</t>
  </si>
  <si>
    <t>21.05.2020</t>
  </si>
  <si>
    <t>18.06.2020</t>
  </si>
  <si>
    <t>14.07.2020</t>
  </si>
  <si>
    <t>23.07.2020</t>
  </si>
  <si>
    <t>03.08.2020</t>
  </si>
  <si>
    <t>05.08.2020</t>
  </si>
  <si>
    <t>17.08.2020</t>
  </si>
  <si>
    <t>21.08.2020</t>
  </si>
  <si>
    <t>22.08.2020</t>
  </si>
  <si>
    <t>02.09.2020</t>
  </si>
  <si>
    <t>09.09.2020</t>
  </si>
  <si>
    <t>13.09.2020</t>
  </si>
  <si>
    <t>14.09.2020</t>
  </si>
  <si>
    <t>14.10.2020</t>
  </si>
  <si>
    <t>28.10.2020</t>
  </si>
  <si>
    <t>06.11.2020</t>
  </si>
  <si>
    <t>08.11.2020</t>
  </si>
  <si>
    <t>07.01.2021</t>
  </si>
  <si>
    <t>15.04.2021</t>
  </si>
  <si>
    <t>28.04.2021</t>
  </si>
  <si>
    <t>01.05.2021</t>
  </si>
  <si>
    <t>10.05.2021</t>
  </si>
  <si>
    <t>16.06.2021</t>
  </si>
  <si>
    <t>23.06.2021</t>
  </si>
  <si>
    <t>02.07.2021</t>
  </si>
  <si>
    <t>03.07.2021</t>
  </si>
  <si>
    <t>09.07.2021</t>
  </si>
  <si>
    <t>10.07.2021</t>
  </si>
  <si>
    <t>12.07.2021</t>
  </si>
  <si>
    <t>24.07.2021</t>
  </si>
  <si>
    <t>27.07.2021</t>
  </si>
  <si>
    <t>23.08.2021</t>
  </si>
  <si>
    <t xml:space="preserve">UBEZPIECZENIA MAJĄTKOWE </t>
  </si>
  <si>
    <t xml:space="preserve">UBEZPIECZENIA KOMUNIKACYJNE </t>
  </si>
  <si>
    <t>AC</t>
  </si>
  <si>
    <r>
      <t xml:space="preserve">Podział szkód wg daty zdarzenia/szkody - stan na dzień </t>
    </r>
    <r>
      <rPr>
        <b/>
        <sz val="10"/>
        <rFont val="Arial"/>
        <family val="2"/>
        <charset val="238"/>
      </rPr>
      <t>08.08.2023</t>
    </r>
  </si>
  <si>
    <r>
      <t xml:space="preserve">Podział szkód wg daty zdarzenia/szkody - stan na </t>
    </r>
    <r>
      <rPr>
        <b/>
        <sz val="10"/>
        <rFont val="Arial"/>
        <family val="2"/>
        <charset val="238"/>
      </rPr>
      <t>08.08.2023</t>
    </r>
  </si>
  <si>
    <t>01.10.2022 - sierpień 2023</t>
  </si>
  <si>
    <t>ZWiK w Gostyniu Sp. z o.o. - ubezpieczenia mienia i OC działalności</t>
  </si>
  <si>
    <t>Typ polisy</t>
  </si>
  <si>
    <t>Zakres ubezpieczenia</t>
  </si>
  <si>
    <t>Data wystąpienia szkody</t>
  </si>
  <si>
    <t>Wypłacone odszkodowania / regresy</t>
  </si>
  <si>
    <t>Wartość rezerwy</t>
  </si>
  <si>
    <t>09.05.2023</t>
  </si>
  <si>
    <t>24.06.2021</t>
  </si>
  <si>
    <t>09.09.2021</t>
  </si>
  <si>
    <t>Liczba szkód</t>
  </si>
  <si>
    <t>06.07.2023</t>
  </si>
  <si>
    <t>Inne</t>
  </si>
  <si>
    <t>Wandalizm</t>
  </si>
  <si>
    <t>Opady atmosferyczne (deszcz, grad)</t>
  </si>
  <si>
    <t>Odpowiedzialność cywilna - nienależyte wykonanie pracy lub usługi</t>
  </si>
  <si>
    <t>Odpowiedzialność cywilna - wadliwy stan techniczny obiektu</t>
  </si>
  <si>
    <t>Uderzenie pojazdu</t>
  </si>
  <si>
    <t>Huragan</t>
  </si>
  <si>
    <t>Odpowiedzialność cywilna - szkoda spowodowana zachowaniem osoby</t>
  </si>
  <si>
    <t>Zalanie, zawilgocenie, szkody wodociągowe</t>
  </si>
  <si>
    <t>Suma wypłat odszkodowania*</t>
  </si>
  <si>
    <t>RAZEM</t>
  </si>
  <si>
    <t>*suma wypłat odszkodowania została pomniejszona o sumę regresów</t>
  </si>
  <si>
    <t>zgon pracownika socjalnego na skutek ataku roju pszczół</t>
  </si>
  <si>
    <t>Inne /uszkodzenie szyb</t>
  </si>
  <si>
    <t>Inne /uszkodzenie szyby</t>
  </si>
  <si>
    <t>Inne /wandalizm</t>
  </si>
  <si>
    <t>2022-05-13</t>
  </si>
  <si>
    <t>`</t>
  </si>
  <si>
    <t>01.10.2022 - 08.08.2023</t>
  </si>
</sst>
</file>

<file path=xl/styles.xml><?xml version="1.0" encoding="utf-8"?>
<styleSheet xmlns="http://schemas.openxmlformats.org/spreadsheetml/2006/main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[$-10409]dd\-mm\-yyyy"/>
    <numFmt numFmtId="165" formatCode="#,##0.00\ &quot;zł&quot;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color rgb="FF000000"/>
      <name val="ArialMT"/>
    </font>
    <font>
      <b/>
      <sz val="9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.5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name val="Arial"/>
      <family val="2"/>
      <charset val="238"/>
    </font>
    <font>
      <sz val="9"/>
      <color rgb="FF333333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left" vertical="center"/>
    </xf>
    <xf numFmtId="1" fontId="2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4" fontId="0" fillId="0" borderId="0" xfId="0" applyNumberFormat="1"/>
    <xf numFmtId="0" fontId="5" fillId="4" borderId="1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0" fontId="10" fillId="0" borderId="0" xfId="0" applyFont="1"/>
    <xf numFmtId="0" fontId="7" fillId="0" borderId="1" xfId="0" applyFont="1" applyBorder="1" applyAlignment="1">
      <alignment vertical="center"/>
    </xf>
    <xf numFmtId="8" fontId="9" fillId="0" borderId="2" xfId="1" applyNumberFormat="1" applyFont="1" applyBorder="1" applyAlignment="1" applyProtection="1">
      <alignment horizontal="center" vertical="center" wrapText="1" readingOrder="1"/>
      <protection locked="0"/>
    </xf>
    <xf numFmtId="8" fontId="9" fillId="0" borderId="7" xfId="1" applyNumberFormat="1" applyFont="1" applyBorder="1" applyAlignment="1" applyProtection="1">
      <alignment horizontal="center" vertical="center" wrapText="1" readingOrder="1"/>
      <protection locked="0"/>
    </xf>
    <xf numFmtId="0" fontId="9" fillId="0" borderId="8" xfId="0" applyFont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4" fontId="3" fillId="3" borderId="1" xfId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4" fontId="10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44" fontId="10" fillId="3" borderId="9" xfId="0" applyNumberFormat="1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4" fontId="12" fillId="2" borderId="10" xfId="0" applyNumberFormat="1" applyFont="1" applyFill="1" applyBorder="1" applyAlignment="1">
      <alignment vertical="center" wrapText="1"/>
    </xf>
    <xf numFmtId="44" fontId="12" fillId="2" borderId="11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10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1" xfId="0" applyFont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/>
    </xf>
    <xf numFmtId="14" fontId="15" fillId="0" borderId="1" xfId="0" applyNumberFormat="1" applyFont="1" applyBorder="1" applyAlignment="1">
      <alignment horizontal="right" vertical="center"/>
    </xf>
    <xf numFmtId="4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4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44" fontId="16" fillId="0" borderId="1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4" fontId="11" fillId="0" borderId="1" xfId="1" applyFont="1" applyFill="1" applyBorder="1" applyAlignment="1" applyProtection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selection activeCell="B6" sqref="B6"/>
    </sheetView>
  </sheetViews>
  <sheetFormatPr defaultRowHeight="15"/>
  <cols>
    <col min="1" max="1" width="35.28515625" style="31" customWidth="1"/>
    <col min="2" max="2" width="28.85546875" style="31" bestFit="1" customWidth="1"/>
    <col min="3" max="3" width="21.85546875" style="31" customWidth="1"/>
    <col min="4" max="4" width="20.85546875" style="31" bestFit="1" customWidth="1"/>
    <col min="5" max="5" width="15" bestFit="1" customWidth="1"/>
    <col min="6" max="7" width="13.42578125" bestFit="1" customWidth="1"/>
    <col min="9" max="9" width="13.42578125" bestFit="1" customWidth="1"/>
  </cols>
  <sheetData>
    <row r="1" spans="1:9">
      <c r="A1" s="53" t="s">
        <v>14</v>
      </c>
      <c r="B1" s="53"/>
      <c r="C1" s="53"/>
      <c r="D1" s="53"/>
    </row>
    <row r="2" spans="1:9">
      <c r="A2" s="26" t="s">
        <v>93</v>
      </c>
      <c r="B2" s="26"/>
      <c r="C2" s="26"/>
      <c r="D2" s="26"/>
    </row>
    <row r="3" spans="1:9" ht="25.5">
      <c r="A3" s="1" t="s">
        <v>0</v>
      </c>
      <c r="B3" s="1" t="s">
        <v>116</v>
      </c>
      <c r="C3" s="1" t="s">
        <v>2</v>
      </c>
      <c r="D3" s="1" t="s">
        <v>3</v>
      </c>
      <c r="I3" s="12"/>
    </row>
    <row r="4" spans="1:9">
      <c r="A4" s="8" t="s">
        <v>5</v>
      </c>
      <c r="B4" s="1"/>
      <c r="C4" s="1"/>
      <c r="D4" s="1"/>
    </row>
    <row r="5" spans="1:9">
      <c r="A5" s="7" t="s">
        <v>15</v>
      </c>
      <c r="B5" s="3">
        <v>58727.29</v>
      </c>
      <c r="C5" s="3">
        <v>0</v>
      </c>
      <c r="D5" s="4">
        <v>30</v>
      </c>
      <c r="F5" s="12"/>
    </row>
    <row r="6" spans="1:9">
      <c r="A6" s="7" t="s">
        <v>39</v>
      </c>
      <c r="B6" s="3">
        <v>10907.460000000001</v>
      </c>
      <c r="C6" s="3">
        <v>0</v>
      </c>
      <c r="D6" s="4">
        <v>4</v>
      </c>
      <c r="F6" s="12"/>
    </row>
    <row r="7" spans="1:9">
      <c r="A7" s="2" t="s">
        <v>4</v>
      </c>
      <c r="B7" s="3">
        <v>6252.9500000000007</v>
      </c>
      <c r="C7" s="3">
        <v>0</v>
      </c>
      <c r="D7" s="4">
        <v>6</v>
      </c>
      <c r="F7" s="12"/>
      <c r="G7" s="12"/>
    </row>
    <row r="8" spans="1:9">
      <c r="A8" s="8" t="s">
        <v>11</v>
      </c>
      <c r="B8" s="5"/>
      <c r="C8" s="5"/>
      <c r="D8" s="6"/>
    </row>
    <row r="9" spans="1:9">
      <c r="A9" s="7" t="s">
        <v>15</v>
      </c>
      <c r="B9" s="3">
        <v>47755.069999999992</v>
      </c>
      <c r="C9" s="3">
        <v>0</v>
      </c>
      <c r="D9" s="4">
        <v>15</v>
      </c>
      <c r="I9" s="12"/>
    </row>
    <row r="10" spans="1:9">
      <c r="A10" s="7" t="s">
        <v>39</v>
      </c>
      <c r="B10" s="3">
        <v>0</v>
      </c>
      <c r="C10" s="3">
        <v>0</v>
      </c>
      <c r="D10" s="4">
        <v>0</v>
      </c>
      <c r="I10" s="12"/>
    </row>
    <row r="11" spans="1:9">
      <c r="A11" s="2" t="s">
        <v>4</v>
      </c>
      <c r="B11" s="3">
        <v>8192.630000000001</v>
      </c>
      <c r="C11" s="3">
        <v>139150</v>
      </c>
      <c r="D11" s="4">
        <v>15</v>
      </c>
      <c r="F11" s="12"/>
      <c r="I11" s="12"/>
    </row>
    <row r="12" spans="1:9">
      <c r="A12" s="8" t="s">
        <v>12</v>
      </c>
      <c r="B12" s="5"/>
      <c r="C12" s="5"/>
      <c r="D12" s="6"/>
    </row>
    <row r="13" spans="1:9">
      <c r="A13" s="7" t="s">
        <v>15</v>
      </c>
      <c r="B13" s="9">
        <v>116705.62999999999</v>
      </c>
      <c r="C13" s="9">
        <v>0</v>
      </c>
      <c r="D13" s="10">
        <v>31</v>
      </c>
      <c r="F13" s="12"/>
      <c r="G13" s="12"/>
    </row>
    <row r="14" spans="1:9">
      <c r="A14" s="2" t="s">
        <v>4</v>
      </c>
      <c r="B14" s="9">
        <v>5550.4500000000007</v>
      </c>
      <c r="C14" s="9">
        <v>10000</v>
      </c>
      <c r="D14" s="10">
        <v>11</v>
      </c>
    </row>
    <row r="15" spans="1:9">
      <c r="A15" s="8" t="s">
        <v>95</v>
      </c>
      <c r="B15" s="5"/>
      <c r="C15" s="5"/>
      <c r="D15" s="6"/>
    </row>
    <row r="16" spans="1:9">
      <c r="A16" s="7" t="s">
        <v>15</v>
      </c>
      <c r="B16" s="9">
        <v>19385.04</v>
      </c>
      <c r="C16" s="9">
        <v>23788.04</v>
      </c>
      <c r="D16" s="10">
        <v>22</v>
      </c>
    </row>
    <row r="17" spans="1:6">
      <c r="A17" s="2" t="s">
        <v>4</v>
      </c>
      <c r="B17" s="9">
        <v>3031.0600000000004</v>
      </c>
      <c r="C17" s="9">
        <v>15500</v>
      </c>
      <c r="D17" s="10">
        <v>6</v>
      </c>
      <c r="E17" s="12"/>
      <c r="F17" s="12"/>
    </row>
    <row r="18" spans="1:6">
      <c r="A18" s="8" t="s">
        <v>117</v>
      </c>
      <c r="B18" s="5"/>
      <c r="C18" s="5"/>
      <c r="D18" s="6"/>
    </row>
    <row r="19" spans="1:6">
      <c r="A19" s="22" t="s">
        <v>15</v>
      </c>
      <c r="B19" s="27">
        <f>B5+B9+B13+B16</f>
        <v>242573.03</v>
      </c>
      <c r="C19" s="27">
        <f>C5+C9+C13+C16</f>
        <v>23788.04</v>
      </c>
      <c r="D19" s="28">
        <f>D5+D9+D13+D16</f>
        <v>98</v>
      </c>
    </row>
    <row r="20" spans="1:6">
      <c r="A20" s="22" t="s">
        <v>39</v>
      </c>
      <c r="B20" s="27">
        <f>B6+B10</f>
        <v>10907.460000000001</v>
      </c>
      <c r="C20" s="27">
        <f>C6+C10</f>
        <v>0</v>
      </c>
      <c r="D20" s="28">
        <f>D6+D10</f>
        <v>4</v>
      </c>
    </row>
    <row r="21" spans="1:6" ht="15.75" thickBot="1">
      <c r="A21" s="23" t="s">
        <v>4</v>
      </c>
      <c r="B21" s="29">
        <f>B7+B11+B14+B17</f>
        <v>23027.090000000004</v>
      </c>
      <c r="C21" s="29">
        <f>C7+C11+C14+C17</f>
        <v>164650</v>
      </c>
      <c r="D21" s="30">
        <f>D7+D11+D14+D17</f>
        <v>38</v>
      </c>
    </row>
    <row r="22" spans="1:6" ht="15.75" thickBot="1">
      <c r="B22" s="32">
        <f>SUM(B19:B21)</f>
        <v>276507.58</v>
      </c>
      <c r="C22" s="33">
        <f t="shared" ref="C22:D22" si="0">SUM(C19:C21)</f>
        <v>188438.04</v>
      </c>
      <c r="D22" s="34">
        <f t="shared" si="0"/>
        <v>140</v>
      </c>
    </row>
    <row r="23" spans="1:6">
      <c r="A23" s="38" t="s">
        <v>118</v>
      </c>
      <c r="B23" s="35"/>
      <c r="C23" s="35"/>
      <c r="D23" s="35"/>
    </row>
    <row r="24" spans="1:6">
      <c r="A24" s="35"/>
      <c r="B24" s="35"/>
      <c r="C24" s="35"/>
      <c r="D24" s="35"/>
    </row>
    <row r="25" spans="1:6">
      <c r="A25" s="54" t="s">
        <v>16</v>
      </c>
      <c r="B25" s="54"/>
      <c r="C25" s="54"/>
      <c r="D25" s="54"/>
    </row>
    <row r="26" spans="1:6">
      <c r="A26" s="26" t="s">
        <v>93</v>
      </c>
      <c r="B26" s="36"/>
      <c r="C26" s="36"/>
      <c r="D26" s="36"/>
    </row>
    <row r="27" spans="1:6">
      <c r="A27" s="8" t="s">
        <v>6</v>
      </c>
      <c r="B27" s="8" t="s">
        <v>1</v>
      </c>
      <c r="C27" s="8" t="s">
        <v>2</v>
      </c>
      <c r="D27" s="8" t="s">
        <v>3</v>
      </c>
    </row>
    <row r="28" spans="1:6">
      <c r="A28" s="8" t="s">
        <v>5</v>
      </c>
      <c r="B28" s="8"/>
      <c r="C28" s="8"/>
      <c r="D28" s="8"/>
    </row>
    <row r="29" spans="1:6">
      <c r="A29" s="7" t="s">
        <v>8</v>
      </c>
      <c r="B29" s="9">
        <v>7580</v>
      </c>
      <c r="C29" s="9">
        <v>0</v>
      </c>
      <c r="D29" s="10">
        <v>2</v>
      </c>
    </row>
    <row r="30" spans="1:6">
      <c r="A30" s="7" t="s">
        <v>7</v>
      </c>
      <c r="B30" s="9">
        <v>0</v>
      </c>
      <c r="C30" s="9">
        <v>0</v>
      </c>
      <c r="D30" s="10">
        <v>0</v>
      </c>
    </row>
    <row r="31" spans="1:6">
      <c r="A31" s="7" t="s">
        <v>9</v>
      </c>
      <c r="B31" s="9">
        <v>0</v>
      </c>
      <c r="C31" s="9">
        <v>0</v>
      </c>
      <c r="D31" s="10">
        <v>0</v>
      </c>
    </row>
    <row r="32" spans="1:6">
      <c r="A32" s="8" t="s">
        <v>11</v>
      </c>
      <c r="B32" s="5"/>
      <c r="C32" s="5"/>
      <c r="D32" s="6"/>
    </row>
    <row r="33" spans="1:4">
      <c r="A33" s="7" t="s">
        <v>8</v>
      </c>
      <c r="B33" s="9">
        <v>2141</v>
      </c>
      <c r="C33" s="9">
        <v>0</v>
      </c>
      <c r="D33" s="10">
        <v>1</v>
      </c>
    </row>
    <row r="34" spans="1:4">
      <c r="A34" s="7" t="s">
        <v>7</v>
      </c>
      <c r="B34" s="9">
        <v>0</v>
      </c>
      <c r="C34" s="9">
        <v>0</v>
      </c>
      <c r="D34" s="10">
        <v>0</v>
      </c>
    </row>
    <row r="35" spans="1:4">
      <c r="A35" s="7" t="s">
        <v>9</v>
      </c>
      <c r="B35" s="9">
        <v>0</v>
      </c>
      <c r="C35" s="9">
        <v>0</v>
      </c>
      <c r="D35" s="10">
        <v>0</v>
      </c>
    </row>
    <row r="36" spans="1:4">
      <c r="A36" s="8" t="s">
        <v>12</v>
      </c>
      <c r="B36" s="5"/>
      <c r="C36" s="5"/>
      <c r="D36" s="6"/>
    </row>
    <row r="37" spans="1:4">
      <c r="A37" s="7" t="s">
        <v>8</v>
      </c>
      <c r="B37" s="9">
        <v>6188</v>
      </c>
      <c r="C37" s="9">
        <v>0</v>
      </c>
      <c r="D37" s="10">
        <v>2</v>
      </c>
    </row>
    <row r="38" spans="1:4">
      <c r="A38" s="7" t="s">
        <v>7</v>
      </c>
      <c r="B38" s="9">
        <v>15796</v>
      </c>
      <c r="C38" s="9">
        <v>0</v>
      </c>
      <c r="D38" s="10">
        <v>3</v>
      </c>
    </row>
    <row r="39" spans="1:4">
      <c r="A39" s="7" t="s">
        <v>9</v>
      </c>
      <c r="B39" s="9">
        <v>0</v>
      </c>
      <c r="C39" s="9">
        <v>0</v>
      </c>
      <c r="D39" s="10">
        <v>0</v>
      </c>
    </row>
    <row r="40" spans="1:4">
      <c r="A40" s="8" t="s">
        <v>95</v>
      </c>
      <c r="B40" s="5"/>
      <c r="C40" s="5"/>
      <c r="D40" s="6"/>
    </row>
    <row r="41" spans="1:4">
      <c r="A41" s="7" t="s">
        <v>8</v>
      </c>
      <c r="B41" s="9">
        <v>850</v>
      </c>
      <c r="C41" s="9">
        <v>15000</v>
      </c>
      <c r="D41" s="10">
        <v>3</v>
      </c>
    </row>
    <row r="42" spans="1:4">
      <c r="A42" s="7" t="s">
        <v>7</v>
      </c>
      <c r="B42" s="9">
        <v>0</v>
      </c>
      <c r="C42" s="9">
        <v>10000</v>
      </c>
      <c r="D42" s="10">
        <v>1</v>
      </c>
    </row>
    <row r="43" spans="1:4">
      <c r="A43" s="7" t="s">
        <v>9</v>
      </c>
      <c r="B43" s="9">
        <v>0</v>
      </c>
      <c r="C43" s="9">
        <v>0</v>
      </c>
      <c r="D43" s="10">
        <v>0</v>
      </c>
    </row>
    <row r="44" spans="1:4">
      <c r="A44" s="8" t="s">
        <v>117</v>
      </c>
      <c r="B44" s="5"/>
      <c r="C44" s="5"/>
      <c r="D44" s="6"/>
    </row>
    <row r="45" spans="1:4">
      <c r="A45" s="22" t="s">
        <v>8</v>
      </c>
      <c r="B45" s="24">
        <f>B29+B33+B37+B41</f>
        <v>16759</v>
      </c>
      <c r="C45" s="24">
        <f t="shared" ref="C45:D45" si="1">C29+C33+C37+C41</f>
        <v>15000</v>
      </c>
      <c r="D45" s="25">
        <f t="shared" si="1"/>
        <v>8</v>
      </c>
    </row>
    <row r="46" spans="1:4">
      <c r="A46" s="22" t="s">
        <v>7</v>
      </c>
      <c r="B46" s="24">
        <f>B30+B34+B38+B42</f>
        <v>15796</v>
      </c>
      <c r="C46" s="24">
        <f t="shared" ref="C46:D46" si="2">C30+C34+C38+C42</f>
        <v>10000</v>
      </c>
      <c r="D46" s="25">
        <f t="shared" si="2"/>
        <v>4</v>
      </c>
    </row>
    <row r="47" spans="1:4" ht="15.75" thickBot="1">
      <c r="A47" s="22" t="s">
        <v>9</v>
      </c>
      <c r="B47" s="24">
        <f>B31+B35+B39+B43</f>
        <v>0</v>
      </c>
      <c r="C47" s="24">
        <f t="shared" ref="C47:D47" si="3">C31+C35+C39+C43</f>
        <v>0</v>
      </c>
      <c r="D47" s="25">
        <f t="shared" si="3"/>
        <v>0</v>
      </c>
    </row>
    <row r="48" spans="1:4" ht="15.75" thickBot="1">
      <c r="B48" s="32">
        <f>SUM(B45:B47)</f>
        <v>32555</v>
      </c>
      <c r="C48" s="33">
        <f t="shared" ref="C48:D48" si="4">SUM(C45:C47)</f>
        <v>25000</v>
      </c>
      <c r="D48" s="34">
        <f t="shared" si="4"/>
        <v>12</v>
      </c>
    </row>
    <row r="49" spans="2:2">
      <c r="B49" s="37"/>
    </row>
    <row r="51" spans="2:2">
      <c r="B51" s="37"/>
    </row>
  </sheetData>
  <mergeCells count="2">
    <mergeCell ref="A1:D1"/>
    <mergeCell ref="A25:D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0"/>
  <sheetViews>
    <sheetView workbookViewId="0">
      <selection sqref="A1:F1"/>
    </sheetView>
  </sheetViews>
  <sheetFormatPr defaultRowHeight="15"/>
  <cols>
    <col min="1" max="1" width="15.140625" style="44" customWidth="1"/>
    <col min="2" max="2" width="13.5703125" style="44" customWidth="1"/>
    <col min="3" max="3" width="19.5703125" style="44" customWidth="1"/>
    <col min="4" max="4" width="18.7109375" style="44" customWidth="1"/>
    <col min="5" max="5" width="17.28515625" style="44" customWidth="1"/>
    <col min="6" max="6" width="65.42578125" style="44" bestFit="1" customWidth="1"/>
  </cols>
  <sheetData>
    <row r="1" spans="1:6">
      <c r="A1" s="55" t="s">
        <v>90</v>
      </c>
      <c r="B1" s="55"/>
      <c r="C1" s="55"/>
      <c r="D1" s="55"/>
      <c r="E1" s="55"/>
      <c r="F1" s="55"/>
    </row>
    <row r="3" spans="1:6">
      <c r="A3" s="13" t="s">
        <v>40</v>
      </c>
      <c r="B3" s="13" t="s">
        <v>41</v>
      </c>
      <c r="C3" s="13" t="s">
        <v>42</v>
      </c>
      <c r="D3" s="13" t="s">
        <v>43</v>
      </c>
      <c r="E3" s="13" t="s">
        <v>44</v>
      </c>
      <c r="F3" s="13" t="s">
        <v>17</v>
      </c>
    </row>
    <row r="4" spans="1:6">
      <c r="A4" s="56" t="s">
        <v>5</v>
      </c>
      <c r="B4" s="57"/>
      <c r="C4" s="57"/>
      <c r="D4" s="57"/>
      <c r="E4" s="57"/>
      <c r="F4" s="58"/>
    </row>
    <row r="5" spans="1:6">
      <c r="A5" s="17" t="s">
        <v>18</v>
      </c>
      <c r="B5" s="39" t="s">
        <v>45</v>
      </c>
      <c r="C5" s="40">
        <v>2316.15</v>
      </c>
      <c r="D5" s="40">
        <v>0</v>
      </c>
      <c r="E5" s="40">
        <v>0</v>
      </c>
      <c r="F5" s="17"/>
    </row>
    <row r="6" spans="1:6">
      <c r="A6" s="17" t="s">
        <v>21</v>
      </c>
      <c r="B6" s="39" t="s">
        <v>45</v>
      </c>
      <c r="C6" s="40">
        <v>218.84</v>
      </c>
      <c r="D6" s="40">
        <v>0</v>
      </c>
      <c r="E6" s="40">
        <v>0</v>
      </c>
      <c r="F6" s="17"/>
    </row>
    <row r="7" spans="1:6">
      <c r="A7" s="17" t="s">
        <v>21</v>
      </c>
      <c r="B7" s="39" t="s">
        <v>46</v>
      </c>
      <c r="C7" s="40">
        <v>1976</v>
      </c>
      <c r="D7" s="40">
        <v>0</v>
      </c>
      <c r="E7" s="40">
        <v>0</v>
      </c>
      <c r="F7" s="17"/>
    </row>
    <row r="8" spans="1:6">
      <c r="A8" s="17" t="s">
        <v>47</v>
      </c>
      <c r="B8" s="39" t="s">
        <v>48</v>
      </c>
      <c r="C8" s="40">
        <v>3199.19</v>
      </c>
      <c r="D8" s="40">
        <v>0</v>
      </c>
      <c r="E8" s="40">
        <v>0</v>
      </c>
      <c r="F8" s="17"/>
    </row>
    <row r="9" spans="1:6">
      <c r="A9" s="17" t="s">
        <v>21</v>
      </c>
      <c r="B9" s="39" t="s">
        <v>49</v>
      </c>
      <c r="C9" s="40">
        <v>2460</v>
      </c>
      <c r="D9" s="40">
        <v>0</v>
      </c>
      <c r="E9" s="40">
        <v>0</v>
      </c>
      <c r="F9" s="17"/>
    </row>
    <row r="10" spans="1:6">
      <c r="A10" s="17" t="s">
        <v>21</v>
      </c>
      <c r="B10" s="39" t="s">
        <v>50</v>
      </c>
      <c r="C10" s="40">
        <v>147.6</v>
      </c>
      <c r="D10" s="40">
        <v>0</v>
      </c>
      <c r="E10" s="40">
        <v>0</v>
      </c>
      <c r="F10" s="17"/>
    </row>
    <row r="11" spans="1:6">
      <c r="A11" s="17" t="s">
        <v>18</v>
      </c>
      <c r="B11" s="39" t="s">
        <v>51</v>
      </c>
      <c r="C11" s="40">
        <v>0</v>
      </c>
      <c r="D11" s="40">
        <v>0</v>
      </c>
      <c r="E11" s="40">
        <v>0</v>
      </c>
      <c r="F11" s="17"/>
    </row>
    <row r="12" spans="1:6">
      <c r="A12" s="17" t="s">
        <v>18</v>
      </c>
      <c r="B12" s="39" t="s">
        <v>51</v>
      </c>
      <c r="C12" s="40">
        <v>0</v>
      </c>
      <c r="D12" s="40">
        <v>0</v>
      </c>
      <c r="E12" s="40">
        <v>0</v>
      </c>
      <c r="F12" s="17"/>
    </row>
    <row r="13" spans="1:6">
      <c r="A13" s="17" t="s">
        <v>21</v>
      </c>
      <c r="B13" s="39" t="s">
        <v>52</v>
      </c>
      <c r="C13" s="40">
        <v>246</v>
      </c>
      <c r="D13" s="40">
        <v>0</v>
      </c>
      <c r="E13" s="40">
        <v>0</v>
      </c>
      <c r="F13" s="17"/>
    </row>
    <row r="14" spans="1:6">
      <c r="A14" s="17" t="s">
        <v>21</v>
      </c>
      <c r="B14" s="39" t="s">
        <v>53</v>
      </c>
      <c r="C14" s="40">
        <v>3210</v>
      </c>
      <c r="D14" s="40">
        <v>0</v>
      </c>
      <c r="E14" s="40">
        <v>3210</v>
      </c>
      <c r="F14" s="17"/>
    </row>
    <row r="15" spans="1:6">
      <c r="A15" s="17" t="s">
        <v>21</v>
      </c>
      <c r="B15" s="39" t="s">
        <v>54</v>
      </c>
      <c r="C15" s="40">
        <v>1801.16</v>
      </c>
      <c r="D15" s="40">
        <v>0</v>
      </c>
      <c r="E15" s="40">
        <v>0</v>
      </c>
      <c r="F15" s="17"/>
    </row>
    <row r="16" spans="1:6">
      <c r="A16" s="17" t="s">
        <v>18</v>
      </c>
      <c r="B16" s="39" t="s">
        <v>55</v>
      </c>
      <c r="C16" s="40">
        <v>1179.0999999999999</v>
      </c>
      <c r="D16" s="40">
        <v>0</v>
      </c>
      <c r="E16" s="40">
        <v>0</v>
      </c>
      <c r="F16" s="17"/>
    </row>
    <row r="17" spans="1:6">
      <c r="A17" s="17" t="s">
        <v>18</v>
      </c>
      <c r="B17" s="39" t="s">
        <v>56</v>
      </c>
      <c r="C17" s="40">
        <v>431.94</v>
      </c>
      <c r="D17" s="40">
        <v>0</v>
      </c>
      <c r="E17" s="40">
        <v>0</v>
      </c>
      <c r="F17" s="17"/>
    </row>
    <row r="18" spans="1:6">
      <c r="A18" s="17" t="s">
        <v>21</v>
      </c>
      <c r="B18" s="39" t="s">
        <v>56</v>
      </c>
      <c r="C18" s="40">
        <v>970</v>
      </c>
      <c r="D18" s="40">
        <v>0</v>
      </c>
      <c r="E18" s="40">
        <v>0</v>
      </c>
      <c r="F18" s="17"/>
    </row>
    <row r="19" spans="1:6">
      <c r="A19" s="17" t="s">
        <v>21</v>
      </c>
      <c r="B19" s="39" t="s">
        <v>57</v>
      </c>
      <c r="C19" s="40">
        <v>1500</v>
      </c>
      <c r="D19" s="40">
        <v>0</v>
      </c>
      <c r="E19" s="40">
        <v>0</v>
      </c>
      <c r="F19" s="17"/>
    </row>
    <row r="20" spans="1:6">
      <c r="A20" s="17" t="s">
        <v>21</v>
      </c>
      <c r="B20" s="39" t="s">
        <v>58</v>
      </c>
      <c r="C20" s="40">
        <v>801.96</v>
      </c>
      <c r="D20" s="40">
        <v>0</v>
      </c>
      <c r="E20" s="40">
        <v>0</v>
      </c>
      <c r="F20" s="17"/>
    </row>
    <row r="21" spans="1:6">
      <c r="A21" s="17" t="s">
        <v>47</v>
      </c>
      <c r="B21" s="39" t="s">
        <v>59</v>
      </c>
      <c r="C21" s="40">
        <v>1447.16</v>
      </c>
      <c r="D21" s="40">
        <v>0</v>
      </c>
      <c r="E21" s="40">
        <v>0</v>
      </c>
      <c r="F21" s="17"/>
    </row>
    <row r="22" spans="1:6">
      <c r="A22" s="17" t="s">
        <v>21</v>
      </c>
      <c r="B22" s="39" t="s">
        <v>59</v>
      </c>
      <c r="C22" s="40">
        <v>8802.5400000000009</v>
      </c>
      <c r="D22" s="40">
        <v>0</v>
      </c>
      <c r="E22" s="40">
        <v>0</v>
      </c>
      <c r="F22" s="17"/>
    </row>
    <row r="23" spans="1:6">
      <c r="A23" s="17" t="s">
        <v>18</v>
      </c>
      <c r="B23" s="39" t="s">
        <v>60</v>
      </c>
      <c r="C23" s="40">
        <v>2325.7600000000002</v>
      </c>
      <c r="D23" s="40">
        <v>0</v>
      </c>
      <c r="E23" s="40">
        <v>0</v>
      </c>
      <c r="F23" s="17"/>
    </row>
    <row r="24" spans="1:6">
      <c r="A24" s="17" t="s">
        <v>21</v>
      </c>
      <c r="B24" s="39" t="s">
        <v>61</v>
      </c>
      <c r="C24" s="40">
        <v>832.71</v>
      </c>
      <c r="D24" s="40">
        <v>0</v>
      </c>
      <c r="E24" s="40">
        <v>0</v>
      </c>
      <c r="F24" s="17"/>
    </row>
    <row r="25" spans="1:6">
      <c r="A25" s="17" t="s">
        <v>21</v>
      </c>
      <c r="B25" s="39" t="s">
        <v>62</v>
      </c>
      <c r="C25" s="40">
        <v>2055.6999999999998</v>
      </c>
      <c r="D25" s="40">
        <v>0</v>
      </c>
      <c r="E25" s="40">
        <v>0</v>
      </c>
      <c r="F25" s="17"/>
    </row>
    <row r="26" spans="1:6">
      <c r="A26" s="17" t="s">
        <v>47</v>
      </c>
      <c r="B26" s="39" t="s">
        <v>63</v>
      </c>
      <c r="C26" s="40">
        <v>4699.01</v>
      </c>
      <c r="D26" s="40">
        <v>0</v>
      </c>
      <c r="E26" s="40">
        <v>0</v>
      </c>
      <c r="F26" s="17"/>
    </row>
    <row r="27" spans="1:6">
      <c r="A27" s="17" t="s">
        <v>21</v>
      </c>
      <c r="B27" s="39" t="s">
        <v>64</v>
      </c>
      <c r="C27" s="40">
        <v>15570</v>
      </c>
      <c r="D27" s="40">
        <v>0</v>
      </c>
      <c r="E27" s="40">
        <v>0</v>
      </c>
      <c r="F27" s="17"/>
    </row>
    <row r="28" spans="1:6">
      <c r="A28" s="17" t="s">
        <v>21</v>
      </c>
      <c r="B28" s="39" t="s">
        <v>65</v>
      </c>
      <c r="C28" s="40">
        <v>3493.95</v>
      </c>
      <c r="D28" s="40">
        <v>0</v>
      </c>
      <c r="E28" s="40">
        <v>0</v>
      </c>
      <c r="F28" s="17"/>
    </row>
    <row r="29" spans="1:6">
      <c r="A29" s="17" t="s">
        <v>21</v>
      </c>
      <c r="B29" s="39" t="s">
        <v>66</v>
      </c>
      <c r="C29" s="40">
        <v>307.5</v>
      </c>
      <c r="D29" s="40">
        <v>0</v>
      </c>
      <c r="E29" s="40">
        <v>0</v>
      </c>
      <c r="F29" s="17"/>
    </row>
    <row r="30" spans="1:6">
      <c r="A30" s="17" t="s">
        <v>21</v>
      </c>
      <c r="B30" s="39" t="s">
        <v>67</v>
      </c>
      <c r="C30" s="40">
        <v>6747.62</v>
      </c>
      <c r="D30" s="40">
        <v>0</v>
      </c>
      <c r="E30" s="40">
        <v>0</v>
      </c>
      <c r="F30" s="17"/>
    </row>
    <row r="31" spans="1:6">
      <c r="A31" s="17" t="s">
        <v>47</v>
      </c>
      <c r="B31" s="39" t="s">
        <v>68</v>
      </c>
      <c r="C31" s="40">
        <v>1562.1</v>
      </c>
      <c r="D31" s="40">
        <v>0</v>
      </c>
      <c r="E31" s="40">
        <v>0</v>
      </c>
      <c r="F31" s="17"/>
    </row>
    <row r="32" spans="1:6">
      <c r="A32" s="17" t="s">
        <v>21</v>
      </c>
      <c r="B32" s="39" t="s">
        <v>69</v>
      </c>
      <c r="C32" s="40">
        <v>794.58</v>
      </c>
      <c r="D32" s="40">
        <v>0</v>
      </c>
      <c r="E32" s="40">
        <v>0</v>
      </c>
      <c r="F32" s="17"/>
    </row>
    <row r="33" spans="1:6">
      <c r="A33" s="17" t="s">
        <v>21</v>
      </c>
      <c r="B33" s="39" t="s">
        <v>70</v>
      </c>
      <c r="C33" s="40">
        <v>520.29</v>
      </c>
      <c r="D33" s="40">
        <v>0</v>
      </c>
      <c r="E33" s="40">
        <v>0</v>
      </c>
      <c r="F33" s="17"/>
    </row>
    <row r="34" spans="1:6">
      <c r="A34" s="17" t="s">
        <v>21</v>
      </c>
      <c r="B34" s="39" t="s">
        <v>70</v>
      </c>
      <c r="C34" s="40">
        <v>794.58</v>
      </c>
      <c r="D34" s="40">
        <v>0</v>
      </c>
      <c r="E34" s="40">
        <v>0</v>
      </c>
      <c r="F34" s="17"/>
    </row>
    <row r="35" spans="1:6">
      <c r="A35" s="17" t="s">
        <v>21</v>
      </c>
      <c r="B35" s="39" t="s">
        <v>70</v>
      </c>
      <c r="C35" s="40">
        <v>1343.16</v>
      </c>
      <c r="D35" s="40">
        <v>0</v>
      </c>
      <c r="E35" s="40">
        <v>0</v>
      </c>
      <c r="F35" s="17"/>
    </row>
    <row r="36" spans="1:6">
      <c r="A36" s="17" t="s">
        <v>21</v>
      </c>
      <c r="B36" s="39" t="s">
        <v>70</v>
      </c>
      <c r="C36" s="40">
        <v>961.86</v>
      </c>
      <c r="D36" s="40">
        <v>0</v>
      </c>
      <c r="E36" s="40">
        <v>0</v>
      </c>
      <c r="F36" s="17"/>
    </row>
    <row r="37" spans="1:6">
      <c r="A37" s="17" t="s">
        <v>21</v>
      </c>
      <c r="B37" s="39" t="s">
        <v>70</v>
      </c>
      <c r="C37" s="40">
        <v>723.24</v>
      </c>
      <c r="D37" s="40">
        <v>0</v>
      </c>
      <c r="E37" s="40">
        <v>0</v>
      </c>
      <c r="F37" s="17"/>
    </row>
    <row r="38" spans="1:6">
      <c r="A38" s="17" t="s">
        <v>21</v>
      </c>
      <c r="B38" s="39" t="s">
        <v>70</v>
      </c>
      <c r="C38" s="40">
        <v>794.58</v>
      </c>
      <c r="D38" s="40">
        <v>0</v>
      </c>
      <c r="E38" s="40">
        <v>0</v>
      </c>
      <c r="F38" s="17"/>
    </row>
    <row r="39" spans="1:6">
      <c r="A39" s="17" t="s">
        <v>21</v>
      </c>
      <c r="B39" s="39" t="s">
        <v>70</v>
      </c>
      <c r="C39" s="40">
        <v>520.29</v>
      </c>
      <c r="D39" s="40">
        <v>0</v>
      </c>
      <c r="E39" s="40">
        <v>0</v>
      </c>
      <c r="F39" s="17"/>
    </row>
    <row r="40" spans="1:6">
      <c r="A40" s="17" t="s">
        <v>21</v>
      </c>
      <c r="B40" s="39" t="s">
        <v>70</v>
      </c>
      <c r="C40" s="40">
        <v>1343.16</v>
      </c>
      <c r="D40" s="40">
        <v>0</v>
      </c>
      <c r="E40" s="40">
        <v>0</v>
      </c>
      <c r="F40" s="17"/>
    </row>
    <row r="41" spans="1:6">
      <c r="A41" s="17" t="s">
        <v>21</v>
      </c>
      <c r="B41" s="39" t="s">
        <v>24</v>
      </c>
      <c r="C41" s="40">
        <v>794.58</v>
      </c>
      <c r="D41" s="40">
        <v>0</v>
      </c>
      <c r="E41" s="40">
        <v>0</v>
      </c>
      <c r="F41" s="17"/>
    </row>
    <row r="42" spans="1:6">
      <c r="A42" s="17" t="s">
        <v>21</v>
      </c>
      <c r="B42" s="39" t="s">
        <v>24</v>
      </c>
      <c r="C42" s="40">
        <v>1200.48</v>
      </c>
      <c r="D42" s="40">
        <v>0</v>
      </c>
      <c r="E42" s="40">
        <v>0</v>
      </c>
      <c r="F42" s="17"/>
    </row>
    <row r="43" spans="1:6">
      <c r="A43" s="17" t="s">
        <v>21</v>
      </c>
      <c r="B43" s="39" t="s">
        <v>24</v>
      </c>
      <c r="C43" s="40">
        <v>484.62</v>
      </c>
      <c r="D43" s="40">
        <v>0</v>
      </c>
      <c r="E43" s="40">
        <v>0</v>
      </c>
      <c r="F43" s="17"/>
    </row>
    <row r="44" spans="1:6">
      <c r="A44" s="17" t="s">
        <v>21</v>
      </c>
      <c r="B44" s="39" t="s">
        <v>24</v>
      </c>
      <c r="C44" s="40">
        <v>520.29</v>
      </c>
      <c r="D44" s="40">
        <v>0</v>
      </c>
      <c r="E44" s="40">
        <v>0</v>
      </c>
      <c r="F44" s="17"/>
    </row>
    <row r="45" spans="1:6">
      <c r="A45" s="56" t="s">
        <v>11</v>
      </c>
      <c r="B45" s="57"/>
      <c r="C45" s="57"/>
      <c r="D45" s="57"/>
      <c r="E45" s="57"/>
      <c r="F45" s="58"/>
    </row>
    <row r="46" spans="1:6">
      <c r="A46" s="17" t="s">
        <v>21</v>
      </c>
      <c r="B46" s="39" t="s">
        <v>71</v>
      </c>
      <c r="C46" s="40">
        <v>12368.44</v>
      </c>
      <c r="D46" s="40">
        <v>0</v>
      </c>
      <c r="E46" s="40">
        <v>0</v>
      </c>
      <c r="F46" s="17"/>
    </row>
    <row r="47" spans="1:6">
      <c r="A47" s="17" t="s">
        <v>18</v>
      </c>
      <c r="B47" s="39" t="s">
        <v>25</v>
      </c>
      <c r="C47" s="40">
        <v>0</v>
      </c>
      <c r="D47" s="40">
        <v>139150</v>
      </c>
      <c r="E47" s="40">
        <v>0</v>
      </c>
      <c r="F47" s="47" t="s">
        <v>119</v>
      </c>
    </row>
    <row r="48" spans="1:6">
      <c r="A48" s="17" t="s">
        <v>18</v>
      </c>
      <c r="B48" s="39" t="s">
        <v>25</v>
      </c>
      <c r="C48" s="40">
        <v>0</v>
      </c>
      <c r="D48" s="40">
        <v>0</v>
      </c>
      <c r="E48" s="40">
        <v>0</v>
      </c>
      <c r="F48" s="17"/>
    </row>
    <row r="49" spans="1:6">
      <c r="A49" s="17" t="s">
        <v>21</v>
      </c>
      <c r="B49" s="39" t="s">
        <v>72</v>
      </c>
      <c r="C49" s="40">
        <v>7257</v>
      </c>
      <c r="D49" s="40">
        <v>0</v>
      </c>
      <c r="E49" s="40">
        <v>0</v>
      </c>
      <c r="F49" s="17"/>
    </row>
    <row r="50" spans="1:6">
      <c r="A50" s="17" t="s">
        <v>21</v>
      </c>
      <c r="B50" s="39" t="s">
        <v>73</v>
      </c>
      <c r="C50" s="40">
        <v>1296.42</v>
      </c>
      <c r="D50" s="40">
        <v>0</v>
      </c>
      <c r="E50" s="40">
        <v>0</v>
      </c>
      <c r="F50" s="17"/>
    </row>
    <row r="51" spans="1:6">
      <c r="A51" s="17" t="s">
        <v>21</v>
      </c>
      <c r="B51" s="39" t="s">
        <v>74</v>
      </c>
      <c r="C51" s="40">
        <v>0</v>
      </c>
      <c r="D51" s="40">
        <v>0</v>
      </c>
      <c r="E51" s="40">
        <v>0</v>
      </c>
      <c r="F51" s="17"/>
    </row>
    <row r="52" spans="1:6">
      <c r="A52" s="17" t="s">
        <v>21</v>
      </c>
      <c r="B52" s="39" t="s">
        <v>74</v>
      </c>
      <c r="C52" s="40">
        <v>3900</v>
      </c>
      <c r="D52" s="40">
        <v>0</v>
      </c>
      <c r="E52" s="40">
        <v>0</v>
      </c>
      <c r="F52" s="17"/>
    </row>
    <row r="53" spans="1:6">
      <c r="A53" s="17" t="s">
        <v>18</v>
      </c>
      <c r="B53" s="39" t="s">
        <v>75</v>
      </c>
      <c r="C53" s="40">
        <v>1000</v>
      </c>
      <c r="D53" s="40">
        <v>0</v>
      </c>
      <c r="E53" s="40">
        <v>0</v>
      </c>
      <c r="F53" s="17"/>
    </row>
    <row r="54" spans="1:6">
      <c r="A54" s="17" t="s">
        <v>18</v>
      </c>
      <c r="B54" s="39" t="s">
        <v>75</v>
      </c>
      <c r="C54" s="40">
        <v>0</v>
      </c>
      <c r="D54" s="40">
        <v>0</v>
      </c>
      <c r="E54" s="40">
        <v>0</v>
      </c>
      <c r="F54" s="17"/>
    </row>
    <row r="55" spans="1:6">
      <c r="A55" s="17" t="s">
        <v>18</v>
      </c>
      <c r="B55" s="39" t="s">
        <v>75</v>
      </c>
      <c r="C55" s="40">
        <v>0</v>
      </c>
      <c r="D55" s="40">
        <v>0</v>
      </c>
      <c r="E55" s="40">
        <v>0</v>
      </c>
      <c r="F55" s="17"/>
    </row>
    <row r="56" spans="1:6">
      <c r="A56" s="17" t="s">
        <v>18</v>
      </c>
      <c r="B56" s="39" t="s">
        <v>30</v>
      </c>
      <c r="C56" s="40">
        <v>0</v>
      </c>
      <c r="D56" s="40">
        <v>0</v>
      </c>
      <c r="E56" s="40">
        <v>0</v>
      </c>
      <c r="F56" s="17"/>
    </row>
    <row r="57" spans="1:6">
      <c r="A57" s="17" t="s">
        <v>21</v>
      </c>
      <c r="B57" s="39" t="s">
        <v>30</v>
      </c>
      <c r="C57" s="40">
        <v>1000</v>
      </c>
      <c r="D57" s="40">
        <v>0</v>
      </c>
      <c r="E57" s="40">
        <v>0</v>
      </c>
      <c r="F57" s="17"/>
    </row>
    <row r="58" spans="1:6">
      <c r="A58" s="17" t="s">
        <v>21</v>
      </c>
      <c r="B58" s="39" t="s">
        <v>30</v>
      </c>
      <c r="C58" s="40">
        <v>800</v>
      </c>
      <c r="D58" s="40">
        <v>0</v>
      </c>
      <c r="E58" s="40">
        <v>0</v>
      </c>
      <c r="F58" s="17"/>
    </row>
    <row r="59" spans="1:6">
      <c r="A59" s="17" t="s">
        <v>18</v>
      </c>
      <c r="B59" s="39" t="s">
        <v>76</v>
      </c>
      <c r="C59" s="40">
        <v>0</v>
      </c>
      <c r="D59" s="40">
        <v>0</v>
      </c>
      <c r="E59" s="40">
        <v>0</v>
      </c>
      <c r="F59" s="17"/>
    </row>
    <row r="60" spans="1:6">
      <c r="A60" s="17" t="s">
        <v>21</v>
      </c>
      <c r="B60" s="39" t="s">
        <v>77</v>
      </c>
      <c r="C60" s="40">
        <v>3739.2</v>
      </c>
      <c r="D60" s="40">
        <v>0</v>
      </c>
      <c r="E60" s="40">
        <v>0</v>
      </c>
      <c r="F60" s="17"/>
    </row>
    <row r="61" spans="1:6">
      <c r="A61" s="17" t="s">
        <v>21</v>
      </c>
      <c r="B61" s="39" t="s">
        <v>78</v>
      </c>
      <c r="C61" s="40">
        <v>680.01</v>
      </c>
      <c r="D61" s="40">
        <v>0</v>
      </c>
      <c r="E61" s="40">
        <v>0</v>
      </c>
      <c r="F61" s="17"/>
    </row>
    <row r="62" spans="1:6">
      <c r="A62" s="17" t="s">
        <v>21</v>
      </c>
      <c r="B62" s="39" t="s">
        <v>79</v>
      </c>
      <c r="C62" s="40">
        <v>1006.18</v>
      </c>
      <c r="D62" s="40">
        <v>0</v>
      </c>
      <c r="E62" s="40">
        <v>0</v>
      </c>
      <c r="F62" s="17"/>
    </row>
    <row r="63" spans="1:6">
      <c r="A63" s="17" t="s">
        <v>18</v>
      </c>
      <c r="B63" s="39" t="s">
        <v>80</v>
      </c>
      <c r="C63" s="40">
        <v>500</v>
      </c>
      <c r="D63" s="40">
        <v>0</v>
      </c>
      <c r="E63" s="40">
        <v>0</v>
      </c>
      <c r="F63" s="17"/>
    </row>
    <row r="64" spans="1:6">
      <c r="A64" s="17" t="s">
        <v>18</v>
      </c>
      <c r="B64" s="39" t="s">
        <v>80</v>
      </c>
      <c r="C64" s="40">
        <v>647.96</v>
      </c>
      <c r="D64" s="40">
        <v>0</v>
      </c>
      <c r="E64" s="40">
        <v>0</v>
      </c>
      <c r="F64" s="17"/>
    </row>
    <row r="65" spans="1:6">
      <c r="A65" s="17" t="s">
        <v>21</v>
      </c>
      <c r="B65" s="39" t="s">
        <v>81</v>
      </c>
      <c r="C65" s="40">
        <v>1710.93</v>
      </c>
      <c r="D65" s="40">
        <v>0</v>
      </c>
      <c r="E65" s="40">
        <v>0</v>
      </c>
      <c r="F65" s="17"/>
    </row>
    <row r="66" spans="1:6">
      <c r="A66" s="17" t="s">
        <v>18</v>
      </c>
      <c r="B66" s="39" t="s">
        <v>82</v>
      </c>
      <c r="C66" s="40">
        <v>101.5</v>
      </c>
      <c r="D66" s="40">
        <v>0</v>
      </c>
      <c r="E66" s="40">
        <v>0</v>
      </c>
      <c r="F66" s="17"/>
    </row>
    <row r="67" spans="1:6">
      <c r="A67" s="17" t="s">
        <v>18</v>
      </c>
      <c r="B67" s="39" t="s">
        <v>83</v>
      </c>
      <c r="C67" s="40">
        <v>4555.17</v>
      </c>
      <c r="D67" s="40">
        <v>0</v>
      </c>
      <c r="E67" s="40">
        <v>0</v>
      </c>
      <c r="F67" s="17"/>
    </row>
    <row r="68" spans="1:6">
      <c r="A68" s="17" t="s">
        <v>21</v>
      </c>
      <c r="B68" s="39" t="s">
        <v>84</v>
      </c>
      <c r="C68" s="40">
        <v>3000</v>
      </c>
      <c r="D68" s="40">
        <v>0</v>
      </c>
      <c r="E68" s="40">
        <v>0</v>
      </c>
      <c r="F68" s="17"/>
    </row>
    <row r="69" spans="1:6">
      <c r="A69" s="17" t="s">
        <v>21</v>
      </c>
      <c r="B69" s="39" t="s">
        <v>85</v>
      </c>
      <c r="C69" s="40">
        <v>2487</v>
      </c>
      <c r="D69" s="40">
        <v>0</v>
      </c>
      <c r="E69" s="40">
        <v>0</v>
      </c>
      <c r="F69" s="17"/>
    </row>
    <row r="70" spans="1:6">
      <c r="A70" s="17" t="s">
        <v>18</v>
      </c>
      <c r="B70" s="39" t="s">
        <v>86</v>
      </c>
      <c r="C70" s="40">
        <v>750</v>
      </c>
      <c r="D70" s="40">
        <v>0</v>
      </c>
      <c r="E70" s="40">
        <v>0</v>
      </c>
      <c r="F70" s="17"/>
    </row>
    <row r="71" spans="1:6">
      <c r="A71" s="17" t="s">
        <v>21</v>
      </c>
      <c r="B71" s="39" t="s">
        <v>87</v>
      </c>
      <c r="C71" s="40">
        <v>5715.1</v>
      </c>
      <c r="D71" s="40">
        <v>0</v>
      </c>
      <c r="E71" s="40">
        <v>0</v>
      </c>
      <c r="F71" s="17"/>
    </row>
    <row r="72" spans="1:6">
      <c r="A72" s="17" t="s">
        <v>18</v>
      </c>
      <c r="B72" s="39" t="s">
        <v>88</v>
      </c>
      <c r="C72" s="40">
        <v>500</v>
      </c>
      <c r="D72" s="40">
        <v>0</v>
      </c>
      <c r="E72" s="40">
        <v>0</v>
      </c>
      <c r="F72" s="17"/>
    </row>
    <row r="73" spans="1:6">
      <c r="A73" s="17" t="s">
        <v>18</v>
      </c>
      <c r="B73" s="39" t="s">
        <v>88</v>
      </c>
      <c r="C73" s="40">
        <v>138</v>
      </c>
      <c r="D73" s="40">
        <v>0</v>
      </c>
      <c r="E73" s="40">
        <v>0</v>
      </c>
      <c r="F73" s="17"/>
    </row>
    <row r="74" spans="1:6">
      <c r="A74" s="17" t="s">
        <v>18</v>
      </c>
      <c r="B74" s="39" t="s">
        <v>88</v>
      </c>
      <c r="C74" s="40">
        <v>0</v>
      </c>
      <c r="D74" s="40">
        <v>0</v>
      </c>
      <c r="E74" s="40">
        <v>0</v>
      </c>
      <c r="F74" s="17"/>
    </row>
    <row r="75" spans="1:6">
      <c r="A75" s="17" t="s">
        <v>21</v>
      </c>
      <c r="B75" s="39" t="s">
        <v>89</v>
      </c>
      <c r="C75" s="40">
        <v>2794.79</v>
      </c>
      <c r="D75" s="40">
        <v>0</v>
      </c>
      <c r="E75" s="40">
        <v>0</v>
      </c>
      <c r="F75" s="17"/>
    </row>
    <row r="76" spans="1:6">
      <c r="A76" s="56" t="s">
        <v>12</v>
      </c>
      <c r="B76" s="57"/>
      <c r="C76" s="57"/>
      <c r="D76" s="57"/>
      <c r="E76" s="57"/>
      <c r="F76" s="58"/>
    </row>
    <row r="77" spans="1:6">
      <c r="A77" s="41" t="s">
        <v>21</v>
      </c>
      <c r="B77" s="42">
        <v>44488</v>
      </c>
      <c r="C77" s="40">
        <v>171.82</v>
      </c>
      <c r="D77" s="40">
        <v>0</v>
      </c>
      <c r="E77" s="40">
        <v>0</v>
      </c>
      <c r="F77" s="17" t="s">
        <v>113</v>
      </c>
    </row>
    <row r="78" spans="1:6">
      <c r="A78" s="41" t="s">
        <v>21</v>
      </c>
      <c r="B78" s="42">
        <v>44491</v>
      </c>
      <c r="C78" s="40">
        <v>799.5</v>
      </c>
      <c r="D78" s="40">
        <v>0</v>
      </c>
      <c r="E78" s="40">
        <v>0</v>
      </c>
      <c r="F78" s="17" t="s">
        <v>113</v>
      </c>
    </row>
    <row r="79" spans="1:6">
      <c r="A79" s="41" t="s">
        <v>21</v>
      </c>
      <c r="B79" s="42">
        <v>44508</v>
      </c>
      <c r="C79" s="40">
        <v>1550.01</v>
      </c>
      <c r="D79" s="40">
        <v>0</v>
      </c>
      <c r="E79" s="40">
        <v>0</v>
      </c>
      <c r="F79" s="17" t="s">
        <v>109</v>
      </c>
    </row>
    <row r="80" spans="1:6">
      <c r="A80" s="41" t="s">
        <v>18</v>
      </c>
      <c r="B80" s="42">
        <v>44523.833333333336</v>
      </c>
      <c r="C80" s="40">
        <v>0</v>
      </c>
      <c r="D80" s="40">
        <v>0</v>
      </c>
      <c r="E80" s="40">
        <v>0</v>
      </c>
      <c r="F80" s="17" t="s">
        <v>111</v>
      </c>
    </row>
    <row r="81" spans="1:6">
      <c r="A81" s="41" t="s">
        <v>18</v>
      </c>
      <c r="B81" s="42">
        <v>44557.4375</v>
      </c>
      <c r="C81" s="40">
        <v>0</v>
      </c>
      <c r="D81" s="40">
        <v>5000</v>
      </c>
      <c r="E81" s="40">
        <v>0</v>
      </c>
      <c r="F81" s="17" t="s">
        <v>107</v>
      </c>
    </row>
    <row r="82" spans="1:6">
      <c r="A82" s="41" t="s">
        <v>21</v>
      </c>
      <c r="B82" s="42">
        <v>44560</v>
      </c>
      <c r="C82" s="40">
        <v>745.38</v>
      </c>
      <c r="D82" s="40">
        <v>0</v>
      </c>
      <c r="E82" s="40">
        <v>0</v>
      </c>
      <c r="F82" s="17" t="s">
        <v>113</v>
      </c>
    </row>
    <row r="83" spans="1:6">
      <c r="A83" s="41" t="s">
        <v>21</v>
      </c>
      <c r="B83" s="42">
        <v>44565</v>
      </c>
      <c r="C83" s="40">
        <v>1617.45</v>
      </c>
      <c r="D83" s="40">
        <v>0</v>
      </c>
      <c r="E83" s="40">
        <v>0</v>
      </c>
      <c r="F83" s="17" t="s">
        <v>109</v>
      </c>
    </row>
    <row r="84" spans="1:6">
      <c r="A84" s="41" t="s">
        <v>21</v>
      </c>
      <c r="B84" s="42">
        <v>44568</v>
      </c>
      <c r="C84" s="40">
        <v>2984</v>
      </c>
      <c r="D84" s="40">
        <v>0</v>
      </c>
      <c r="E84" s="40">
        <v>0</v>
      </c>
      <c r="F84" s="17" t="s">
        <v>115</v>
      </c>
    </row>
    <row r="85" spans="1:6">
      <c r="A85" s="41" t="s">
        <v>21</v>
      </c>
      <c r="B85" s="42">
        <v>44578</v>
      </c>
      <c r="C85" s="40">
        <v>19913.7</v>
      </c>
      <c r="D85" s="40">
        <v>0</v>
      </c>
      <c r="E85" s="40">
        <v>0</v>
      </c>
      <c r="F85" s="17" t="s">
        <v>113</v>
      </c>
    </row>
    <row r="86" spans="1:6">
      <c r="A86" s="41" t="s">
        <v>21</v>
      </c>
      <c r="B86" s="42">
        <v>44585</v>
      </c>
      <c r="C86" s="40">
        <v>3794.55</v>
      </c>
      <c r="D86" s="40">
        <v>0</v>
      </c>
      <c r="E86" s="40">
        <v>0</v>
      </c>
      <c r="F86" s="17" t="s">
        <v>108</v>
      </c>
    </row>
    <row r="87" spans="1:6">
      <c r="A87" s="41" t="s">
        <v>21</v>
      </c>
      <c r="B87" s="42">
        <v>44591</v>
      </c>
      <c r="C87" s="40">
        <v>1549.8</v>
      </c>
      <c r="D87" s="40">
        <v>0</v>
      </c>
      <c r="E87" s="40">
        <v>0</v>
      </c>
      <c r="F87" s="17" t="s">
        <v>113</v>
      </c>
    </row>
    <row r="88" spans="1:6">
      <c r="A88" s="41" t="s">
        <v>21</v>
      </c>
      <c r="B88" s="42">
        <v>44591</v>
      </c>
      <c r="C88" s="40">
        <v>615</v>
      </c>
      <c r="D88" s="40">
        <v>0</v>
      </c>
      <c r="E88" s="40">
        <v>0</v>
      </c>
      <c r="F88" s="17" t="s">
        <v>113</v>
      </c>
    </row>
    <row r="89" spans="1:6">
      <c r="A89" s="41" t="s">
        <v>21</v>
      </c>
      <c r="B89" s="42">
        <v>44595</v>
      </c>
      <c r="C89" s="40">
        <v>242.08</v>
      </c>
      <c r="D89" s="40">
        <v>0</v>
      </c>
      <c r="E89" s="40">
        <v>0</v>
      </c>
      <c r="F89" s="17" t="s">
        <v>112</v>
      </c>
    </row>
    <row r="90" spans="1:6">
      <c r="A90" s="41" t="s">
        <v>21</v>
      </c>
      <c r="B90" s="42">
        <v>44602</v>
      </c>
      <c r="C90" s="40">
        <v>2000</v>
      </c>
      <c r="D90" s="40">
        <v>0</v>
      </c>
      <c r="E90" s="40">
        <v>0</v>
      </c>
      <c r="F90" s="17" t="s">
        <v>120</v>
      </c>
    </row>
    <row r="91" spans="1:6">
      <c r="A91" s="41" t="s">
        <v>21</v>
      </c>
      <c r="B91" s="42">
        <v>44602</v>
      </c>
      <c r="C91" s="40">
        <v>200</v>
      </c>
      <c r="D91" s="40">
        <v>0</v>
      </c>
      <c r="E91" s="40">
        <v>0</v>
      </c>
      <c r="F91" s="17" t="s">
        <v>121</v>
      </c>
    </row>
    <row r="92" spans="1:6">
      <c r="A92" s="41" t="s">
        <v>21</v>
      </c>
      <c r="B92" s="42">
        <v>44609.291666666664</v>
      </c>
      <c r="C92" s="40">
        <v>7072.5</v>
      </c>
      <c r="D92" s="40">
        <v>0</v>
      </c>
      <c r="E92" s="40">
        <v>0</v>
      </c>
      <c r="F92" s="17" t="s">
        <v>113</v>
      </c>
    </row>
    <row r="93" spans="1:6">
      <c r="A93" s="41" t="s">
        <v>21</v>
      </c>
      <c r="B93" s="42">
        <v>44609.5</v>
      </c>
      <c r="C93" s="40">
        <v>2091</v>
      </c>
      <c r="D93" s="40">
        <v>0</v>
      </c>
      <c r="E93" s="40">
        <v>0</v>
      </c>
      <c r="F93" s="17" t="s">
        <v>113</v>
      </c>
    </row>
    <row r="94" spans="1:6">
      <c r="A94" s="41" t="s">
        <v>21</v>
      </c>
      <c r="B94" s="42">
        <v>44609.25</v>
      </c>
      <c r="C94" s="40">
        <v>8150</v>
      </c>
      <c r="D94" s="40">
        <v>0</v>
      </c>
      <c r="E94" s="40">
        <v>0</v>
      </c>
      <c r="F94" s="17" t="s">
        <v>113</v>
      </c>
    </row>
    <row r="95" spans="1:6">
      <c r="A95" s="41" t="s">
        <v>18</v>
      </c>
      <c r="B95" s="42">
        <v>44613</v>
      </c>
      <c r="C95" s="40">
        <v>3357.56</v>
      </c>
      <c r="D95" s="40">
        <v>0</v>
      </c>
      <c r="E95" s="40">
        <v>0</v>
      </c>
      <c r="F95" s="17" t="s">
        <v>111</v>
      </c>
    </row>
    <row r="96" spans="1:6">
      <c r="A96" s="41" t="s">
        <v>18</v>
      </c>
      <c r="B96" s="42">
        <v>44613</v>
      </c>
      <c r="C96" s="40">
        <v>865.33</v>
      </c>
      <c r="D96" s="40">
        <v>0</v>
      </c>
      <c r="E96" s="40">
        <v>0</v>
      </c>
      <c r="F96" s="17" t="s">
        <v>111</v>
      </c>
    </row>
    <row r="97" spans="1:6">
      <c r="A97" s="41" t="s">
        <v>21</v>
      </c>
      <c r="B97" s="42">
        <v>44613.604166666664</v>
      </c>
      <c r="C97" s="40">
        <v>6114.26</v>
      </c>
      <c r="D97" s="40">
        <v>0</v>
      </c>
      <c r="E97" s="40">
        <v>0</v>
      </c>
      <c r="F97" s="17" t="s">
        <v>113</v>
      </c>
    </row>
    <row r="98" spans="1:6">
      <c r="A98" s="41" t="s">
        <v>21</v>
      </c>
      <c r="B98" s="42">
        <v>44621</v>
      </c>
      <c r="C98" s="40">
        <v>676.5</v>
      </c>
      <c r="D98" s="40">
        <v>0</v>
      </c>
      <c r="E98" s="40">
        <v>0</v>
      </c>
      <c r="F98" s="17" t="s">
        <v>122</v>
      </c>
    </row>
    <row r="99" spans="1:6">
      <c r="A99" s="41" t="s">
        <v>21</v>
      </c>
      <c r="B99" s="42">
        <v>44626</v>
      </c>
      <c r="C99" s="40">
        <v>3974.4</v>
      </c>
      <c r="D99" s="40">
        <v>0</v>
      </c>
      <c r="E99" s="40">
        <v>0</v>
      </c>
      <c r="F99" s="17" t="s">
        <v>108</v>
      </c>
    </row>
    <row r="100" spans="1:6">
      <c r="A100" s="41" t="s">
        <v>21</v>
      </c>
      <c r="B100" s="42">
        <v>44638</v>
      </c>
      <c r="C100" s="40">
        <v>3229.24</v>
      </c>
      <c r="D100" s="40">
        <v>0</v>
      </c>
      <c r="E100" s="40">
        <v>0</v>
      </c>
      <c r="F100" s="17" t="s">
        <v>108</v>
      </c>
    </row>
    <row r="101" spans="1:6">
      <c r="A101" s="41" t="s">
        <v>21</v>
      </c>
      <c r="B101" s="42">
        <v>44642.479166666664</v>
      </c>
      <c r="C101" s="40">
        <v>1035</v>
      </c>
      <c r="D101" s="40">
        <v>0</v>
      </c>
      <c r="E101" s="40">
        <v>0</v>
      </c>
      <c r="F101" s="17" t="s">
        <v>108</v>
      </c>
    </row>
    <row r="102" spans="1:6">
      <c r="A102" s="41" t="s">
        <v>21</v>
      </c>
      <c r="B102" s="42">
        <v>44689</v>
      </c>
      <c r="C102" s="40">
        <v>5030.7</v>
      </c>
      <c r="D102" s="40">
        <v>0</v>
      </c>
      <c r="E102" s="40">
        <v>0</v>
      </c>
      <c r="F102" s="17" t="s">
        <v>108</v>
      </c>
    </row>
    <row r="103" spans="1:6">
      <c r="A103" s="41" t="s">
        <v>21</v>
      </c>
      <c r="B103" s="42" t="s">
        <v>123</v>
      </c>
      <c r="C103" s="40">
        <v>295.2</v>
      </c>
      <c r="D103" s="40">
        <v>0</v>
      </c>
      <c r="E103" s="40">
        <v>0</v>
      </c>
      <c r="F103" s="17" t="s">
        <v>107</v>
      </c>
    </row>
    <row r="104" spans="1:6">
      <c r="A104" s="41" t="s">
        <v>21</v>
      </c>
      <c r="B104" s="42">
        <v>44694</v>
      </c>
      <c r="C104" s="40">
        <v>1500</v>
      </c>
      <c r="D104" s="40">
        <v>0</v>
      </c>
      <c r="E104" s="40">
        <v>0</v>
      </c>
      <c r="F104" s="17" t="s">
        <v>107</v>
      </c>
    </row>
    <row r="105" spans="1:6">
      <c r="A105" s="41" t="s">
        <v>18</v>
      </c>
      <c r="B105" s="42">
        <v>44703.791666666664</v>
      </c>
      <c r="C105" s="40">
        <v>0</v>
      </c>
      <c r="D105" s="40">
        <v>0</v>
      </c>
      <c r="E105" s="40">
        <v>0</v>
      </c>
      <c r="F105" s="17" t="s">
        <v>111</v>
      </c>
    </row>
    <row r="106" spans="1:6">
      <c r="A106" s="41" t="s">
        <v>18</v>
      </c>
      <c r="B106" s="42">
        <v>44712</v>
      </c>
      <c r="C106" s="40">
        <v>277.56</v>
      </c>
      <c r="D106" s="40">
        <v>0</v>
      </c>
      <c r="E106" s="40">
        <v>0</v>
      </c>
      <c r="F106" s="17" t="s">
        <v>110</v>
      </c>
    </row>
    <row r="107" spans="1:6">
      <c r="A107" s="41" t="s">
        <v>18</v>
      </c>
      <c r="B107" s="42">
        <v>44712.479166666664</v>
      </c>
      <c r="C107" s="40">
        <v>0</v>
      </c>
      <c r="D107" s="40">
        <v>0</v>
      </c>
      <c r="E107" s="40">
        <v>0</v>
      </c>
      <c r="F107" s="17" t="s">
        <v>110</v>
      </c>
    </row>
    <row r="108" spans="1:6">
      <c r="A108" s="41" t="s">
        <v>21</v>
      </c>
      <c r="B108" s="42">
        <v>44718.333333333336</v>
      </c>
      <c r="C108" s="40">
        <v>500</v>
      </c>
      <c r="D108" s="40">
        <v>0</v>
      </c>
      <c r="E108" s="40">
        <v>0</v>
      </c>
      <c r="F108" s="17" t="s">
        <v>107</v>
      </c>
    </row>
    <row r="109" spans="1:6">
      <c r="A109" s="41" t="s">
        <v>21</v>
      </c>
      <c r="B109" s="42">
        <v>44742</v>
      </c>
      <c r="C109" s="40">
        <v>600</v>
      </c>
      <c r="D109" s="40">
        <v>0</v>
      </c>
      <c r="E109" s="40">
        <v>0</v>
      </c>
      <c r="F109" s="17" t="s">
        <v>108</v>
      </c>
    </row>
    <row r="110" spans="1:6">
      <c r="A110" s="41" t="s">
        <v>18</v>
      </c>
      <c r="B110" s="42">
        <v>44750.361111111109</v>
      </c>
      <c r="C110" s="40">
        <v>750</v>
      </c>
      <c r="D110" s="40">
        <v>0</v>
      </c>
      <c r="E110" s="40">
        <v>0</v>
      </c>
      <c r="F110" s="17" t="s">
        <v>110</v>
      </c>
    </row>
    <row r="111" spans="1:6">
      <c r="A111" s="41" t="s">
        <v>21</v>
      </c>
      <c r="B111" s="42">
        <v>44772</v>
      </c>
      <c r="C111" s="40">
        <v>1266.04</v>
      </c>
      <c r="D111" s="40">
        <v>0</v>
      </c>
      <c r="E111" s="40">
        <v>0</v>
      </c>
      <c r="F111" s="17" t="s">
        <v>108</v>
      </c>
    </row>
    <row r="112" spans="1:6">
      <c r="A112" s="41" t="s">
        <v>18</v>
      </c>
      <c r="B112" s="42">
        <v>44788.666666666664</v>
      </c>
      <c r="C112" s="40">
        <v>0</v>
      </c>
      <c r="D112" s="40">
        <v>5000</v>
      </c>
      <c r="E112" s="40">
        <v>0</v>
      </c>
      <c r="F112" s="17" t="s">
        <v>111</v>
      </c>
    </row>
    <row r="113" spans="1:6">
      <c r="A113" s="41" t="s">
        <v>21</v>
      </c>
      <c r="B113" s="42">
        <v>44794</v>
      </c>
      <c r="C113" s="40">
        <v>200</v>
      </c>
      <c r="D113" s="40">
        <v>0</v>
      </c>
      <c r="E113" s="40">
        <v>0</v>
      </c>
      <c r="F113" s="17" t="s">
        <v>109</v>
      </c>
    </row>
    <row r="114" spans="1:6">
      <c r="A114" s="41" t="s">
        <v>21</v>
      </c>
      <c r="B114" s="42">
        <v>44797.125</v>
      </c>
      <c r="C114" s="40">
        <v>38787.5</v>
      </c>
      <c r="D114" s="40">
        <v>0</v>
      </c>
      <c r="E114" s="40">
        <v>0</v>
      </c>
      <c r="F114" s="17" t="s">
        <v>109</v>
      </c>
    </row>
    <row r="115" spans="1:6">
      <c r="A115" s="41" t="s">
        <v>18</v>
      </c>
      <c r="B115" s="42">
        <v>44799</v>
      </c>
      <c r="C115" s="40">
        <v>0</v>
      </c>
      <c r="D115" s="40">
        <v>0</v>
      </c>
      <c r="E115" s="40">
        <v>0</v>
      </c>
      <c r="F115" s="17" t="s">
        <v>111</v>
      </c>
    </row>
    <row r="116" spans="1:6">
      <c r="A116" s="41" t="s">
        <v>21</v>
      </c>
      <c r="B116" s="42">
        <v>44805</v>
      </c>
      <c r="C116" s="40">
        <v>0</v>
      </c>
      <c r="D116" s="40">
        <v>0</v>
      </c>
      <c r="E116" s="40">
        <v>0</v>
      </c>
      <c r="F116" s="17" t="s">
        <v>109</v>
      </c>
    </row>
    <row r="117" spans="1:6">
      <c r="A117" s="41" t="s">
        <v>21</v>
      </c>
      <c r="B117" s="42">
        <v>44825</v>
      </c>
      <c r="C117" s="40">
        <v>0</v>
      </c>
      <c r="D117" s="40">
        <v>0</v>
      </c>
      <c r="E117" s="40">
        <v>0</v>
      </c>
      <c r="F117" s="17" t="s">
        <v>109</v>
      </c>
    </row>
    <row r="118" spans="1:6">
      <c r="A118" s="41" t="s">
        <v>18</v>
      </c>
      <c r="B118" s="42">
        <v>44831</v>
      </c>
      <c r="C118" s="40">
        <v>300</v>
      </c>
      <c r="D118" s="40">
        <v>0</v>
      </c>
      <c r="E118" s="40">
        <v>0</v>
      </c>
      <c r="F118" s="17" t="s">
        <v>114</v>
      </c>
    </row>
    <row r="119" spans="1:6">
      <c r="A119" s="56" t="s">
        <v>125</v>
      </c>
      <c r="B119" s="57"/>
      <c r="C119" s="57"/>
      <c r="D119" s="57"/>
      <c r="E119" s="57"/>
      <c r="F119" s="58"/>
    </row>
    <row r="120" spans="1:6">
      <c r="A120" s="41" t="s">
        <v>18</v>
      </c>
      <c r="B120" s="42">
        <v>44873</v>
      </c>
      <c r="C120" s="40">
        <v>0</v>
      </c>
      <c r="D120" s="40">
        <v>0</v>
      </c>
      <c r="E120" s="40">
        <v>0</v>
      </c>
      <c r="F120" s="17" t="s">
        <v>107</v>
      </c>
    </row>
    <row r="121" spans="1:6">
      <c r="A121" s="41" t="s">
        <v>21</v>
      </c>
      <c r="B121" s="42">
        <v>44892</v>
      </c>
      <c r="C121" s="40">
        <v>492</v>
      </c>
      <c r="D121" s="40">
        <v>0</v>
      </c>
      <c r="E121" s="40">
        <v>0</v>
      </c>
      <c r="F121" s="17" t="s">
        <v>108</v>
      </c>
    </row>
    <row r="122" spans="1:6">
      <c r="A122" s="41" t="s">
        <v>21</v>
      </c>
      <c r="B122" s="42">
        <v>44931.5</v>
      </c>
      <c r="C122" s="40">
        <v>0</v>
      </c>
      <c r="D122" s="40">
        <v>10000</v>
      </c>
      <c r="E122" s="40">
        <v>0</v>
      </c>
      <c r="F122" s="17" t="s">
        <v>113</v>
      </c>
    </row>
    <row r="123" spans="1:6">
      <c r="A123" s="41" t="s">
        <v>18</v>
      </c>
      <c r="B123" s="42">
        <v>44936.458333333336</v>
      </c>
      <c r="C123" s="40">
        <v>0</v>
      </c>
      <c r="D123" s="40">
        <v>6000</v>
      </c>
      <c r="E123" s="40">
        <v>0</v>
      </c>
      <c r="F123" s="17" t="s">
        <v>111</v>
      </c>
    </row>
    <row r="124" spans="1:6">
      <c r="A124" s="41" t="s">
        <v>18</v>
      </c>
      <c r="B124" s="42">
        <v>44950.541666666664</v>
      </c>
      <c r="C124" s="40">
        <v>0</v>
      </c>
      <c r="D124" s="40">
        <v>8000</v>
      </c>
      <c r="E124" s="40">
        <v>0</v>
      </c>
      <c r="F124" s="17" t="s">
        <v>111</v>
      </c>
    </row>
    <row r="125" spans="1:6">
      <c r="A125" s="41" t="s">
        <v>18</v>
      </c>
      <c r="B125" s="42">
        <v>44956.854166666664</v>
      </c>
      <c r="C125" s="40">
        <v>2104.7600000000002</v>
      </c>
      <c r="D125" s="40">
        <v>0</v>
      </c>
      <c r="E125" s="40">
        <v>0</v>
      </c>
      <c r="F125" s="17" t="s">
        <v>111</v>
      </c>
    </row>
    <row r="126" spans="1:6">
      <c r="A126" s="41" t="s">
        <v>21</v>
      </c>
      <c r="B126" s="42">
        <v>45016</v>
      </c>
      <c r="C126" s="40">
        <v>1280</v>
      </c>
      <c r="D126" s="40">
        <v>0</v>
      </c>
      <c r="E126" s="40">
        <v>0</v>
      </c>
      <c r="F126" s="17" t="s">
        <v>112</v>
      </c>
    </row>
    <row r="127" spans="1:6">
      <c r="A127" s="41" t="s">
        <v>18</v>
      </c>
      <c r="B127" s="42">
        <v>45019.416666666664</v>
      </c>
      <c r="C127" s="40">
        <v>0</v>
      </c>
      <c r="D127" s="40">
        <v>1500</v>
      </c>
      <c r="E127" s="40">
        <v>0</v>
      </c>
      <c r="F127" s="17" t="s">
        <v>111</v>
      </c>
    </row>
    <row r="128" spans="1:6">
      <c r="A128" s="41" t="s">
        <v>21</v>
      </c>
      <c r="B128" s="42">
        <v>45033</v>
      </c>
      <c r="C128" s="40">
        <v>450</v>
      </c>
      <c r="D128" s="40">
        <v>0</v>
      </c>
      <c r="E128" s="40">
        <v>0</v>
      </c>
      <c r="F128" s="17" t="s">
        <v>108</v>
      </c>
    </row>
    <row r="129" spans="1:6">
      <c r="A129" s="41" t="s">
        <v>21</v>
      </c>
      <c r="B129" s="42">
        <v>45033</v>
      </c>
      <c r="C129" s="40">
        <v>5535</v>
      </c>
      <c r="D129" s="40">
        <v>0</v>
      </c>
      <c r="E129" s="40">
        <v>0</v>
      </c>
      <c r="F129" s="17" t="s">
        <v>107</v>
      </c>
    </row>
    <row r="130" spans="1:6">
      <c r="A130" s="41" t="s">
        <v>21</v>
      </c>
      <c r="B130" s="42">
        <v>45047</v>
      </c>
      <c r="C130" s="40">
        <v>2890.5</v>
      </c>
      <c r="D130" s="40">
        <v>0</v>
      </c>
      <c r="E130" s="40">
        <v>0</v>
      </c>
      <c r="F130" s="17" t="s">
        <v>107</v>
      </c>
    </row>
    <row r="131" spans="1:6">
      <c r="A131" s="41" t="s">
        <v>21</v>
      </c>
      <c r="B131" s="42">
        <v>45050</v>
      </c>
      <c r="C131" s="40">
        <v>0</v>
      </c>
      <c r="D131" s="40">
        <v>1188.04</v>
      </c>
      <c r="E131" s="40">
        <v>0</v>
      </c>
      <c r="F131" s="17" t="s">
        <v>109</v>
      </c>
    </row>
    <row r="132" spans="1:6">
      <c r="A132" s="41" t="s">
        <v>18</v>
      </c>
      <c r="B132" s="42">
        <v>45050</v>
      </c>
      <c r="C132" s="40">
        <v>926.3</v>
      </c>
      <c r="D132" s="40">
        <v>0</v>
      </c>
      <c r="E132" s="40">
        <v>0</v>
      </c>
      <c r="F132" s="17" t="s">
        <v>110</v>
      </c>
    </row>
    <row r="133" spans="1:6">
      <c r="A133" s="41" t="s">
        <v>21</v>
      </c>
      <c r="B133" s="42">
        <v>45066</v>
      </c>
      <c r="C133" s="40">
        <v>614.64</v>
      </c>
      <c r="D133" s="40">
        <v>0</v>
      </c>
      <c r="E133" s="40">
        <v>0</v>
      </c>
      <c r="F133" s="17" t="s">
        <v>107</v>
      </c>
    </row>
    <row r="134" spans="1:6">
      <c r="A134" s="41" t="s">
        <v>21</v>
      </c>
      <c r="B134" s="42">
        <v>45069</v>
      </c>
      <c r="C134" s="40">
        <v>4772.3999999999996</v>
      </c>
      <c r="D134" s="40">
        <v>0</v>
      </c>
      <c r="E134" s="40">
        <v>0</v>
      </c>
      <c r="F134" s="17" t="s">
        <v>107</v>
      </c>
    </row>
    <row r="135" spans="1:6">
      <c r="A135" s="41" t="s">
        <v>21</v>
      </c>
      <c r="B135" s="42">
        <v>45071</v>
      </c>
      <c r="C135" s="40">
        <v>160</v>
      </c>
      <c r="D135" s="40">
        <v>0</v>
      </c>
      <c r="E135" s="40">
        <v>0</v>
      </c>
      <c r="F135" s="17" t="s">
        <v>108</v>
      </c>
    </row>
    <row r="136" spans="1:6">
      <c r="A136" s="41" t="s">
        <v>21</v>
      </c>
      <c r="B136" s="42">
        <v>45086</v>
      </c>
      <c r="C136" s="40">
        <v>300</v>
      </c>
      <c r="D136" s="40">
        <v>0</v>
      </c>
      <c r="E136" s="40">
        <v>0</v>
      </c>
      <c r="F136" s="17" t="s">
        <v>108</v>
      </c>
    </row>
    <row r="137" spans="1:6">
      <c r="A137" s="41" t="s">
        <v>21</v>
      </c>
      <c r="B137" s="42">
        <v>45086</v>
      </c>
      <c r="C137" s="40">
        <v>0</v>
      </c>
      <c r="D137" s="40">
        <v>0</v>
      </c>
      <c r="E137" s="40">
        <v>0</v>
      </c>
      <c r="F137" s="17" t="s">
        <v>108</v>
      </c>
    </row>
    <row r="138" spans="1:6">
      <c r="A138" s="41" t="s">
        <v>21</v>
      </c>
      <c r="B138" s="42">
        <v>45098</v>
      </c>
      <c r="C138" s="40">
        <v>0</v>
      </c>
      <c r="D138" s="40">
        <v>1800</v>
      </c>
      <c r="E138" s="40">
        <v>0</v>
      </c>
      <c r="F138" s="17" t="s">
        <v>107</v>
      </c>
    </row>
    <row r="139" spans="1:6">
      <c r="A139" s="41" t="s">
        <v>21</v>
      </c>
      <c r="B139" s="42">
        <v>45110</v>
      </c>
      <c r="C139" s="40">
        <v>0</v>
      </c>
      <c r="D139" s="40">
        <v>600</v>
      </c>
      <c r="E139" s="40">
        <v>0</v>
      </c>
      <c r="F139" s="17" t="s">
        <v>107</v>
      </c>
    </row>
    <row r="140" spans="1:6">
      <c r="A140" s="41" t="s">
        <v>21</v>
      </c>
      <c r="B140" s="42">
        <v>45118</v>
      </c>
      <c r="C140" s="40">
        <v>2890.5</v>
      </c>
      <c r="D140" s="40">
        <v>0</v>
      </c>
      <c r="E140" s="40">
        <v>0</v>
      </c>
      <c r="F140" s="17" t="s">
        <v>107</v>
      </c>
    </row>
    <row r="141" spans="1:6">
      <c r="A141" s="41" t="s">
        <v>21</v>
      </c>
      <c r="B141" s="42">
        <v>45120</v>
      </c>
      <c r="C141" s="40">
        <v>0</v>
      </c>
      <c r="D141" s="40">
        <v>400</v>
      </c>
      <c r="E141" s="40">
        <v>0</v>
      </c>
      <c r="F141" s="17" t="s">
        <v>108</v>
      </c>
    </row>
    <row r="142" spans="1:6">
      <c r="A142" s="41" t="s">
        <v>21</v>
      </c>
      <c r="B142" s="42">
        <v>45120</v>
      </c>
      <c r="C142" s="40">
        <v>0</v>
      </c>
      <c r="D142" s="40">
        <v>600</v>
      </c>
      <c r="E142" s="40">
        <v>0</v>
      </c>
      <c r="F142" s="17" t="s">
        <v>108</v>
      </c>
    </row>
    <row r="143" spans="1:6">
      <c r="A143" s="41" t="s">
        <v>21</v>
      </c>
      <c r="B143" s="42">
        <v>45121</v>
      </c>
      <c r="C143" s="40">
        <v>0</v>
      </c>
      <c r="D143" s="40">
        <v>3000</v>
      </c>
      <c r="E143" s="40">
        <v>0</v>
      </c>
      <c r="F143" s="17" t="s">
        <v>107</v>
      </c>
    </row>
    <row r="144" spans="1:6">
      <c r="A144" s="41" t="s">
        <v>21</v>
      </c>
      <c r="B144" s="42">
        <v>45121</v>
      </c>
      <c r="C144" s="40">
        <v>0</v>
      </c>
      <c r="D144" s="40">
        <v>2000</v>
      </c>
      <c r="E144" s="40">
        <v>0</v>
      </c>
      <c r="F144" s="17" t="s">
        <v>107</v>
      </c>
    </row>
    <row r="145" spans="1:6">
      <c r="A145" s="41" t="s">
        <v>21</v>
      </c>
      <c r="B145" s="42">
        <v>45121</v>
      </c>
      <c r="C145" s="40">
        <v>0</v>
      </c>
      <c r="D145" s="40">
        <v>2200</v>
      </c>
      <c r="E145" s="40">
        <v>0</v>
      </c>
      <c r="F145" s="17" t="s">
        <v>107</v>
      </c>
    </row>
    <row r="146" spans="1:6">
      <c r="A146" s="41" t="s">
        <v>21</v>
      </c>
      <c r="B146" s="42">
        <v>45121</v>
      </c>
      <c r="C146" s="40">
        <v>0</v>
      </c>
      <c r="D146" s="40">
        <v>1000</v>
      </c>
      <c r="E146" s="40">
        <v>0</v>
      </c>
      <c r="F146" s="17" t="s">
        <v>107</v>
      </c>
    </row>
    <row r="147" spans="1:6">
      <c r="A147" s="41" t="s">
        <v>21</v>
      </c>
      <c r="B147" s="42">
        <v>45121</v>
      </c>
      <c r="C147" s="40">
        <v>0</v>
      </c>
      <c r="D147" s="40">
        <v>1000</v>
      </c>
      <c r="E147" s="40">
        <v>0</v>
      </c>
      <c r="F147" s="17" t="s">
        <v>107</v>
      </c>
    </row>
    <row r="154" spans="1:6">
      <c r="A154"/>
      <c r="B154"/>
      <c r="C154"/>
      <c r="D154"/>
      <c r="E154"/>
      <c r="F154"/>
    </row>
    <row r="157" spans="1:6">
      <c r="A157" s="55" t="s">
        <v>91</v>
      </c>
      <c r="B157" s="55"/>
      <c r="C157" s="55"/>
      <c r="D157" s="55"/>
      <c r="E157" s="55"/>
      <c r="F157" s="43"/>
    </row>
    <row r="159" spans="1:6" ht="31.5" customHeight="1">
      <c r="A159" s="13" t="s">
        <v>0</v>
      </c>
      <c r="B159" s="13" t="s">
        <v>41</v>
      </c>
      <c r="C159" s="13" t="s">
        <v>42</v>
      </c>
      <c r="D159" s="13" t="s">
        <v>43</v>
      </c>
      <c r="E159" s="13" t="s">
        <v>13</v>
      </c>
    </row>
    <row r="160" spans="1:6">
      <c r="A160" s="17" t="s">
        <v>18</v>
      </c>
      <c r="B160" s="45">
        <v>43885</v>
      </c>
      <c r="C160" s="46">
        <v>2464</v>
      </c>
      <c r="D160" s="46">
        <v>0</v>
      </c>
      <c r="E160" s="17">
        <v>1</v>
      </c>
    </row>
    <row r="161" spans="1:5">
      <c r="A161" s="17" t="s">
        <v>18</v>
      </c>
      <c r="B161" s="45">
        <v>44088</v>
      </c>
      <c r="C161" s="46">
        <v>5116</v>
      </c>
      <c r="D161" s="46">
        <v>0</v>
      </c>
      <c r="E161" s="17">
        <v>1</v>
      </c>
    </row>
    <row r="162" spans="1:5">
      <c r="A162" s="17" t="s">
        <v>18</v>
      </c>
      <c r="B162" s="45">
        <v>44357</v>
      </c>
      <c r="C162" s="46">
        <v>2141</v>
      </c>
      <c r="D162" s="46">
        <v>0</v>
      </c>
      <c r="E162" s="17">
        <v>1</v>
      </c>
    </row>
    <row r="163" spans="1:5">
      <c r="A163" s="17" t="s">
        <v>92</v>
      </c>
      <c r="B163" s="45">
        <v>44714</v>
      </c>
      <c r="C163" s="46">
        <v>1420</v>
      </c>
      <c r="D163" s="46">
        <v>0</v>
      </c>
      <c r="E163" s="17">
        <v>1</v>
      </c>
    </row>
    <row r="164" spans="1:5">
      <c r="A164" s="17" t="s">
        <v>18</v>
      </c>
      <c r="B164" s="45">
        <v>44816</v>
      </c>
      <c r="C164" s="46">
        <v>3058</v>
      </c>
      <c r="D164" s="46">
        <v>0</v>
      </c>
      <c r="E164" s="17">
        <v>1</v>
      </c>
    </row>
    <row r="165" spans="1:5">
      <c r="A165" s="17" t="s">
        <v>18</v>
      </c>
      <c r="B165" s="45">
        <v>44866</v>
      </c>
      <c r="C165" s="46">
        <v>3130</v>
      </c>
      <c r="D165" s="46">
        <v>0</v>
      </c>
      <c r="E165" s="17">
        <v>1</v>
      </c>
    </row>
    <row r="166" spans="1:5">
      <c r="A166" s="17" t="s">
        <v>92</v>
      </c>
      <c r="B166" s="45">
        <v>44866</v>
      </c>
      <c r="C166" s="46">
        <v>14376</v>
      </c>
      <c r="D166" s="46">
        <v>0</v>
      </c>
      <c r="E166" s="17">
        <v>2</v>
      </c>
    </row>
    <row r="167" spans="1:5">
      <c r="A167" s="17" t="s">
        <v>18</v>
      </c>
      <c r="B167" s="45">
        <v>44873</v>
      </c>
      <c r="C167" s="46">
        <v>850</v>
      </c>
      <c r="D167" s="46">
        <v>0</v>
      </c>
      <c r="E167" s="17">
        <v>1</v>
      </c>
    </row>
    <row r="168" spans="1:5">
      <c r="A168" s="17" t="s">
        <v>18</v>
      </c>
      <c r="B168" s="45">
        <v>45007</v>
      </c>
      <c r="C168" s="46">
        <v>0</v>
      </c>
      <c r="D168" s="46">
        <v>0</v>
      </c>
      <c r="E168" s="17">
        <v>1</v>
      </c>
    </row>
    <row r="169" spans="1:5">
      <c r="A169" s="17" t="s">
        <v>18</v>
      </c>
      <c r="B169" s="45">
        <v>45126</v>
      </c>
      <c r="C169" s="46">
        <v>0</v>
      </c>
      <c r="D169" s="46">
        <v>15000</v>
      </c>
      <c r="E169" s="17">
        <v>1</v>
      </c>
    </row>
    <row r="170" spans="1:5">
      <c r="A170" s="17" t="s">
        <v>92</v>
      </c>
      <c r="B170" s="45">
        <v>45126</v>
      </c>
      <c r="C170" s="46">
        <v>0</v>
      </c>
      <c r="D170" s="46">
        <v>10000</v>
      </c>
      <c r="E170" s="17">
        <v>1</v>
      </c>
    </row>
  </sheetData>
  <mergeCells count="6">
    <mergeCell ref="A157:E157"/>
    <mergeCell ref="A1:F1"/>
    <mergeCell ref="A4:F4"/>
    <mergeCell ref="A45:F45"/>
    <mergeCell ref="A76:F76"/>
    <mergeCell ref="A119:F1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workbookViewId="0">
      <selection sqref="A1:D1"/>
    </sheetView>
  </sheetViews>
  <sheetFormatPr defaultRowHeight="15"/>
  <cols>
    <col min="1" max="1" width="39" style="35" customWidth="1"/>
    <col min="2" max="2" width="29.140625" style="35" customWidth="1"/>
    <col min="3" max="3" width="23.7109375" style="35" customWidth="1"/>
    <col min="4" max="4" width="25.7109375" style="35" customWidth="1"/>
    <col min="9" max="9" width="13.42578125" bestFit="1" customWidth="1"/>
  </cols>
  <sheetData>
    <row r="1" spans="1:5">
      <c r="A1" s="53" t="s">
        <v>96</v>
      </c>
      <c r="B1" s="53"/>
      <c r="C1" s="53"/>
      <c r="D1" s="53"/>
    </row>
    <row r="2" spans="1:5">
      <c r="A2" s="26" t="s">
        <v>93</v>
      </c>
      <c r="B2" s="26"/>
      <c r="C2" s="26"/>
      <c r="D2" s="26"/>
    </row>
    <row r="3" spans="1:5">
      <c r="A3" s="8" t="s">
        <v>0</v>
      </c>
      <c r="B3" s="8" t="s">
        <v>116</v>
      </c>
      <c r="C3" s="8" t="s">
        <v>2</v>
      </c>
      <c r="D3" s="8" t="s">
        <v>3</v>
      </c>
    </row>
    <row r="4" spans="1:5">
      <c r="A4" s="8" t="s">
        <v>5</v>
      </c>
      <c r="B4" s="8"/>
      <c r="C4" s="8"/>
      <c r="D4" s="8"/>
    </row>
    <row r="5" spans="1:5">
      <c r="A5" s="7" t="s">
        <v>15</v>
      </c>
      <c r="B5" s="9">
        <v>2227.8300000000004</v>
      </c>
      <c r="C5" s="9">
        <v>0</v>
      </c>
      <c r="D5" s="10">
        <v>3</v>
      </c>
      <c r="E5" s="16"/>
    </row>
    <row r="6" spans="1:5">
      <c r="A6" s="2" t="s">
        <v>4</v>
      </c>
      <c r="B6" s="9">
        <v>7660.99</v>
      </c>
      <c r="C6" s="9">
        <v>0</v>
      </c>
      <c r="D6" s="10">
        <v>3</v>
      </c>
    </row>
    <row r="7" spans="1:5">
      <c r="A7" s="8" t="s">
        <v>11</v>
      </c>
      <c r="B7" s="5"/>
      <c r="C7" s="5"/>
      <c r="D7" s="6"/>
    </row>
    <row r="8" spans="1:5">
      <c r="A8" s="7" t="s">
        <v>15</v>
      </c>
      <c r="B8" s="9">
        <v>0</v>
      </c>
      <c r="C8" s="9">
        <v>0</v>
      </c>
      <c r="D8" s="10">
        <v>0</v>
      </c>
    </row>
    <row r="9" spans="1:5">
      <c r="A9" s="2" t="s">
        <v>4</v>
      </c>
      <c r="B9" s="9">
        <v>34288.729999999996</v>
      </c>
      <c r="C9" s="9">
        <v>0</v>
      </c>
      <c r="D9" s="10">
        <v>12</v>
      </c>
    </row>
    <row r="10" spans="1:5">
      <c r="A10" s="8" t="s">
        <v>12</v>
      </c>
      <c r="B10" s="5"/>
      <c r="C10" s="5"/>
      <c r="D10" s="6"/>
    </row>
    <row r="11" spans="1:5">
      <c r="A11" s="7" t="s">
        <v>15</v>
      </c>
      <c r="B11" s="9">
        <v>0</v>
      </c>
      <c r="C11" s="9">
        <v>0</v>
      </c>
      <c r="D11" s="10">
        <v>0</v>
      </c>
    </row>
    <row r="12" spans="1:5">
      <c r="A12" s="2" t="s">
        <v>4</v>
      </c>
      <c r="B12" s="9">
        <v>4410.78</v>
      </c>
      <c r="C12" s="9">
        <v>0</v>
      </c>
      <c r="D12" s="10">
        <v>4</v>
      </c>
    </row>
    <row r="13" spans="1:5">
      <c r="A13" s="8" t="s">
        <v>95</v>
      </c>
      <c r="B13" s="5"/>
      <c r="C13" s="5"/>
      <c r="D13" s="6"/>
    </row>
    <row r="14" spans="1:5">
      <c r="A14" s="7" t="s">
        <v>15</v>
      </c>
      <c r="B14" s="9">
        <v>2769.29</v>
      </c>
      <c r="C14" s="9">
        <v>0</v>
      </c>
      <c r="D14" s="10">
        <v>1</v>
      </c>
    </row>
    <row r="15" spans="1:5">
      <c r="A15" s="2" t="s">
        <v>4</v>
      </c>
      <c r="B15" s="9">
        <v>57726.619999999995</v>
      </c>
      <c r="C15" s="9">
        <v>0</v>
      </c>
      <c r="D15" s="10">
        <v>12</v>
      </c>
    </row>
    <row r="16" spans="1:5">
      <c r="A16" s="8" t="s">
        <v>117</v>
      </c>
      <c r="B16" s="5"/>
      <c r="C16" s="5"/>
      <c r="D16" s="6"/>
    </row>
    <row r="17" spans="1:4">
      <c r="A17" s="22" t="s">
        <v>15</v>
      </c>
      <c r="B17" s="24">
        <f>B5+B8+B11+B14</f>
        <v>4997.1200000000008</v>
      </c>
      <c r="C17" s="24">
        <f t="shared" ref="C17:D17" si="0">C5+C8+C11+C14</f>
        <v>0</v>
      </c>
      <c r="D17" s="25">
        <f t="shared" si="0"/>
        <v>4</v>
      </c>
    </row>
    <row r="18" spans="1:4" ht="15.75" thickBot="1">
      <c r="A18" s="23" t="s">
        <v>4</v>
      </c>
      <c r="B18" s="24">
        <f>B6+B9+B12+B15</f>
        <v>104087.12</v>
      </c>
      <c r="C18" s="24">
        <f t="shared" ref="C18:D18" si="1">C6+C9+C12+C15</f>
        <v>0</v>
      </c>
      <c r="D18" s="25">
        <f t="shared" si="1"/>
        <v>31</v>
      </c>
    </row>
    <row r="19" spans="1:4" ht="15.75" thickBot="1">
      <c r="A19" s="49"/>
      <c r="B19" s="32">
        <f>SUM(B17:B18)</f>
        <v>109084.23999999999</v>
      </c>
      <c r="C19" s="33">
        <f t="shared" ref="C19:D19" si="2">SUM(C17:C18)</f>
        <v>0</v>
      </c>
      <c r="D19" s="34">
        <f t="shared" si="2"/>
        <v>35</v>
      </c>
    </row>
    <row r="20" spans="1:4">
      <c r="A20" s="38" t="s">
        <v>118</v>
      </c>
      <c r="B20" s="49"/>
      <c r="C20" s="49"/>
      <c r="D20" s="49"/>
    </row>
    <row r="21" spans="1:4">
      <c r="A21" s="49"/>
      <c r="B21" s="49"/>
      <c r="C21" s="49"/>
      <c r="D21" s="49"/>
    </row>
    <row r="22" spans="1:4">
      <c r="A22" s="53" t="s">
        <v>10</v>
      </c>
      <c r="B22" s="53"/>
      <c r="C22" s="53"/>
      <c r="D22" s="53"/>
    </row>
    <row r="23" spans="1:4">
      <c r="A23" s="7" t="s">
        <v>94</v>
      </c>
      <c r="B23" s="26"/>
      <c r="C23" s="26"/>
      <c r="D23" s="26"/>
    </row>
    <row r="24" spans="1:4">
      <c r="A24" s="8" t="s">
        <v>6</v>
      </c>
      <c r="B24" s="8" t="s">
        <v>1</v>
      </c>
      <c r="C24" s="8" t="s">
        <v>2</v>
      </c>
      <c r="D24" s="8" t="s">
        <v>3</v>
      </c>
    </row>
    <row r="25" spans="1:4">
      <c r="A25" s="8" t="s">
        <v>5</v>
      </c>
      <c r="B25" s="8"/>
      <c r="C25" s="8"/>
      <c r="D25" s="8"/>
    </row>
    <row r="26" spans="1:4">
      <c r="A26" s="7" t="s">
        <v>8</v>
      </c>
      <c r="B26" s="9">
        <v>0</v>
      </c>
      <c r="C26" s="9">
        <v>0</v>
      </c>
      <c r="D26" s="10">
        <v>0</v>
      </c>
    </row>
    <row r="27" spans="1:4">
      <c r="A27" s="7" t="s">
        <v>7</v>
      </c>
      <c r="B27" s="9">
        <v>0</v>
      </c>
      <c r="C27" s="9">
        <v>0</v>
      </c>
      <c r="D27" s="10">
        <v>0</v>
      </c>
    </row>
    <row r="28" spans="1:4">
      <c r="A28" s="7" t="s">
        <v>9</v>
      </c>
      <c r="B28" s="9">
        <v>0</v>
      </c>
      <c r="C28" s="9">
        <v>0</v>
      </c>
      <c r="D28" s="10">
        <v>0</v>
      </c>
    </row>
    <row r="29" spans="1:4">
      <c r="A29" s="8" t="s">
        <v>11</v>
      </c>
      <c r="B29" s="5"/>
      <c r="C29" s="5"/>
      <c r="D29" s="6"/>
    </row>
    <row r="30" spans="1:4">
      <c r="A30" s="7" t="s">
        <v>8</v>
      </c>
      <c r="B30" s="9">
        <v>0</v>
      </c>
      <c r="C30" s="9">
        <v>0</v>
      </c>
      <c r="D30" s="10">
        <v>0</v>
      </c>
    </row>
    <row r="31" spans="1:4">
      <c r="A31" s="7" t="s">
        <v>7</v>
      </c>
      <c r="B31" s="9">
        <f>3680.49+5232.97+1075.85+1075.86</f>
        <v>11065.17</v>
      </c>
      <c r="C31" s="9">
        <v>0</v>
      </c>
      <c r="D31" s="10">
        <v>4</v>
      </c>
    </row>
    <row r="32" spans="1:4">
      <c r="A32" s="7" t="s">
        <v>9</v>
      </c>
      <c r="B32" s="9">
        <v>0</v>
      </c>
      <c r="C32" s="9">
        <v>0</v>
      </c>
      <c r="D32" s="10">
        <v>0</v>
      </c>
    </row>
    <row r="33" spans="1:10">
      <c r="A33" s="8" t="s">
        <v>12</v>
      </c>
      <c r="B33" s="5"/>
      <c r="C33" s="5"/>
      <c r="D33" s="6"/>
    </row>
    <row r="34" spans="1:10">
      <c r="A34" s="7" t="s">
        <v>8</v>
      </c>
      <c r="B34" s="9">
        <v>0</v>
      </c>
      <c r="C34" s="9">
        <v>0</v>
      </c>
      <c r="D34" s="10">
        <v>0</v>
      </c>
    </row>
    <row r="35" spans="1:10">
      <c r="A35" s="7" t="s">
        <v>7</v>
      </c>
      <c r="B35" s="9">
        <v>0</v>
      </c>
      <c r="C35" s="9">
        <v>0</v>
      </c>
      <c r="D35" s="10">
        <v>0</v>
      </c>
    </row>
    <row r="36" spans="1:10">
      <c r="A36" s="7" t="s">
        <v>9</v>
      </c>
      <c r="B36" s="9">
        <v>0</v>
      </c>
      <c r="C36" s="9">
        <v>0</v>
      </c>
      <c r="D36" s="10">
        <v>0</v>
      </c>
    </row>
    <row r="37" spans="1:10">
      <c r="A37" s="8" t="s">
        <v>95</v>
      </c>
      <c r="B37" s="5"/>
      <c r="C37" s="5"/>
      <c r="D37" s="6"/>
    </row>
    <row r="38" spans="1:10">
      <c r="A38" s="7" t="s">
        <v>8</v>
      </c>
      <c r="B38" s="9">
        <v>4150</v>
      </c>
      <c r="C38" s="9">
        <v>0</v>
      </c>
      <c r="D38" s="10">
        <v>1</v>
      </c>
    </row>
    <row r="39" spans="1:10">
      <c r="A39" s="7" t="s">
        <v>7</v>
      </c>
      <c r="B39" s="9">
        <v>0</v>
      </c>
      <c r="C39" s="9">
        <v>0</v>
      </c>
      <c r="D39" s="10">
        <v>0</v>
      </c>
    </row>
    <row r="40" spans="1:10">
      <c r="A40" s="7" t="s">
        <v>9</v>
      </c>
      <c r="B40" s="9">
        <v>0</v>
      </c>
      <c r="C40" s="9">
        <v>0</v>
      </c>
      <c r="D40" s="10">
        <v>0</v>
      </c>
    </row>
    <row r="41" spans="1:10">
      <c r="A41" s="8" t="s">
        <v>117</v>
      </c>
      <c r="B41" s="5"/>
      <c r="C41" s="5"/>
      <c r="D41" s="6"/>
    </row>
    <row r="42" spans="1:10">
      <c r="A42" s="23" t="s">
        <v>8</v>
      </c>
      <c r="B42" s="24">
        <f>B26+B30+B34+B38</f>
        <v>4150</v>
      </c>
      <c r="C42" s="24">
        <f t="shared" ref="C42:D42" si="3">C26+C30+C34+C38</f>
        <v>0</v>
      </c>
      <c r="D42" s="25">
        <f t="shared" si="3"/>
        <v>1</v>
      </c>
    </row>
    <row r="43" spans="1:10">
      <c r="A43" s="23" t="s">
        <v>7</v>
      </c>
      <c r="B43" s="24">
        <f>B27+B31+B35+B39</f>
        <v>11065.17</v>
      </c>
      <c r="C43" s="24">
        <f t="shared" ref="C43:D43" si="4">C27+C31+C35+C39</f>
        <v>0</v>
      </c>
      <c r="D43" s="25">
        <f t="shared" si="4"/>
        <v>4</v>
      </c>
    </row>
    <row r="44" spans="1:10" ht="15.75" thickBot="1">
      <c r="A44" s="23" t="s">
        <v>9</v>
      </c>
      <c r="B44" s="24">
        <f>B28+B32+B36+B40</f>
        <v>0</v>
      </c>
      <c r="C44" s="24">
        <f t="shared" ref="C44:D44" si="5">C28+C32+C36+C40</f>
        <v>0</v>
      </c>
      <c r="D44" s="25">
        <f t="shared" si="5"/>
        <v>0</v>
      </c>
    </row>
    <row r="45" spans="1:10" ht="15.75" thickBot="1">
      <c r="B45" s="32">
        <f>SUM(B42:B44)</f>
        <v>15215.17</v>
      </c>
      <c r="C45" s="33">
        <f t="shared" ref="C45:D45" si="6">SUM(C42:C44)</f>
        <v>0</v>
      </c>
      <c r="D45" s="34">
        <f t="shared" si="6"/>
        <v>5</v>
      </c>
    </row>
    <row r="47" spans="1:10">
      <c r="B47" s="48"/>
      <c r="C47" s="48"/>
      <c r="D47" s="48"/>
      <c r="E47" s="11"/>
      <c r="F47" s="11"/>
      <c r="G47" s="11"/>
      <c r="H47" s="11"/>
      <c r="I47" s="11"/>
      <c r="J47" s="11"/>
    </row>
    <row r="48" spans="1:10">
      <c r="A48" s="48"/>
      <c r="B48" s="48"/>
      <c r="C48" s="48"/>
      <c r="D48" s="48"/>
      <c r="E48" s="11"/>
      <c r="F48" s="11"/>
      <c r="G48" s="11"/>
      <c r="H48" s="11"/>
      <c r="I48" s="11"/>
      <c r="J48" s="11"/>
    </row>
    <row r="49" spans="1:10">
      <c r="A49" s="48"/>
      <c r="B49" s="48"/>
      <c r="C49" s="48"/>
      <c r="D49" s="48"/>
      <c r="E49" s="11"/>
      <c r="F49" s="11"/>
      <c r="G49" s="11"/>
      <c r="H49" s="11"/>
      <c r="I49" s="11"/>
      <c r="J49" s="11"/>
    </row>
    <row r="50" spans="1:10">
      <c r="A50" s="48"/>
      <c r="B50" s="48"/>
      <c r="C50" s="48"/>
      <c r="D50" s="48"/>
      <c r="E50" s="11"/>
      <c r="F50" s="11"/>
      <c r="G50" s="11"/>
      <c r="H50" s="11"/>
      <c r="I50" s="11"/>
      <c r="J50" s="11"/>
    </row>
  </sheetData>
  <mergeCells count="2">
    <mergeCell ref="A1:D1"/>
    <mergeCell ref="A22:D2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activeCell="E32" sqref="E32"/>
    </sheetView>
  </sheetViews>
  <sheetFormatPr defaultRowHeight="15"/>
  <cols>
    <col min="1" max="1" width="14.28515625" style="52" customWidth="1"/>
    <col min="2" max="2" width="15.85546875" style="52" customWidth="1"/>
    <col min="3" max="3" width="18.140625" style="52" customWidth="1"/>
    <col min="4" max="4" width="19.85546875" style="52" customWidth="1"/>
    <col min="5" max="5" width="18.42578125" style="52" customWidth="1"/>
  </cols>
  <sheetData>
    <row r="1" spans="1:5">
      <c r="A1" s="60" t="s">
        <v>90</v>
      </c>
      <c r="B1" s="60"/>
      <c r="C1" s="60"/>
      <c r="D1" s="60"/>
      <c r="E1" s="60"/>
    </row>
    <row r="3" spans="1:5">
      <c r="A3" s="13" t="s">
        <v>97</v>
      </c>
      <c r="B3" s="13" t="s">
        <v>41</v>
      </c>
      <c r="C3" s="13" t="s">
        <v>42</v>
      </c>
      <c r="D3" s="13" t="s">
        <v>43</v>
      </c>
      <c r="E3" s="13" t="s">
        <v>44</v>
      </c>
    </row>
    <row r="4" spans="1:5">
      <c r="A4" s="61" t="s">
        <v>5</v>
      </c>
      <c r="B4" s="61"/>
      <c r="C4" s="61"/>
      <c r="D4" s="61"/>
      <c r="E4" s="61"/>
    </row>
    <row r="5" spans="1:5">
      <c r="A5" s="17" t="s">
        <v>18</v>
      </c>
      <c r="B5" s="51" t="s">
        <v>19</v>
      </c>
      <c r="C5" s="50">
        <v>600</v>
      </c>
      <c r="D5" s="50">
        <v>0</v>
      </c>
      <c r="E5" s="50">
        <v>0</v>
      </c>
    </row>
    <row r="6" spans="1:5">
      <c r="A6" s="17" t="s">
        <v>18</v>
      </c>
      <c r="B6" s="51" t="s">
        <v>20</v>
      </c>
      <c r="C6" s="50">
        <v>3903</v>
      </c>
      <c r="D6" s="50">
        <v>0</v>
      </c>
      <c r="E6" s="50">
        <v>0</v>
      </c>
    </row>
    <row r="7" spans="1:5">
      <c r="A7" s="17" t="s">
        <v>21</v>
      </c>
      <c r="B7" s="51" t="s">
        <v>22</v>
      </c>
      <c r="C7" s="50">
        <v>1910.95</v>
      </c>
      <c r="D7" s="50">
        <v>0</v>
      </c>
      <c r="E7" s="50">
        <v>1910.95</v>
      </c>
    </row>
    <row r="8" spans="1:5">
      <c r="A8" s="17" t="s">
        <v>21</v>
      </c>
      <c r="B8" s="51" t="s">
        <v>23</v>
      </c>
      <c r="C8" s="50">
        <v>2227.83</v>
      </c>
      <c r="D8" s="50">
        <v>0</v>
      </c>
      <c r="E8" s="50">
        <v>0</v>
      </c>
    </row>
    <row r="9" spans="1:5">
      <c r="A9" s="17" t="s">
        <v>18</v>
      </c>
      <c r="B9" s="51" t="s">
        <v>24</v>
      </c>
      <c r="C9" s="50">
        <v>3157.99</v>
      </c>
      <c r="D9" s="50">
        <v>0</v>
      </c>
      <c r="E9" s="50">
        <v>0</v>
      </c>
    </row>
    <row r="10" spans="1:5">
      <c r="A10" s="17" t="s">
        <v>21</v>
      </c>
      <c r="B10" s="51" t="s">
        <v>24</v>
      </c>
      <c r="C10" s="50">
        <v>1989.56</v>
      </c>
      <c r="D10" s="50">
        <v>0</v>
      </c>
      <c r="E10" s="50">
        <v>1989.56</v>
      </c>
    </row>
    <row r="11" spans="1:5">
      <c r="A11" s="61" t="s">
        <v>11</v>
      </c>
      <c r="B11" s="61"/>
      <c r="C11" s="61"/>
      <c r="D11" s="61"/>
      <c r="E11" s="61"/>
    </row>
    <row r="12" spans="1:5">
      <c r="A12" s="17" t="s">
        <v>18</v>
      </c>
      <c r="B12" s="51" t="s">
        <v>25</v>
      </c>
      <c r="C12" s="50">
        <v>0</v>
      </c>
      <c r="D12" s="50">
        <v>0</v>
      </c>
      <c r="E12" s="50">
        <v>0</v>
      </c>
    </row>
    <row r="13" spans="1:5">
      <c r="A13" s="17" t="s">
        <v>18</v>
      </c>
      <c r="B13" s="51" t="s">
        <v>25</v>
      </c>
      <c r="C13" s="50">
        <v>0</v>
      </c>
      <c r="D13" s="50">
        <v>0</v>
      </c>
      <c r="E13" s="50">
        <v>0</v>
      </c>
    </row>
    <row r="14" spans="1:5">
      <c r="A14" s="17" t="s">
        <v>18</v>
      </c>
      <c r="B14" s="51" t="s">
        <v>25</v>
      </c>
      <c r="C14" s="50">
        <v>0</v>
      </c>
      <c r="D14" s="50">
        <v>0</v>
      </c>
      <c r="E14" s="50">
        <v>0</v>
      </c>
    </row>
    <row r="15" spans="1:5">
      <c r="A15" s="17" t="s">
        <v>18</v>
      </c>
      <c r="B15" s="51" t="s">
        <v>25</v>
      </c>
      <c r="C15" s="50">
        <v>0</v>
      </c>
      <c r="D15" s="50">
        <v>0</v>
      </c>
      <c r="E15" s="50">
        <v>0</v>
      </c>
    </row>
    <row r="16" spans="1:5">
      <c r="A16" s="17" t="s">
        <v>18</v>
      </c>
      <c r="B16" s="51" t="s">
        <v>25</v>
      </c>
      <c r="C16" s="50">
        <v>0</v>
      </c>
      <c r="D16" s="50">
        <v>0</v>
      </c>
      <c r="E16" s="50">
        <v>0</v>
      </c>
    </row>
    <row r="17" spans="1:5">
      <c r="A17" s="17" t="s">
        <v>18</v>
      </c>
      <c r="B17" s="51" t="s">
        <v>25</v>
      </c>
      <c r="C17" s="50">
        <v>0</v>
      </c>
      <c r="D17" s="50">
        <v>0</v>
      </c>
      <c r="E17" s="50">
        <v>0</v>
      </c>
    </row>
    <row r="18" spans="1:5">
      <c r="A18" s="17" t="s">
        <v>124</v>
      </c>
      <c r="B18" s="51" t="s">
        <v>26</v>
      </c>
      <c r="C18" s="50">
        <v>6718.46</v>
      </c>
      <c r="D18" s="50">
        <v>0</v>
      </c>
      <c r="E18" s="50">
        <v>0</v>
      </c>
    </row>
    <row r="19" spans="1:5">
      <c r="A19" s="17" t="s">
        <v>18</v>
      </c>
      <c r="B19" s="51" t="s">
        <v>27</v>
      </c>
      <c r="C19" s="50">
        <v>1362.78</v>
      </c>
      <c r="D19" s="50">
        <v>0</v>
      </c>
      <c r="E19" s="50">
        <v>0</v>
      </c>
    </row>
    <row r="20" spans="1:5">
      <c r="A20" s="17" t="s">
        <v>18</v>
      </c>
      <c r="B20" s="51" t="s">
        <v>28</v>
      </c>
      <c r="C20" s="50">
        <v>14807.13</v>
      </c>
      <c r="D20" s="50">
        <v>0</v>
      </c>
      <c r="E20" s="50">
        <v>0</v>
      </c>
    </row>
    <row r="21" spans="1:5">
      <c r="A21" s="17" t="s">
        <v>18</v>
      </c>
      <c r="B21" s="51" t="s">
        <v>29</v>
      </c>
      <c r="C21" s="50">
        <v>4947.66</v>
      </c>
      <c r="D21" s="50">
        <v>0</v>
      </c>
      <c r="E21" s="50">
        <v>0</v>
      </c>
    </row>
    <row r="22" spans="1:5">
      <c r="A22" s="17" t="s">
        <v>18</v>
      </c>
      <c r="B22" s="51" t="s">
        <v>30</v>
      </c>
      <c r="C22" s="50">
        <v>3352.7</v>
      </c>
      <c r="D22" s="50">
        <v>0</v>
      </c>
      <c r="E22" s="50">
        <v>0</v>
      </c>
    </row>
    <row r="23" spans="1:5">
      <c r="A23" s="17" t="s">
        <v>18</v>
      </c>
      <c r="B23" s="51" t="s">
        <v>31</v>
      </c>
      <c r="C23" s="50">
        <v>3100</v>
      </c>
      <c r="D23" s="50">
        <v>0</v>
      </c>
      <c r="E23" s="50">
        <v>0</v>
      </c>
    </row>
    <row r="24" spans="1:5">
      <c r="A24" s="61" t="s">
        <v>12</v>
      </c>
      <c r="B24" s="61"/>
      <c r="C24" s="61"/>
      <c r="D24" s="61"/>
      <c r="E24" s="61"/>
    </row>
    <row r="25" spans="1:5">
      <c r="A25" s="17" t="s">
        <v>18</v>
      </c>
      <c r="B25" s="51" t="s">
        <v>32</v>
      </c>
      <c r="C25" s="50">
        <v>635</v>
      </c>
      <c r="D25" s="50">
        <v>0</v>
      </c>
      <c r="E25" s="50">
        <v>0</v>
      </c>
    </row>
    <row r="26" spans="1:5">
      <c r="A26" s="17" t="s">
        <v>18</v>
      </c>
      <c r="B26" s="51" t="s">
        <v>32</v>
      </c>
      <c r="C26" s="50">
        <v>2167.06</v>
      </c>
      <c r="D26" s="50">
        <v>0</v>
      </c>
      <c r="E26" s="50">
        <v>0</v>
      </c>
    </row>
    <row r="27" spans="1:5">
      <c r="A27" s="17" t="s">
        <v>18</v>
      </c>
      <c r="B27" s="51" t="s">
        <v>33</v>
      </c>
      <c r="C27" s="50">
        <v>969.72</v>
      </c>
      <c r="D27" s="50">
        <v>0</v>
      </c>
      <c r="E27" s="50">
        <v>0</v>
      </c>
    </row>
    <row r="28" spans="1:5">
      <c r="A28" s="17" t="s">
        <v>18</v>
      </c>
      <c r="B28" s="51" t="s">
        <v>33</v>
      </c>
      <c r="C28" s="50">
        <v>639</v>
      </c>
      <c r="D28" s="50">
        <v>0</v>
      </c>
      <c r="E28" s="50">
        <v>0</v>
      </c>
    </row>
    <row r="29" spans="1:5">
      <c r="A29" s="61" t="s">
        <v>125</v>
      </c>
      <c r="B29" s="61"/>
      <c r="C29" s="61"/>
      <c r="D29" s="61"/>
      <c r="E29" s="61"/>
    </row>
    <row r="30" spans="1:5">
      <c r="A30" s="17" t="s">
        <v>18</v>
      </c>
      <c r="B30" s="51" t="s">
        <v>34</v>
      </c>
      <c r="C30" s="50">
        <v>250.86</v>
      </c>
      <c r="D30" s="50">
        <v>0</v>
      </c>
      <c r="E30" s="50">
        <v>0</v>
      </c>
    </row>
    <row r="31" spans="1:5">
      <c r="A31" s="17" t="s">
        <v>18</v>
      </c>
      <c r="B31" s="51" t="s">
        <v>35</v>
      </c>
      <c r="C31" s="50">
        <v>4500</v>
      </c>
      <c r="D31" s="50">
        <v>0</v>
      </c>
      <c r="E31" s="50">
        <v>0</v>
      </c>
    </row>
    <row r="32" spans="1:5">
      <c r="A32" s="17" t="s">
        <v>18</v>
      </c>
      <c r="B32" s="51" t="s">
        <v>35</v>
      </c>
      <c r="C32" s="50">
        <v>0</v>
      </c>
      <c r="D32" s="50">
        <v>0</v>
      </c>
      <c r="E32" s="50">
        <v>0</v>
      </c>
    </row>
    <row r="33" spans="1:5">
      <c r="A33" s="17" t="s">
        <v>18</v>
      </c>
      <c r="B33" s="51" t="s">
        <v>35</v>
      </c>
      <c r="C33" s="50">
        <v>0</v>
      </c>
      <c r="D33" s="50">
        <v>0</v>
      </c>
      <c r="E33" s="50">
        <v>0</v>
      </c>
    </row>
    <row r="34" spans="1:5">
      <c r="A34" s="17" t="s">
        <v>18</v>
      </c>
      <c r="B34" s="51" t="s">
        <v>35</v>
      </c>
      <c r="C34" s="50">
        <v>0</v>
      </c>
      <c r="D34" s="50">
        <v>0</v>
      </c>
      <c r="E34" s="50">
        <v>0</v>
      </c>
    </row>
    <row r="35" spans="1:5">
      <c r="A35" s="17" t="s">
        <v>18</v>
      </c>
      <c r="B35" s="51" t="s">
        <v>35</v>
      </c>
      <c r="C35" s="50">
        <v>1922.7</v>
      </c>
      <c r="D35" s="50">
        <v>0</v>
      </c>
      <c r="E35" s="50">
        <v>0</v>
      </c>
    </row>
    <row r="36" spans="1:5">
      <c r="A36" s="17" t="s">
        <v>18</v>
      </c>
      <c r="B36" s="51" t="s">
        <v>35</v>
      </c>
      <c r="C36" s="50">
        <v>20805.12</v>
      </c>
      <c r="D36" s="50">
        <v>0</v>
      </c>
      <c r="E36" s="50">
        <v>0</v>
      </c>
    </row>
    <row r="37" spans="1:5">
      <c r="A37" s="17" t="s">
        <v>18</v>
      </c>
      <c r="B37" s="51" t="s">
        <v>35</v>
      </c>
      <c r="C37" s="50">
        <v>0</v>
      </c>
      <c r="D37" s="50">
        <v>0</v>
      </c>
      <c r="E37" s="50">
        <v>0</v>
      </c>
    </row>
    <row r="38" spans="1:5">
      <c r="A38" s="17" t="s">
        <v>21</v>
      </c>
      <c r="B38" s="51" t="s">
        <v>36</v>
      </c>
      <c r="C38" s="50">
        <v>2769.29</v>
      </c>
      <c r="D38" s="50">
        <v>0</v>
      </c>
      <c r="E38" s="50">
        <v>0</v>
      </c>
    </row>
    <row r="39" spans="1:5">
      <c r="A39" s="17" t="s">
        <v>18</v>
      </c>
      <c r="B39" s="51" t="s">
        <v>37</v>
      </c>
      <c r="C39" s="50">
        <v>1586.59</v>
      </c>
      <c r="D39" s="50">
        <v>0</v>
      </c>
      <c r="E39" s="50">
        <v>0</v>
      </c>
    </row>
    <row r="40" spans="1:5">
      <c r="A40" s="17" t="s">
        <v>18</v>
      </c>
      <c r="B40" s="51" t="s">
        <v>38</v>
      </c>
      <c r="C40" s="50">
        <v>9418.32</v>
      </c>
      <c r="D40" s="50">
        <v>0</v>
      </c>
      <c r="E40" s="50">
        <v>0</v>
      </c>
    </row>
    <row r="41" spans="1:5">
      <c r="A41" s="17" t="s">
        <v>18</v>
      </c>
      <c r="B41" s="51" t="s">
        <v>38</v>
      </c>
      <c r="C41" s="50">
        <v>11452.87</v>
      </c>
      <c r="D41" s="50">
        <v>0</v>
      </c>
      <c r="E41" s="50">
        <v>0</v>
      </c>
    </row>
    <row r="42" spans="1:5">
      <c r="A42" s="17" t="s">
        <v>18</v>
      </c>
      <c r="B42" s="51" t="s">
        <v>106</v>
      </c>
      <c r="C42" s="50">
        <v>7790.16</v>
      </c>
      <c r="D42" s="50">
        <v>0</v>
      </c>
      <c r="E42" s="50">
        <v>0</v>
      </c>
    </row>
    <row r="44" spans="1:5">
      <c r="A44" s="59" t="s">
        <v>91</v>
      </c>
      <c r="B44" s="59"/>
      <c r="C44" s="59"/>
      <c r="D44" s="59"/>
    </row>
    <row r="46" spans="1:5" ht="36">
      <c r="A46" s="13" t="s">
        <v>98</v>
      </c>
      <c r="B46" s="13" t="s">
        <v>99</v>
      </c>
      <c r="C46" s="13" t="s">
        <v>100</v>
      </c>
      <c r="D46" s="13" t="s">
        <v>101</v>
      </c>
      <c r="E46" s="13" t="s">
        <v>105</v>
      </c>
    </row>
    <row r="47" spans="1:5">
      <c r="A47" s="15" t="s">
        <v>18</v>
      </c>
      <c r="B47" s="14" t="s">
        <v>102</v>
      </c>
      <c r="C47" s="18">
        <v>4150</v>
      </c>
      <c r="D47" s="19">
        <v>0</v>
      </c>
      <c r="E47" s="21">
        <v>1</v>
      </c>
    </row>
    <row r="48" spans="1:5">
      <c r="A48" s="15" t="s">
        <v>92</v>
      </c>
      <c r="B48" s="14" t="s">
        <v>103</v>
      </c>
      <c r="C48" s="18">
        <v>3680.49</v>
      </c>
      <c r="D48" s="19">
        <v>0</v>
      </c>
      <c r="E48" s="21">
        <v>1</v>
      </c>
    </row>
    <row r="49" spans="1:5">
      <c r="A49" s="15" t="s">
        <v>92</v>
      </c>
      <c r="B49" s="14" t="s">
        <v>103</v>
      </c>
      <c r="C49" s="18">
        <v>5232.97</v>
      </c>
      <c r="D49" s="18">
        <v>0</v>
      </c>
      <c r="E49" s="20">
        <v>1</v>
      </c>
    </row>
    <row r="50" spans="1:5">
      <c r="A50" s="15" t="s">
        <v>92</v>
      </c>
      <c r="B50" s="14" t="s">
        <v>104</v>
      </c>
      <c r="C50" s="18">
        <v>1075.8499999999999</v>
      </c>
      <c r="D50" s="18">
        <v>0</v>
      </c>
      <c r="E50" s="15">
        <v>1</v>
      </c>
    </row>
    <row r="51" spans="1:5">
      <c r="A51" s="15" t="s">
        <v>92</v>
      </c>
      <c r="B51" s="14" t="s">
        <v>104</v>
      </c>
      <c r="C51" s="18">
        <v>1075.8599999999999</v>
      </c>
      <c r="D51" s="18">
        <v>0</v>
      </c>
      <c r="E51" s="15">
        <v>1</v>
      </c>
    </row>
  </sheetData>
  <mergeCells count="6">
    <mergeCell ref="A44:D44"/>
    <mergeCell ref="A1:E1"/>
    <mergeCell ref="A4:E4"/>
    <mergeCell ref="A11:E11"/>
    <mergeCell ref="A24:E24"/>
    <mergeCell ref="A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Gmina Gostyń (bez ZWiK)</vt:lpstr>
      <vt:lpstr>Gmina Gostyń - WYKAZ</vt:lpstr>
      <vt:lpstr>ZWiK w Gostyniu Sp. z o.o.</vt:lpstr>
      <vt:lpstr>ZWiK w Gostyniu Sp. zo.o. WYKAZ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Stefanska</dc:creator>
  <cp:lastModifiedBy>Ewa Gulcz</cp:lastModifiedBy>
  <dcterms:created xsi:type="dcterms:W3CDTF">2023-06-12T16:53:15Z</dcterms:created>
  <dcterms:modified xsi:type="dcterms:W3CDTF">2023-08-10T14:11:51Z</dcterms:modified>
</cp:coreProperties>
</file>