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3\ENERGIA\POJEDYŃCZE\Malechowo\Dokumentacja\"/>
    </mc:Choice>
  </mc:AlternateContent>
  <xr:revisionPtr revIDLastSave="0" documentId="13_ncr:1_{558A339B-B548-46B9-8363-BF03C1818946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D22" i="1" s="1"/>
  <c r="F22" i="1" s="1"/>
  <c r="G22" i="1" s="1"/>
  <c r="D19" i="1"/>
  <c r="D8" i="1"/>
  <c r="C11" i="1"/>
  <c r="D11" i="1" s="1"/>
  <c r="D24" i="1" l="1"/>
  <c r="D13" i="1"/>
  <c r="F19" i="1"/>
  <c r="F24" i="1" s="1"/>
  <c r="F8" i="1"/>
  <c r="F11" i="1"/>
  <c r="G11" i="1" s="1"/>
  <c r="G8" i="1" l="1"/>
  <c r="G13" i="1" s="1"/>
  <c r="F13" i="1"/>
  <c r="G19" i="1"/>
  <c r="G24" i="1" s="1"/>
</calcChain>
</file>

<file path=xl/sharedStrings.xml><?xml version="1.0" encoding="utf-8"?>
<sst xmlns="http://schemas.openxmlformats.org/spreadsheetml/2006/main" count="43" uniqueCount="25">
  <si>
    <t>Cena oferty netto w zł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</si>
  <si>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</si>
  <si>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</si>
  <si>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</si>
  <si>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</si>
  <si>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</si>
  <si>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</si>
  <si>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</si>
  <si>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</si>
  <si>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</si>
  <si>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Wyszczególnienie - grupa taryfowa lub okres zamówienia</t>
  </si>
  <si>
    <t>Załącznik nr 3.1 do SWZ - kalkulator</t>
  </si>
  <si>
    <t>Cena jednostkowa netto w zł/kWh</t>
  </si>
  <si>
    <t>Stawka podatku VAT  %</t>
  </si>
  <si>
    <t>Zużycie energii elektrycznej w trakcie trwania zamówienia w kWh</t>
  </si>
  <si>
    <t>Tabela nr 1 zamówienie podstawowe</t>
  </si>
  <si>
    <t>Tabela nr 2 prawo opcji</t>
  </si>
  <si>
    <t>1. Dla zakupu energii 15% ilości zużycia energii z Tabeli nr 1 pkt 1</t>
  </si>
  <si>
    <t xml:space="preserve">1. Dostawa energii elektrycznej w okresie od 01.01.2024 r. do 31.12.2024 r.   - zamówienie podstawowe </t>
  </si>
  <si>
    <t>I część zamówienia - dotyczy zamówienia na rok 2023 (cena z TGE)</t>
  </si>
  <si>
    <t>II część zamówienia - dotyczy zamówienia na rok 2024 (cena stała)</t>
  </si>
  <si>
    <t>Wykonawca może skorzystać z przygotowanego przez Pełnomocnika Zamawiającego kalkulatora stanowiącego Załącznik nr 3.1 do SWZ, przy czym  wyliczenia z kalkulatora nie  stanowią podstawy do jakichkolwiek roszczeń Wykonawcy w stosunku do Zamawiającego i sam kalkulator nie stanowi załącznika do oferty.</t>
  </si>
  <si>
    <t>Zamówienie podstawowe wraz z prawem opcji, suma z Tabeli 1 i 2:</t>
  </si>
  <si>
    <t>„Zakup energii elektrycznej na potrzeby budynków i lokali biurowych, oświetlenia ulicznego oraz urządzeń komunalnych Gminy Malechowo w okresie od 01.06.2023 r. do 31.12.2024 r.”</t>
  </si>
  <si>
    <t>1. Dostawa energii elektrycznej w okresie od 01.06.2023 r. do 31.12.2023 r.  - zamówienie podstawowe (cena wg TGE)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</si>
</sst>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17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9"/>
      <color rgb="FFFF0000"/>
      <name val="Calibri Light"/>
      <family val="2"/>
      <charset val="238"/>
    </font>
    <font>
      <sz val="9"/>
      <name val="Calibri Light"/>
      <family val="2"/>
      <charset val="238"/>
      <scheme val="maj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9"/>
      <name val="Calibri Light"/>
      <family val="2"/>
      <charset val="238"/>
    </font>
    <font>
      <b/>
      <sz val="9"/>
      <name val="Calibri Light"/>
      <family val="2"/>
      <charset val="238"/>
    </font>
    <font>
      <b/>
      <sz val="9"/>
      <color rgb="FF000000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Border="0" applyProtection="0"/>
    <xf numFmtId="0" fontId="11" fillId="0" borderId="0"/>
    <xf numFmtId="0" fontId="1" fillId="0" borderId="0"/>
    <xf numFmtId="0" fontId="13" fillId="0" borderId="0"/>
    <xf numFmtId="0" fontId="12" fillId="0" borderId="0"/>
    <xf numFmtId="0" fontId="12" fillId="0" borderId="0"/>
    <xf numFmtId="0" fontId="12" fillId="0" borderId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vertical="center" wrapText="1"/>
    </xf>
    <xf numFmtId="2" fontId="15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65" fontId="7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4" fontId="15" fillId="0" borderId="0" xfId="0" applyNumberFormat="1" applyFont="1" applyAlignment="1">
      <alignment vertical="center" wrapText="1"/>
    </xf>
    <xf numFmtId="2" fontId="15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8">
    <cellStyle name="Normalny" xfId="0" builtinId="0"/>
    <cellStyle name="Normalny 14" xfId="3" xr:uid="{263E9F6B-7C72-42B3-982A-9314165263B1}"/>
    <cellStyle name="Normalny 2" xfId="4" xr:uid="{29743A15-26BC-4840-B81D-91D24B4E2AE1}"/>
    <cellStyle name="Normalny 3" xfId="2" xr:uid="{DB0A3D70-2A01-4947-9A52-F2B0ADBD88BF}"/>
    <cellStyle name="Normalny 5" xfId="5" xr:uid="{6FFA1623-7F6E-407B-A3FA-ACD9B8232294}"/>
    <cellStyle name="Normalny 5 2" xfId="6" xr:uid="{5EF59748-5506-4990-BAA9-8B5311BE1E79}"/>
    <cellStyle name="Normalny 6" xfId="7" xr:uid="{19B8388E-B64B-463F-89FF-CC6A5E2FC82E}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7"/>
  <sheetViews>
    <sheetView tabSelected="1" zoomScale="80" zoomScaleNormal="80" workbookViewId="0">
      <selection activeCell="H5" sqref="H5"/>
    </sheetView>
  </sheetViews>
  <sheetFormatPr defaultColWidth="8.88671875" defaultRowHeight="14.4"/>
  <cols>
    <col min="1" max="1" width="31.21875" style="1" customWidth="1"/>
    <col min="2" max="2" width="11" style="1" customWidth="1"/>
    <col min="3" max="3" width="13.6640625" style="1" customWidth="1"/>
    <col min="4" max="4" width="11.44140625" style="1" customWidth="1"/>
    <col min="5" max="5" width="8.109375" style="1" customWidth="1"/>
    <col min="6" max="6" width="12.44140625" style="1" customWidth="1"/>
    <col min="7" max="7" width="16.44140625" style="1" customWidth="1"/>
    <col min="8" max="1025" width="9.33203125" style="1" customWidth="1"/>
    <col min="1026" max="16384" width="8.88671875" style="2"/>
  </cols>
  <sheetData>
    <row r="1" spans="1:1025">
      <c r="A1" s="30" t="s">
        <v>11</v>
      </c>
      <c r="B1" s="30"/>
      <c r="C1" s="30"/>
      <c r="D1" s="30"/>
      <c r="E1" s="30"/>
      <c r="F1" s="30"/>
      <c r="G1" s="30"/>
    </row>
    <row r="2" spans="1:1025" ht="28.8" customHeight="1">
      <c r="A2" s="31" t="s">
        <v>23</v>
      </c>
      <c r="B2" s="31"/>
      <c r="C2" s="31"/>
      <c r="D2" s="31"/>
      <c r="E2" s="31"/>
      <c r="F2" s="31"/>
      <c r="G2" s="31"/>
    </row>
    <row r="3" spans="1:1025" ht="14.4" customHeight="1">
      <c r="A3" s="24"/>
      <c r="B3" s="24"/>
      <c r="C3" s="24"/>
      <c r="D3" s="24"/>
      <c r="E3" s="24"/>
      <c r="F3" s="24"/>
      <c r="G3" s="24"/>
    </row>
    <row r="4" spans="1:1025">
      <c r="A4" s="26" t="s">
        <v>19</v>
      </c>
      <c r="B4" s="26"/>
      <c r="C4" s="26"/>
      <c r="D4" s="26"/>
      <c r="E4" s="26"/>
      <c r="F4" s="26"/>
      <c r="G4" s="26"/>
    </row>
    <row r="5" spans="1:1025">
      <c r="A5" s="25" t="s">
        <v>15</v>
      </c>
      <c r="B5" s="25"/>
      <c r="C5" s="25"/>
      <c r="D5" s="25"/>
      <c r="E5" s="14"/>
      <c r="F5" s="14"/>
      <c r="G5" s="14"/>
    </row>
    <row r="6" spans="1:1025" s="4" customFormat="1" ht="60">
      <c r="A6" s="6" t="s">
        <v>10</v>
      </c>
      <c r="B6" s="6" t="s">
        <v>12</v>
      </c>
      <c r="C6" s="6" t="s">
        <v>14</v>
      </c>
      <c r="D6" s="6" t="s">
        <v>0</v>
      </c>
      <c r="E6" s="6" t="s">
        <v>13</v>
      </c>
      <c r="F6" s="6" t="s">
        <v>1</v>
      </c>
      <c r="G6" s="6" t="s">
        <v>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</row>
    <row r="7" spans="1:1025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</row>
    <row r="8" spans="1:1025" ht="36">
      <c r="A8" s="5" t="s">
        <v>24</v>
      </c>
      <c r="B8" s="7"/>
      <c r="C8" s="11">
        <v>442555</v>
      </c>
      <c r="D8" s="8">
        <f t="shared" ref="D8" si="0">ROUND(B8*C8,2)</f>
        <v>0</v>
      </c>
      <c r="E8" s="9">
        <v>23</v>
      </c>
      <c r="F8" s="9">
        <f t="shared" ref="F8" si="1">ROUND(D8*0.23,2)</f>
        <v>0</v>
      </c>
      <c r="G8" s="9">
        <f t="shared" ref="G8" si="2">D8+F8</f>
        <v>0</v>
      </c>
    </row>
    <row r="9" spans="1:1025">
      <c r="A9" s="15"/>
      <c r="B9" s="16"/>
      <c r="C9" s="17"/>
      <c r="D9" s="18"/>
      <c r="E9" s="18"/>
      <c r="F9" s="18"/>
      <c r="G9" s="18"/>
    </row>
    <row r="10" spans="1:1025">
      <c r="A10" s="20" t="s">
        <v>16</v>
      </c>
      <c r="B10" s="16"/>
      <c r="C10" s="17"/>
      <c r="D10" s="18"/>
      <c r="E10" s="18"/>
      <c r="F10" s="18"/>
      <c r="G10" s="18"/>
    </row>
    <row r="11" spans="1:1025" ht="24">
      <c r="A11" s="19" t="s">
        <v>17</v>
      </c>
      <c r="B11" s="7"/>
      <c r="C11" s="11">
        <f>ROUND(C8*0.15,2)</f>
        <v>66383.25</v>
      </c>
      <c r="D11" s="8">
        <f t="shared" ref="D11" si="3">ROUND(B11*C11,2)</f>
        <v>0</v>
      </c>
      <c r="E11" s="9">
        <v>23</v>
      </c>
      <c r="F11" s="9">
        <f>ROUND(D11*0.23,2)</f>
        <v>0</v>
      </c>
      <c r="G11" s="9">
        <f>D11+F11</f>
        <v>0</v>
      </c>
    </row>
    <row r="12" spans="1:1025">
      <c r="A12" s="10"/>
      <c r="B12" s="10"/>
      <c r="C12" s="10"/>
      <c r="D12" s="10"/>
      <c r="E12" s="10"/>
      <c r="F12" s="10"/>
      <c r="G12" s="10"/>
    </row>
    <row r="13" spans="1:1025">
      <c r="A13" s="27" t="s">
        <v>22</v>
      </c>
      <c r="B13" s="28"/>
      <c r="C13" s="29"/>
      <c r="D13" s="12">
        <f>SUM(D8+D11)</f>
        <v>0</v>
      </c>
      <c r="E13" s="13">
        <v>23</v>
      </c>
      <c r="F13" s="12">
        <f t="shared" ref="F13:G13" si="4">SUM(F8+F11)</f>
        <v>0</v>
      </c>
      <c r="G13" s="12">
        <f t="shared" si="4"/>
        <v>0</v>
      </c>
    </row>
    <row r="14" spans="1:1025" ht="72" customHeight="1">
      <c r="A14" s="21"/>
      <c r="B14" s="21"/>
      <c r="C14" s="21"/>
      <c r="D14" s="22"/>
      <c r="E14" s="23"/>
      <c r="F14" s="22"/>
      <c r="G14" s="22"/>
    </row>
    <row r="15" spans="1:1025">
      <c r="A15" s="26" t="s">
        <v>20</v>
      </c>
      <c r="B15" s="26"/>
      <c r="C15" s="26"/>
      <c r="D15" s="26"/>
      <c r="E15" s="26"/>
      <c r="F15" s="26"/>
      <c r="G15" s="26"/>
    </row>
    <row r="16" spans="1:1025">
      <c r="A16" s="25" t="s">
        <v>15</v>
      </c>
      <c r="B16" s="25"/>
      <c r="C16" s="25"/>
      <c r="D16" s="25"/>
      <c r="E16" s="14"/>
      <c r="F16" s="14"/>
      <c r="G16" s="14"/>
    </row>
    <row r="17" spans="1:1025" ht="60">
      <c r="A17" s="6" t="s">
        <v>10</v>
      </c>
      <c r="B17" s="6" t="s">
        <v>12</v>
      </c>
      <c r="C17" s="6" t="s">
        <v>14</v>
      </c>
      <c r="D17" s="6" t="s">
        <v>0</v>
      </c>
      <c r="E17" s="6" t="s">
        <v>13</v>
      </c>
      <c r="F17" s="6" t="s">
        <v>1</v>
      </c>
      <c r="G17" s="6" t="s">
        <v>2</v>
      </c>
    </row>
    <row r="18" spans="1:1025">
      <c r="A18" s="6" t="s">
        <v>3</v>
      </c>
      <c r="B18" s="6" t="s">
        <v>4</v>
      </c>
      <c r="C18" s="6" t="s">
        <v>5</v>
      </c>
      <c r="D18" s="6" t="s">
        <v>6</v>
      </c>
      <c r="E18" s="6" t="s">
        <v>7</v>
      </c>
      <c r="F18" s="6" t="s">
        <v>8</v>
      </c>
      <c r="G18" s="6" t="s">
        <v>9</v>
      </c>
    </row>
    <row r="19" spans="1:1025" ht="36">
      <c r="A19" s="5" t="s">
        <v>18</v>
      </c>
      <c r="B19" s="7"/>
      <c r="C19" s="11">
        <v>911455</v>
      </c>
      <c r="D19" s="8">
        <f t="shared" ref="D19" si="5">ROUND(B19*C19,2)</f>
        <v>0</v>
      </c>
      <c r="E19" s="9">
        <v>23</v>
      </c>
      <c r="F19" s="9">
        <f t="shared" ref="F19" si="6">ROUND(D19*0.23,2)</f>
        <v>0</v>
      </c>
      <c r="G19" s="9">
        <f t="shared" ref="G19" si="7">D19+F19</f>
        <v>0</v>
      </c>
    </row>
    <row r="20" spans="1:1025">
      <c r="A20" s="15"/>
      <c r="B20" s="16"/>
      <c r="C20" s="17"/>
      <c r="D20" s="18"/>
      <c r="E20" s="18"/>
      <c r="F20" s="18"/>
      <c r="G20" s="18"/>
    </row>
    <row r="21" spans="1:1025" s="4" customFormat="1">
      <c r="A21" s="20" t="s">
        <v>16</v>
      </c>
      <c r="B21" s="16"/>
      <c r="C21" s="17"/>
      <c r="D21" s="18"/>
      <c r="E21" s="18"/>
      <c r="F21" s="18"/>
      <c r="G21" s="18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</row>
    <row r="22" spans="1:1025" ht="24">
      <c r="A22" s="19" t="s">
        <v>17</v>
      </c>
      <c r="B22" s="7"/>
      <c r="C22" s="11">
        <f>ROUND(C19*0.15,2)</f>
        <v>136718.25</v>
      </c>
      <c r="D22" s="8">
        <f t="shared" ref="D22" si="8">ROUND(B22*C22,2)</f>
        <v>0</v>
      </c>
      <c r="E22" s="9">
        <v>23</v>
      </c>
      <c r="F22" s="9">
        <f t="shared" ref="F22" si="9">ROUND(D22*0.23,2)</f>
        <v>0</v>
      </c>
      <c r="G22" s="9">
        <f t="shared" ref="G22" si="10">D22+F22</f>
        <v>0</v>
      </c>
    </row>
    <row r="23" spans="1:1025">
      <c r="A23" s="10"/>
      <c r="B23" s="10"/>
      <c r="C23" s="10"/>
      <c r="D23" s="10"/>
      <c r="E23" s="10"/>
      <c r="F23" s="10"/>
      <c r="G23" s="10"/>
    </row>
    <row r="24" spans="1:1025">
      <c r="A24" s="27" t="s">
        <v>22</v>
      </c>
      <c r="B24" s="28"/>
      <c r="C24" s="29"/>
      <c r="D24" s="12">
        <f>D19+D22</f>
        <v>0</v>
      </c>
      <c r="E24" s="13">
        <v>23</v>
      </c>
      <c r="F24" s="12">
        <f t="shared" ref="F24:G24" si="11">F19+F22</f>
        <v>0</v>
      </c>
      <c r="G24" s="12">
        <f t="shared" si="11"/>
        <v>0</v>
      </c>
    </row>
    <row r="25" spans="1:1025" ht="63" customHeight="1">
      <c r="A25" s="21"/>
      <c r="B25" s="21"/>
      <c r="C25" s="21"/>
      <c r="D25" s="22"/>
      <c r="E25" s="23"/>
      <c r="F25" s="22"/>
      <c r="G25" s="22"/>
    </row>
    <row r="26" spans="1:1025">
      <c r="A26" s="32" t="s">
        <v>21</v>
      </c>
      <c r="B26" s="33"/>
      <c r="C26" s="33"/>
      <c r="D26" s="33"/>
      <c r="E26" s="33"/>
      <c r="F26" s="33"/>
      <c r="G26" s="34"/>
    </row>
    <row r="27" spans="1:1025" ht="52.2" customHeight="1">
      <c r="A27" s="35"/>
      <c r="B27" s="36"/>
      <c r="C27" s="36"/>
      <c r="D27" s="36"/>
      <c r="E27" s="36"/>
      <c r="F27" s="36"/>
      <c r="G27" s="37"/>
    </row>
  </sheetData>
  <mergeCells count="9">
    <mergeCell ref="A26:G27"/>
    <mergeCell ref="A24:C24"/>
    <mergeCell ref="A16:D16"/>
    <mergeCell ref="A15:G15"/>
    <mergeCell ref="A13:C13"/>
    <mergeCell ref="A1:G1"/>
    <mergeCell ref="A4:G4"/>
    <mergeCell ref="A2:G2"/>
    <mergeCell ref="A5:D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Aleksandra Alex</cp:lastModifiedBy>
  <cp:revision>2</cp:revision>
  <dcterms:created xsi:type="dcterms:W3CDTF">2015-06-05T18:19:34Z</dcterms:created>
  <dcterms:modified xsi:type="dcterms:W3CDTF">2023-03-07T14:13:40Z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