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E32" i="1"/>
  <c r="E33" i="1"/>
  <c r="E34" i="1"/>
  <c r="E35" i="1"/>
  <c r="E31" i="1"/>
  <c r="M5" i="1"/>
  <c r="F5" i="1" s="1"/>
  <c r="M6" i="1"/>
  <c r="F6" i="1" s="1"/>
  <c r="M7" i="1"/>
  <c r="F7" i="1" s="1"/>
  <c r="M8" i="1"/>
  <c r="F8" i="1" s="1"/>
  <c r="M9" i="1"/>
  <c r="F9" i="1" s="1"/>
  <c r="M10" i="1"/>
  <c r="F10" i="1" s="1"/>
  <c r="M11" i="1"/>
  <c r="F11" i="1" s="1"/>
  <c r="M12" i="1"/>
  <c r="F12" i="1" s="1"/>
  <c r="M13" i="1"/>
  <c r="F13" i="1" s="1"/>
  <c r="M14" i="1"/>
  <c r="F14" i="1" s="1"/>
  <c r="M15" i="1"/>
  <c r="F15" i="1" s="1"/>
  <c r="M16" i="1"/>
  <c r="F16" i="1" s="1"/>
  <c r="M17" i="1"/>
  <c r="F17" i="1" s="1"/>
  <c r="M18" i="1"/>
  <c r="F18" i="1" s="1"/>
  <c r="M19" i="1"/>
  <c r="F19" i="1" s="1"/>
  <c r="M20" i="1"/>
  <c r="F20" i="1" s="1"/>
  <c r="M21" i="1"/>
  <c r="F21" i="1" s="1"/>
  <c r="M22" i="1"/>
  <c r="F22" i="1" s="1"/>
  <c r="M23" i="1"/>
  <c r="F23" i="1" s="1"/>
  <c r="M24" i="1"/>
  <c r="F24" i="1" s="1"/>
  <c r="M25" i="1"/>
  <c r="F25" i="1" s="1"/>
  <c r="M26" i="1"/>
  <c r="F26" i="1" s="1"/>
  <c r="M27" i="1"/>
  <c r="F27" i="1" s="1"/>
  <c r="M28" i="1"/>
  <c r="F28" i="1" s="1"/>
  <c r="M4" i="1"/>
  <c r="F4" i="1" s="1"/>
  <c r="E29" i="1" l="1"/>
  <c r="H25" i="1"/>
  <c r="I25" i="1" s="1"/>
  <c r="H23" i="1"/>
  <c r="I23" i="1" s="1"/>
  <c r="H20" i="1"/>
  <c r="I20" i="1" s="1"/>
  <c r="H17" i="1"/>
  <c r="I17" i="1" s="1"/>
  <c r="H14" i="1"/>
  <c r="I14" i="1" s="1"/>
  <c r="H12" i="1"/>
  <c r="I12" i="1" s="1"/>
  <c r="H10" i="1"/>
  <c r="I10" i="1" s="1"/>
  <c r="H8" i="1"/>
  <c r="I8" i="1" s="1"/>
  <c r="H6" i="1"/>
  <c r="I6" i="1" s="1"/>
  <c r="H27" i="1"/>
  <c r="I27" i="1" s="1"/>
  <c r="H24" i="1"/>
  <c r="I24" i="1" s="1"/>
  <c r="H22" i="1"/>
  <c r="I22" i="1" s="1"/>
  <c r="H21" i="1"/>
  <c r="I21" i="1" s="1"/>
  <c r="H19" i="1"/>
  <c r="I19" i="1" s="1"/>
  <c r="H18" i="1"/>
  <c r="I18" i="1" s="1"/>
  <c r="H16" i="1"/>
  <c r="I16" i="1" s="1"/>
  <c r="H15" i="1"/>
  <c r="I15" i="1" s="1"/>
  <c r="H13" i="1"/>
  <c r="I13" i="1" s="1"/>
  <c r="H11" i="1"/>
  <c r="I11" i="1" s="1"/>
  <c r="H9" i="1"/>
  <c r="I9" i="1" s="1"/>
  <c r="H7" i="1"/>
  <c r="I7" i="1" s="1"/>
  <c r="H5" i="1"/>
  <c r="I5" i="1" s="1"/>
  <c r="H28" i="1"/>
  <c r="I28" i="1" s="1"/>
  <c r="H26" i="1"/>
  <c r="I26" i="1"/>
  <c r="J29" i="1"/>
  <c r="G4" i="1" l="1"/>
  <c r="H4" i="1" s="1"/>
  <c r="G29" i="1" l="1"/>
  <c r="D29" i="1"/>
  <c r="H29" i="1" l="1"/>
  <c r="I4" i="1" l="1"/>
  <c r="I29" i="1" s="1"/>
  <c r="F29" i="1"/>
</calcChain>
</file>

<file path=xl/sharedStrings.xml><?xml version="1.0" encoding="utf-8"?>
<sst xmlns="http://schemas.openxmlformats.org/spreadsheetml/2006/main" count="41" uniqueCount="41">
  <si>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</si>
  <si>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</si>
  <si>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</si>
  <si>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</si>
  <si>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</si>
  <si>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</si>
  <si>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</si>
  <si>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</si>
  <si>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</si>
  <si>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czas dostawy [dni]</t>
  </si>
  <si>
    <t>ESET NOD32 Antivirus BOX 1 - desktop - licencja na 36 miesięcy</t>
  </si>
  <si>
    <t>ESET NOD32 Antivirus BOX 1 - desktop - odnowienie na 36 miesięcy</t>
  </si>
  <si>
    <t>Microsoft OEM Win Pro 10 Win32 Polish 1pk DVD (licencja wieczysta)</t>
  </si>
  <si>
    <t>Microsoft OEM Win Pro 10 64Bit Polish 1pk DVD (licencja wieczysta)</t>
  </si>
  <si>
    <t>Microsoft OEM Win Pro 10 Win32 English 1pk DVD (licencja wieczysta)</t>
  </si>
  <si>
    <t>Microsoft OEM Win Pro 10 64Bit English 1pk DVD (licencja wieczysta)</t>
  </si>
  <si>
    <t xml:space="preserve">Microsoft Office 2019 Home &amp; Business (PC/Mac) Polish (licencja wieczysta) </t>
  </si>
  <si>
    <t xml:space="preserve">Microsoft Office 2019 English Home &amp; Business (PC/Mac) English (licencja wieczysta) </t>
  </si>
  <si>
    <t>Adobe Acrobat Pro DC English (licencja roczna)</t>
  </si>
  <si>
    <t>Adobe Photoshop Elements 2021 Win Polish Win (licencja wieczysta)</t>
  </si>
  <si>
    <t>Adobe Photoshop Elements 2021 Win English (licencja wieczysta)</t>
  </si>
  <si>
    <t>Adobe Photoshop Elements 2021 Mac English (licencja wieczysta)</t>
  </si>
  <si>
    <t>Adobe Premiere Elements 2021 Win Polish (licencja wieczysta)</t>
  </si>
  <si>
    <t>Adobe Premiere Elements 2021 Win English (licencja wieczysta)</t>
  </si>
  <si>
    <t>Adobe Premiere Elements 2021 Mac English (licencja wieczysta)</t>
  </si>
  <si>
    <t>Adobe PHSP &amp; PREM Elements 2021 Win Polish (licencja wieczysta)</t>
  </si>
  <si>
    <t>Adobe PHSP &amp; PREM 2021 Win English (licencja wieczysta)</t>
  </si>
  <si>
    <t>Adobe PHSP &amp; PREM 2021 Mac English (licencja wieczysta)</t>
  </si>
  <si>
    <t>Adobe Illustrator English Win/Mac (licencja roczna)</t>
  </si>
  <si>
    <t>VAT do obliczeń</t>
  </si>
  <si>
    <t>zw</t>
  </si>
  <si>
    <t>* jeśli produkt jest zwolniony z VAT proszę wpisać "zw"</t>
  </si>
  <si>
    <t>Adobe Illustrator Multilanguage Win/Mac (licencja roczna)</t>
  </si>
  <si>
    <t>numer katalogowy dostawcy</t>
  </si>
  <si>
    <t>numer katalogowy producenta</t>
  </si>
  <si>
    <r>
      <t>Formularz cenowy dot. części III</t>
    </r>
    <r>
      <rPr>
        <b/>
        <sz val="14"/>
        <color rgb="FF00B050"/>
        <rFont val="Arial"/>
        <family val="2"/>
        <charset val="238"/>
      </rPr>
      <t xml:space="preserve"> - po modyfikacji</t>
    </r>
  </si>
  <si>
    <r>
      <t xml:space="preserve">Adobe Acrobat Pro DC </t>
    </r>
    <r>
      <rPr>
        <sz val="11"/>
        <color theme="1"/>
        <rFont val="Calibri"/>
        <family val="2"/>
        <charset val="238"/>
        <scheme val="minor"/>
      </rPr>
      <t>Polish (licencja roczna)</t>
    </r>
  </si>
  <si>
    <t>ABBYY FineReader 15 Std PL (licencja wieczysta)</t>
  </si>
  <si>
    <t>ABBYY FineReader 15 Std PL Upg (licencja wieczysta)</t>
  </si>
  <si>
    <t>ABBYY FineReader 15 Pro for Mac EN (licencja wieczysta)</t>
  </si>
  <si>
    <t>ABBYY FineReader 15 Pro for Mac EN Upg (licencja wieczysta)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</si>
</sst>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7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b/>
      <sz val="14"/>
      <color rgb="FF00B05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1">
    <xf numFmtId="0" fontId="0" fillId="0" borderId="0"/>
    <xf numFmtId="9" fontId="16" fillId="0" borderId="0" applyFont="0" applyFill="0" applyBorder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4" fillId="8" borderId="16" applyNumberFormat="0" applyAlignment="0" applyProtection="0"/>
    <xf numFmtId="0" fontId="25" fillId="9" borderId="17" applyNumberFormat="0" applyAlignment="0" applyProtection="0"/>
    <xf numFmtId="0" fontId="26" fillId="9" borderId="16" applyNumberFormat="0" applyAlignment="0" applyProtection="0"/>
    <xf numFmtId="0" fontId="27" fillId="0" borderId="18" applyNumberFormat="0" applyFill="0" applyAlignment="0" applyProtection="0"/>
    <xf numFmtId="0" fontId="28" fillId="10" borderId="19" applyNumberFormat="0" applyAlignment="0" applyProtection="0"/>
    <xf numFmtId="0" fontId="15" fillId="0" borderId="21" applyNumberFormat="0" applyFill="0" applyAlignment="0" applyProtection="0"/>
    <xf numFmtId="0" fontId="16" fillId="0" borderId="2"/>
    <xf numFmtId="9" fontId="16" fillId="0" borderId="2" applyFont="0" applyFill="0" applyBorder="0" applyAlignment="0" applyProtection="0"/>
    <xf numFmtId="0" fontId="16" fillId="0" borderId="2"/>
    <xf numFmtId="9" fontId="16" fillId="0" borderId="2" applyFont="0" applyFill="0" applyBorder="0" applyAlignment="0" applyProtection="0"/>
    <xf numFmtId="0" fontId="16" fillId="0" borderId="2"/>
    <xf numFmtId="0" fontId="5" fillId="0" borderId="2"/>
    <xf numFmtId="0" fontId="17" fillId="0" borderId="2" applyNumberFormat="0" applyFill="0" applyBorder="0" applyAlignment="0" applyProtection="0"/>
    <xf numFmtId="0" fontId="20" fillId="0" borderId="2" applyNumberFormat="0" applyFill="0" applyBorder="0" applyAlignment="0" applyProtection="0"/>
    <xf numFmtId="0" fontId="21" fillId="5" borderId="2" applyNumberFormat="0" applyBorder="0" applyAlignment="0" applyProtection="0"/>
    <xf numFmtId="0" fontId="22" fillId="6" borderId="2" applyNumberFormat="0" applyBorder="0" applyAlignment="0" applyProtection="0"/>
    <xf numFmtId="0" fontId="23" fillId="7" borderId="2" applyNumberFormat="0" applyBorder="0" applyAlignment="0" applyProtection="0"/>
    <xf numFmtId="0" fontId="29" fillId="0" borderId="2" applyNumberFormat="0" applyFill="0" applyBorder="0" applyAlignment="0" applyProtection="0"/>
    <xf numFmtId="0" fontId="5" fillId="11" borderId="20" applyNumberFormat="0" applyFont="0" applyAlignment="0" applyProtection="0"/>
    <xf numFmtId="0" fontId="30" fillId="0" borderId="2" applyNumberFormat="0" applyFill="0" applyBorder="0" applyAlignment="0" applyProtection="0"/>
    <xf numFmtId="0" fontId="31" fillId="12" borderId="2" applyNumberFormat="0" applyBorder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31" fillId="15" borderId="2" applyNumberFormat="0" applyBorder="0" applyAlignment="0" applyProtection="0"/>
    <xf numFmtId="0" fontId="31" fillId="16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31" fillId="19" borderId="2" applyNumberFormat="0" applyBorder="0" applyAlignment="0" applyProtection="0"/>
    <xf numFmtId="0" fontId="31" fillId="20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31" fillId="23" borderId="2" applyNumberFormat="0" applyBorder="0" applyAlignment="0" applyProtection="0"/>
    <xf numFmtId="0" fontId="31" fillId="24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31" fillId="27" borderId="2" applyNumberFormat="0" applyBorder="0" applyAlignment="0" applyProtection="0"/>
    <xf numFmtId="0" fontId="31" fillId="28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31" fillId="31" borderId="2" applyNumberFormat="0" applyBorder="0" applyAlignment="0" applyProtection="0"/>
    <xf numFmtId="0" fontId="31" fillId="32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31" fillId="35" borderId="2" applyNumberFormat="0" applyBorder="0" applyAlignment="0" applyProtection="0"/>
    <xf numFmtId="0" fontId="5" fillId="0" borderId="2"/>
    <xf numFmtId="0" fontId="5" fillId="0" borderId="2"/>
    <xf numFmtId="0" fontId="5" fillId="11" borderId="20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20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20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5" fillId="0" borderId="2"/>
    <xf numFmtId="0" fontId="5" fillId="11" borderId="20" applyNumberFormat="0" applyFont="0" applyAlignment="0" applyProtection="0"/>
    <xf numFmtId="0" fontId="5" fillId="13" borderId="2" applyNumberFormat="0" applyBorder="0" applyAlignment="0" applyProtection="0"/>
    <xf numFmtId="0" fontId="5" fillId="14" borderId="2" applyNumberFormat="0" applyBorder="0" applyAlignment="0" applyProtection="0"/>
    <xf numFmtId="0" fontId="5" fillId="17" borderId="2" applyNumberFormat="0" applyBorder="0" applyAlignment="0" applyProtection="0"/>
    <xf numFmtId="0" fontId="5" fillId="18" borderId="2" applyNumberFormat="0" applyBorder="0" applyAlignment="0" applyProtection="0"/>
    <xf numFmtId="0" fontId="5" fillId="21" borderId="2" applyNumberFormat="0" applyBorder="0" applyAlignment="0" applyProtection="0"/>
    <xf numFmtId="0" fontId="5" fillId="22" borderId="2" applyNumberFormat="0" applyBorder="0" applyAlignment="0" applyProtection="0"/>
    <xf numFmtId="0" fontId="5" fillId="25" borderId="2" applyNumberFormat="0" applyBorder="0" applyAlignment="0" applyProtection="0"/>
    <xf numFmtId="0" fontId="5" fillId="26" borderId="2" applyNumberFormat="0" applyBorder="0" applyAlignment="0" applyProtection="0"/>
    <xf numFmtId="0" fontId="5" fillId="29" borderId="2" applyNumberFormat="0" applyBorder="0" applyAlignment="0" applyProtection="0"/>
    <xf numFmtId="0" fontId="5" fillId="30" borderId="2" applyNumberFormat="0" applyBorder="0" applyAlignment="0" applyProtection="0"/>
    <xf numFmtId="0" fontId="5" fillId="33" borderId="2" applyNumberFormat="0" applyBorder="0" applyAlignment="0" applyProtection="0"/>
    <xf numFmtId="0" fontId="5" fillId="34" borderId="2" applyNumberFormat="0" applyBorder="0" applyAlignment="0" applyProtection="0"/>
    <xf numFmtId="0" fontId="16" fillId="0" borderId="2"/>
    <xf numFmtId="0" fontId="16" fillId="0" borderId="2"/>
    <xf numFmtId="0" fontId="16" fillId="0" borderId="2"/>
    <xf numFmtId="9" fontId="16" fillId="0" borderId="2" applyFont="0" applyFill="0" applyBorder="0" applyAlignment="0" applyProtection="0"/>
    <xf numFmtId="0" fontId="16" fillId="0" borderId="2"/>
    <xf numFmtId="0" fontId="16" fillId="0" borderId="2"/>
    <xf numFmtId="0" fontId="16" fillId="0" borderId="2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6" fillId="0" borderId="2"/>
    <xf numFmtId="0" fontId="16" fillId="0" borderId="2"/>
    <xf numFmtId="9" fontId="16" fillId="0" borderId="2" applyFont="0" applyFill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6" fillId="0" borderId="2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20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</cellStyleXfs>
  <cellXfs count="50">
    <xf numFmtId="0" fontId="0" fillId="0" borderId="0" xfId="0" applyFont="1" applyAlignment="1"/>
    <xf numFmtId="0" fontId="9" fillId="0" borderId="0" xfId="0" applyFont="1"/>
    <xf numFmtId="0" fontId="9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164" fontId="7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7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/>
    <xf numFmtId="0" fontId="9" fillId="0" borderId="0" xfId="0" applyFont="1" applyAlignment="1" applyProtection="1">
      <alignment wrapText="1"/>
    </xf>
    <xf numFmtId="0" fontId="9" fillId="0" borderId="0" xfId="0" applyFont="1" applyProtection="1"/>
    <xf numFmtId="0" fontId="12" fillId="3" borderId="9" xfId="0" applyFont="1" applyFill="1" applyBorder="1" applyAlignment="1" applyProtection="1">
      <alignment horizontal="center" vertical="center" wrapText="1"/>
    </xf>
    <xf numFmtId="164" fontId="7" fillId="3" borderId="6" xfId="0" applyNumberFormat="1" applyFont="1" applyFill="1" applyBorder="1" applyAlignment="1" applyProtection="1">
      <alignment horizontal="center" vertical="center" wrapText="1"/>
    </xf>
    <xf numFmtId="9" fontId="7" fillId="3" borderId="6" xfId="0" applyNumberFormat="1" applyFont="1" applyFill="1" applyBorder="1" applyAlignment="1" applyProtection="1">
      <alignment horizontal="center" vertical="center" wrapText="1"/>
    </xf>
    <xf numFmtId="164" fontId="7" fillId="3" borderId="7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/>
    <xf numFmtId="0" fontId="13" fillId="0" borderId="2" xfId="0" applyFont="1" applyBorder="1" applyAlignment="1" applyProtection="1">
      <alignment horizontal="center" vertical="center" wrapText="1"/>
    </xf>
    <xf numFmtId="164" fontId="11" fillId="0" borderId="5" xfId="0" applyNumberFormat="1" applyFont="1" applyBorder="1" applyProtection="1"/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164" fontId="11" fillId="0" borderId="9" xfId="0" applyNumberFormat="1" applyFont="1" applyBorder="1" applyProtection="1"/>
    <xf numFmtId="164" fontId="11" fillId="0" borderId="4" xfId="0" applyNumberFormat="1" applyFont="1" applyBorder="1" applyProtection="1"/>
    <xf numFmtId="164" fontId="7" fillId="3" borderId="11" xfId="0" applyNumberFormat="1" applyFont="1" applyFill="1" applyBorder="1" applyAlignment="1" applyProtection="1">
      <alignment horizontal="center" vertical="center" wrapText="1"/>
    </xf>
    <xf numFmtId="1" fontId="11" fillId="0" borderId="4" xfId="0" applyNumberFormat="1" applyFont="1" applyBorder="1" applyProtection="1"/>
    <xf numFmtId="0" fontId="15" fillId="0" borderId="2" xfId="0" applyFont="1" applyBorder="1" applyAlignment="1" applyProtection="1">
      <alignment horizontal="center" vertical="center" wrapText="1"/>
    </xf>
    <xf numFmtId="0" fontId="14" fillId="3" borderId="12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6" fillId="0" borderId="2" xfId="11" applyFont="1" applyAlignment="1"/>
    <xf numFmtId="0" fontId="9" fillId="0" borderId="2" xfId="11" applyFont="1" applyAlignment="1">
      <alignment wrapText="1"/>
    </xf>
    <xf numFmtId="0" fontId="11" fillId="0" borderId="2" xfId="11" applyFont="1" applyBorder="1" applyAlignment="1">
      <alignment horizontal="center"/>
    </xf>
    <xf numFmtId="0" fontId="16" fillId="0" borderId="2" xfId="11" applyFont="1" applyAlignment="1" applyProtection="1"/>
    <xf numFmtId="0" fontId="7" fillId="0" borderId="11" xfId="13" applyFont="1" applyBorder="1" applyAlignment="1">
      <alignment horizontal="center" vertical="center" wrapText="1"/>
    </xf>
    <xf numFmtId="164" fontId="11" fillId="0" borderId="6" xfId="0" applyNumberFormat="1" applyFont="1" applyBorder="1" applyAlignment="1" applyProtection="1">
      <alignment horizontal="center" vertical="center" wrapText="1"/>
    </xf>
    <xf numFmtId="9" fontId="32" fillId="0" borderId="2" xfId="112" applyNumberFormat="1" applyFont="1" applyFill="1" applyAlignment="1"/>
    <xf numFmtId="0" fontId="32" fillId="0" borderId="2" xfId="112" applyFont="1" applyFill="1" applyAlignment="1"/>
    <xf numFmtId="0" fontId="33" fillId="0" borderId="2" xfId="108" applyFont="1"/>
    <xf numFmtId="0" fontId="33" fillId="0" borderId="0" xfId="0" applyFont="1"/>
    <xf numFmtId="9" fontId="34" fillId="0" borderId="0" xfId="1" applyFont="1" applyAlignment="1">
      <alignment horizontal="center" vertical="center"/>
    </xf>
    <xf numFmtId="0" fontId="32" fillId="0" borderId="0" xfId="0" applyFont="1" applyAlignment="1"/>
    <xf numFmtId="0" fontId="4" fillId="0" borderId="3" xfId="0" applyFont="1" applyBorder="1" applyAlignment="1">
      <alignment vertical="center" wrapText="1"/>
    </xf>
    <xf numFmtId="0" fontId="13" fillId="0" borderId="8" xfId="0" applyFont="1" applyBorder="1" applyAlignment="1" applyProtection="1">
      <alignment vertical="center" wrapText="1"/>
    </xf>
    <xf numFmtId="0" fontId="13" fillId="0" borderId="3" xfId="0" applyFont="1" applyBorder="1" applyAlignment="1" applyProtection="1">
      <alignment vertical="center" wrapText="1"/>
    </xf>
    <xf numFmtId="0" fontId="35" fillId="0" borderId="0" xfId="0" applyFont="1" applyAlignment="1">
      <alignment wrapText="1"/>
    </xf>
    <xf numFmtId="1" fontId="11" fillId="0" borderId="2" xfId="0" applyNumberFormat="1" applyFont="1" applyBorder="1" applyProtection="1"/>
    <xf numFmtId="1" fontId="9" fillId="3" borderId="8" xfId="0" applyNumberFormat="1" applyFont="1" applyFill="1" applyBorder="1" applyAlignment="1" applyProtection="1">
      <alignment vertical="center"/>
      <protection locked="0"/>
    </xf>
    <xf numFmtId="49" fontId="7" fillId="4" borderId="8" xfId="107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258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401">
    <cellStyle name="20% - Accent1 2" xfId="26"/>
    <cellStyle name="20% - Accent1 2 2" xfId="189"/>
    <cellStyle name="20% - Accent1 2 2 2" xfId="332"/>
    <cellStyle name="20% - Accent1 2 3" xfId="261"/>
    <cellStyle name="20% - Accent1 2 4" xfId="115"/>
    <cellStyle name="20% - Accent1 3" xfId="52"/>
    <cellStyle name="20% - Accent1 3 2" xfId="204"/>
    <cellStyle name="20% - Accent1 3 2 2" xfId="347"/>
    <cellStyle name="20% - Accent1 3 3" xfId="276"/>
    <cellStyle name="20% - Accent1 3 4" xfId="130"/>
    <cellStyle name="20% - Accent1 4" xfId="66"/>
    <cellStyle name="20% - Accent1 4 2" xfId="218"/>
    <cellStyle name="20% - Accent1 4 2 2" xfId="361"/>
    <cellStyle name="20% - Accent1 4 3" xfId="290"/>
    <cellStyle name="20% - Accent1 4 4" xfId="144"/>
    <cellStyle name="20% - Accent1 5" xfId="80"/>
    <cellStyle name="20% - Accent1 5 2" xfId="232"/>
    <cellStyle name="20% - Accent1 5 2 2" xfId="375"/>
    <cellStyle name="20% - Accent1 5 3" xfId="304"/>
    <cellStyle name="20% - Accent1 5 4" xfId="158"/>
    <cellStyle name="20% - Accent1 6" xfId="94"/>
    <cellStyle name="20% - Accent1 6 2" xfId="246"/>
    <cellStyle name="20% - Accent1 6 2 2" xfId="389"/>
    <cellStyle name="20% - Accent1 6 3" xfId="318"/>
    <cellStyle name="20% - Accent1 6 4" xfId="172"/>
    <cellStyle name="20% - Accent2 2" xfId="30"/>
    <cellStyle name="20% - Accent2 2 2" xfId="191"/>
    <cellStyle name="20% - Accent2 2 2 2" xfId="334"/>
    <cellStyle name="20% - Accent2 2 3" xfId="263"/>
    <cellStyle name="20% - Accent2 2 4" xfId="117"/>
    <cellStyle name="20% - Accent2 3" xfId="54"/>
    <cellStyle name="20% - Accent2 3 2" xfId="206"/>
    <cellStyle name="20% - Accent2 3 2 2" xfId="349"/>
    <cellStyle name="20% - Accent2 3 3" xfId="278"/>
    <cellStyle name="20% - Accent2 3 4" xfId="132"/>
    <cellStyle name="20% - Accent2 4" xfId="68"/>
    <cellStyle name="20% - Accent2 4 2" xfId="220"/>
    <cellStyle name="20% - Accent2 4 2 2" xfId="363"/>
    <cellStyle name="20% - Accent2 4 3" xfId="292"/>
    <cellStyle name="20% - Accent2 4 4" xfId="146"/>
    <cellStyle name="20% - Accent2 5" xfId="82"/>
    <cellStyle name="20% - Accent2 5 2" xfId="234"/>
    <cellStyle name="20% - Accent2 5 2 2" xfId="377"/>
    <cellStyle name="20% - Accent2 5 3" xfId="306"/>
    <cellStyle name="20% - Accent2 5 4" xfId="160"/>
    <cellStyle name="20% - Accent2 6" xfId="96"/>
    <cellStyle name="20% - Accent2 6 2" xfId="248"/>
    <cellStyle name="20% - Accent2 6 2 2" xfId="391"/>
    <cellStyle name="20% - Accent2 6 3" xfId="320"/>
    <cellStyle name="20% - Accent2 6 4" xfId="174"/>
    <cellStyle name="20% - Accent3 2" xfId="34"/>
    <cellStyle name="20% - Accent3 2 2" xfId="193"/>
    <cellStyle name="20% - Accent3 2 2 2" xfId="336"/>
    <cellStyle name="20% - Accent3 2 3" xfId="265"/>
    <cellStyle name="20% - Accent3 2 4" xfId="119"/>
    <cellStyle name="20% - Accent3 3" xfId="56"/>
    <cellStyle name="20% - Accent3 3 2" xfId="208"/>
    <cellStyle name="20% - Accent3 3 2 2" xfId="351"/>
    <cellStyle name="20% - Accent3 3 3" xfId="280"/>
    <cellStyle name="20% - Accent3 3 4" xfId="134"/>
    <cellStyle name="20% - Accent3 4" xfId="70"/>
    <cellStyle name="20% - Accent3 4 2" xfId="222"/>
    <cellStyle name="20% - Accent3 4 2 2" xfId="365"/>
    <cellStyle name="20% - Accent3 4 3" xfId="294"/>
    <cellStyle name="20% - Accent3 4 4" xfId="148"/>
    <cellStyle name="20% - Accent3 5" xfId="84"/>
    <cellStyle name="20% - Accent3 5 2" xfId="236"/>
    <cellStyle name="20% - Accent3 5 2 2" xfId="379"/>
    <cellStyle name="20% - Accent3 5 3" xfId="308"/>
    <cellStyle name="20% - Accent3 5 4" xfId="162"/>
    <cellStyle name="20% - Accent3 6" xfId="98"/>
    <cellStyle name="20% - Accent3 6 2" xfId="250"/>
    <cellStyle name="20% - Accent3 6 2 2" xfId="393"/>
    <cellStyle name="20% - Accent3 6 3" xfId="322"/>
    <cellStyle name="20% - Accent3 6 4" xfId="176"/>
    <cellStyle name="20% - Accent4 2" xfId="38"/>
    <cellStyle name="20% - Accent4 2 2" xfId="195"/>
    <cellStyle name="20% - Accent4 2 2 2" xfId="338"/>
    <cellStyle name="20% - Accent4 2 3" xfId="267"/>
    <cellStyle name="20% - Accent4 2 4" xfId="121"/>
    <cellStyle name="20% - Accent4 3" xfId="58"/>
    <cellStyle name="20% - Accent4 3 2" xfId="210"/>
    <cellStyle name="20% - Accent4 3 2 2" xfId="353"/>
    <cellStyle name="20% - Accent4 3 3" xfId="282"/>
    <cellStyle name="20% - Accent4 3 4" xfId="136"/>
    <cellStyle name="20% - Accent4 4" xfId="72"/>
    <cellStyle name="20% - Accent4 4 2" xfId="224"/>
    <cellStyle name="20% - Accent4 4 2 2" xfId="367"/>
    <cellStyle name="20% - Accent4 4 3" xfId="296"/>
    <cellStyle name="20% - Accent4 4 4" xfId="150"/>
    <cellStyle name="20% - Accent4 5" xfId="86"/>
    <cellStyle name="20% - Accent4 5 2" xfId="238"/>
    <cellStyle name="20% - Accent4 5 2 2" xfId="381"/>
    <cellStyle name="20% - Accent4 5 3" xfId="310"/>
    <cellStyle name="20% - Accent4 5 4" xfId="164"/>
    <cellStyle name="20% - Accent4 6" xfId="100"/>
    <cellStyle name="20% - Accent4 6 2" xfId="252"/>
    <cellStyle name="20% - Accent4 6 2 2" xfId="395"/>
    <cellStyle name="20% - Accent4 6 3" xfId="324"/>
    <cellStyle name="20% - Accent4 6 4" xfId="178"/>
    <cellStyle name="20% - Accent5 2" xfId="42"/>
    <cellStyle name="20% - Accent5 2 2" xfId="197"/>
    <cellStyle name="20% - Accent5 2 2 2" xfId="340"/>
    <cellStyle name="20% - Accent5 2 3" xfId="269"/>
    <cellStyle name="20% - Accent5 2 4" xfId="123"/>
    <cellStyle name="20% - Accent5 3" xfId="60"/>
    <cellStyle name="20% - Accent5 3 2" xfId="212"/>
    <cellStyle name="20% - Accent5 3 2 2" xfId="355"/>
    <cellStyle name="20% - Accent5 3 3" xfId="284"/>
    <cellStyle name="20% - Accent5 3 4" xfId="138"/>
    <cellStyle name="20% - Accent5 4" xfId="74"/>
    <cellStyle name="20% - Accent5 4 2" xfId="226"/>
    <cellStyle name="20% - Accent5 4 2 2" xfId="369"/>
    <cellStyle name="20% - Accent5 4 3" xfId="298"/>
    <cellStyle name="20% - Accent5 4 4" xfId="152"/>
    <cellStyle name="20% - Accent5 5" xfId="88"/>
    <cellStyle name="20% - Accent5 5 2" xfId="240"/>
    <cellStyle name="20% - Accent5 5 2 2" xfId="383"/>
    <cellStyle name="20% - Accent5 5 3" xfId="312"/>
    <cellStyle name="20% - Accent5 5 4" xfId="166"/>
    <cellStyle name="20% - Accent5 6" xfId="102"/>
    <cellStyle name="20% - Accent5 6 2" xfId="254"/>
    <cellStyle name="20% - Accent5 6 2 2" xfId="397"/>
    <cellStyle name="20% - Accent5 6 3" xfId="326"/>
    <cellStyle name="20% - Accent5 6 4" xfId="180"/>
    <cellStyle name="20% - Accent6 2" xfId="46"/>
    <cellStyle name="20% - Accent6 2 2" xfId="199"/>
    <cellStyle name="20% - Accent6 2 2 2" xfId="342"/>
    <cellStyle name="20% - Accent6 2 3" xfId="271"/>
    <cellStyle name="20% - Accent6 2 4" xfId="125"/>
    <cellStyle name="20% - Accent6 3" xfId="62"/>
    <cellStyle name="20% - Accent6 3 2" xfId="214"/>
    <cellStyle name="20% - Accent6 3 2 2" xfId="357"/>
    <cellStyle name="20% - Accent6 3 3" xfId="286"/>
    <cellStyle name="20% - Accent6 3 4" xfId="140"/>
    <cellStyle name="20% - Accent6 4" xfId="76"/>
    <cellStyle name="20% - Accent6 4 2" xfId="228"/>
    <cellStyle name="20% - Accent6 4 2 2" xfId="371"/>
    <cellStyle name="20% - Accent6 4 3" xfId="300"/>
    <cellStyle name="20% - Accent6 4 4" xfId="154"/>
    <cellStyle name="20% - Accent6 5" xfId="90"/>
    <cellStyle name="20% - Accent6 5 2" xfId="242"/>
    <cellStyle name="20% - Accent6 5 2 2" xfId="385"/>
    <cellStyle name="20% - Accent6 5 3" xfId="314"/>
    <cellStyle name="20% - Accent6 5 4" xfId="168"/>
    <cellStyle name="20% - Accent6 6" xfId="104"/>
    <cellStyle name="20% - Accent6 6 2" xfId="256"/>
    <cellStyle name="20% - Accent6 6 2 2" xfId="399"/>
    <cellStyle name="20% - Accent6 6 3" xfId="328"/>
    <cellStyle name="20% - Accent6 6 4" xfId="182"/>
    <cellStyle name="40% - Accent1 2" xfId="27"/>
    <cellStyle name="40% - Accent1 2 2" xfId="190"/>
    <cellStyle name="40% - Accent1 2 2 2" xfId="333"/>
    <cellStyle name="40% - Accent1 2 3" xfId="262"/>
    <cellStyle name="40% - Accent1 2 4" xfId="116"/>
    <cellStyle name="40% - Accent1 3" xfId="53"/>
    <cellStyle name="40% - Accent1 3 2" xfId="205"/>
    <cellStyle name="40% - Accent1 3 2 2" xfId="348"/>
    <cellStyle name="40% - Accent1 3 3" xfId="277"/>
    <cellStyle name="40% - Accent1 3 4" xfId="131"/>
    <cellStyle name="40% - Accent1 4" xfId="67"/>
    <cellStyle name="40% - Accent1 4 2" xfId="219"/>
    <cellStyle name="40% - Accent1 4 2 2" xfId="362"/>
    <cellStyle name="40% - Accent1 4 3" xfId="291"/>
    <cellStyle name="40% - Accent1 4 4" xfId="145"/>
    <cellStyle name="40% - Accent1 5" xfId="81"/>
    <cellStyle name="40% - Accent1 5 2" xfId="233"/>
    <cellStyle name="40% - Accent1 5 2 2" xfId="376"/>
    <cellStyle name="40% - Accent1 5 3" xfId="305"/>
    <cellStyle name="40% - Accent1 5 4" xfId="159"/>
    <cellStyle name="40% - Accent1 6" xfId="95"/>
    <cellStyle name="40% - Accent1 6 2" xfId="247"/>
    <cellStyle name="40% - Accent1 6 2 2" xfId="390"/>
    <cellStyle name="40% - Accent1 6 3" xfId="319"/>
    <cellStyle name="40% - Accent1 6 4" xfId="173"/>
    <cellStyle name="40% - Accent2 2" xfId="31"/>
    <cellStyle name="40% - Accent2 2 2" xfId="192"/>
    <cellStyle name="40% - Accent2 2 2 2" xfId="335"/>
    <cellStyle name="40% - Accent2 2 3" xfId="264"/>
    <cellStyle name="40% - Accent2 2 4" xfId="118"/>
    <cellStyle name="40% - Accent2 3" xfId="55"/>
    <cellStyle name="40% - Accent2 3 2" xfId="207"/>
    <cellStyle name="40% - Accent2 3 2 2" xfId="350"/>
    <cellStyle name="40% - Accent2 3 3" xfId="279"/>
    <cellStyle name="40% - Accent2 3 4" xfId="133"/>
    <cellStyle name="40% - Accent2 4" xfId="69"/>
    <cellStyle name="40% - Accent2 4 2" xfId="221"/>
    <cellStyle name="40% - Accent2 4 2 2" xfId="364"/>
    <cellStyle name="40% - Accent2 4 3" xfId="293"/>
    <cellStyle name="40% - Accent2 4 4" xfId="147"/>
    <cellStyle name="40% - Accent2 5" xfId="83"/>
    <cellStyle name="40% - Accent2 5 2" xfId="235"/>
    <cellStyle name="40% - Accent2 5 2 2" xfId="378"/>
    <cellStyle name="40% - Accent2 5 3" xfId="307"/>
    <cellStyle name="40% - Accent2 5 4" xfId="161"/>
    <cellStyle name="40% - Accent2 6" xfId="97"/>
    <cellStyle name="40% - Accent2 6 2" xfId="249"/>
    <cellStyle name="40% - Accent2 6 2 2" xfId="392"/>
    <cellStyle name="40% - Accent2 6 3" xfId="321"/>
    <cellStyle name="40% - Accent2 6 4" xfId="175"/>
    <cellStyle name="40% - Accent3 2" xfId="35"/>
    <cellStyle name="40% - Accent3 2 2" xfId="194"/>
    <cellStyle name="40% - Accent3 2 2 2" xfId="337"/>
    <cellStyle name="40% - Accent3 2 3" xfId="266"/>
    <cellStyle name="40% - Accent3 2 4" xfId="120"/>
    <cellStyle name="40% - Accent3 3" xfId="57"/>
    <cellStyle name="40% - Accent3 3 2" xfId="209"/>
    <cellStyle name="40% - Accent3 3 2 2" xfId="352"/>
    <cellStyle name="40% - Accent3 3 3" xfId="281"/>
    <cellStyle name="40% - Accent3 3 4" xfId="135"/>
    <cellStyle name="40% - Accent3 4" xfId="71"/>
    <cellStyle name="40% - Accent3 4 2" xfId="223"/>
    <cellStyle name="40% - Accent3 4 2 2" xfId="366"/>
    <cellStyle name="40% - Accent3 4 3" xfId="295"/>
    <cellStyle name="40% - Accent3 4 4" xfId="149"/>
    <cellStyle name="40% - Accent3 5" xfId="85"/>
    <cellStyle name="40% - Accent3 5 2" xfId="237"/>
    <cellStyle name="40% - Accent3 5 2 2" xfId="380"/>
    <cellStyle name="40% - Accent3 5 3" xfId="309"/>
    <cellStyle name="40% - Accent3 5 4" xfId="163"/>
    <cellStyle name="40% - Accent3 6" xfId="99"/>
    <cellStyle name="40% - Accent3 6 2" xfId="251"/>
    <cellStyle name="40% - Accent3 6 2 2" xfId="394"/>
    <cellStyle name="40% - Accent3 6 3" xfId="323"/>
    <cellStyle name="40% - Accent3 6 4" xfId="177"/>
    <cellStyle name="40% - Accent4 2" xfId="39"/>
    <cellStyle name="40% - Accent4 2 2" xfId="196"/>
    <cellStyle name="40% - Accent4 2 2 2" xfId="339"/>
    <cellStyle name="40% - Accent4 2 3" xfId="268"/>
    <cellStyle name="40% - Accent4 2 4" xfId="122"/>
    <cellStyle name="40% - Accent4 3" xfId="59"/>
    <cellStyle name="40% - Accent4 3 2" xfId="211"/>
    <cellStyle name="40% - Accent4 3 2 2" xfId="354"/>
    <cellStyle name="40% - Accent4 3 3" xfId="283"/>
    <cellStyle name="40% - Accent4 3 4" xfId="137"/>
    <cellStyle name="40% - Accent4 4" xfId="73"/>
    <cellStyle name="40% - Accent4 4 2" xfId="225"/>
    <cellStyle name="40% - Accent4 4 2 2" xfId="368"/>
    <cellStyle name="40% - Accent4 4 3" xfId="297"/>
    <cellStyle name="40% - Accent4 4 4" xfId="151"/>
    <cellStyle name="40% - Accent4 5" xfId="87"/>
    <cellStyle name="40% - Accent4 5 2" xfId="239"/>
    <cellStyle name="40% - Accent4 5 2 2" xfId="382"/>
    <cellStyle name="40% - Accent4 5 3" xfId="311"/>
    <cellStyle name="40% - Accent4 5 4" xfId="165"/>
    <cellStyle name="40% - Accent4 6" xfId="101"/>
    <cellStyle name="40% - Accent4 6 2" xfId="253"/>
    <cellStyle name="40% - Accent4 6 2 2" xfId="396"/>
    <cellStyle name="40% - Accent4 6 3" xfId="325"/>
    <cellStyle name="40% - Accent4 6 4" xfId="179"/>
    <cellStyle name="40% - Accent5 2" xfId="43"/>
    <cellStyle name="40% - Accent5 2 2" xfId="198"/>
    <cellStyle name="40% - Accent5 2 2 2" xfId="341"/>
    <cellStyle name="40% - Accent5 2 3" xfId="270"/>
    <cellStyle name="40% - Accent5 2 4" xfId="124"/>
    <cellStyle name="40% - Accent5 3" xfId="61"/>
    <cellStyle name="40% - Accent5 3 2" xfId="213"/>
    <cellStyle name="40% - Accent5 3 2 2" xfId="356"/>
    <cellStyle name="40% - Accent5 3 3" xfId="285"/>
    <cellStyle name="40% - Accent5 3 4" xfId="139"/>
    <cellStyle name="40% - Accent5 4" xfId="75"/>
    <cellStyle name="40% - Accent5 4 2" xfId="227"/>
    <cellStyle name="40% - Accent5 4 2 2" xfId="370"/>
    <cellStyle name="40% - Accent5 4 3" xfId="299"/>
    <cellStyle name="40% - Accent5 4 4" xfId="153"/>
    <cellStyle name="40% - Accent5 5" xfId="89"/>
    <cellStyle name="40% - Accent5 5 2" xfId="241"/>
    <cellStyle name="40% - Accent5 5 2 2" xfId="384"/>
    <cellStyle name="40% - Accent5 5 3" xfId="313"/>
    <cellStyle name="40% - Accent5 5 4" xfId="167"/>
    <cellStyle name="40% - Accent5 6" xfId="103"/>
    <cellStyle name="40% - Accent5 6 2" xfId="255"/>
    <cellStyle name="40% - Accent5 6 2 2" xfId="398"/>
    <cellStyle name="40% - Accent5 6 3" xfId="327"/>
    <cellStyle name="40% - Accent5 6 4" xfId="181"/>
    <cellStyle name="40% - Accent6 2" xfId="47"/>
    <cellStyle name="40% - Accent6 2 2" xfId="200"/>
    <cellStyle name="40% - Accent6 2 2 2" xfId="343"/>
    <cellStyle name="40% - Accent6 2 3" xfId="272"/>
    <cellStyle name="40% - Accent6 2 4" xfId="126"/>
    <cellStyle name="40% - Accent6 3" xfId="63"/>
    <cellStyle name="40% - Accent6 3 2" xfId="215"/>
    <cellStyle name="40% - Accent6 3 2 2" xfId="358"/>
    <cellStyle name="40% - Accent6 3 3" xfId="287"/>
    <cellStyle name="40% - Accent6 3 4" xfId="141"/>
    <cellStyle name="40% - Accent6 4" xfId="77"/>
    <cellStyle name="40% - Accent6 4 2" xfId="229"/>
    <cellStyle name="40% - Accent6 4 2 2" xfId="372"/>
    <cellStyle name="40% - Accent6 4 3" xfId="301"/>
    <cellStyle name="40% - Accent6 4 4" xfId="155"/>
    <cellStyle name="40% - Accent6 5" xfId="91"/>
    <cellStyle name="40% - Accent6 5 2" xfId="243"/>
    <cellStyle name="40% - Accent6 5 2 2" xfId="386"/>
    <cellStyle name="40% - Accent6 5 3" xfId="315"/>
    <cellStyle name="40% - Accent6 5 4" xfId="169"/>
    <cellStyle name="40% - Accent6 6" xfId="105"/>
    <cellStyle name="40% - Accent6 6 2" xfId="257"/>
    <cellStyle name="40% - Accent6 6 2 2" xfId="400"/>
    <cellStyle name="40% - Accent6 6 3" xfId="329"/>
    <cellStyle name="40% - Accent6 6 4" xfId="183"/>
    <cellStyle name="60% - Accent1 2" xfId="28"/>
    <cellStyle name="60% - Accent2 2" xfId="32"/>
    <cellStyle name="60% - Accent3 2" xfId="36"/>
    <cellStyle name="60% - Accent4 2" xfId="40"/>
    <cellStyle name="60% - Accent5 2" xfId="44"/>
    <cellStyle name="60% - Accent6 2" xfId="48"/>
    <cellStyle name="Accent1 2" xfId="25"/>
    <cellStyle name="Accent2 2" xfId="29"/>
    <cellStyle name="Accent3 2" xfId="33"/>
    <cellStyle name="Accent4 2" xfId="37"/>
    <cellStyle name="Accent5 2" xfId="41"/>
    <cellStyle name="Accent6 2" xfId="45"/>
    <cellStyle name="Bad 2" xfId="20"/>
    <cellStyle name="Calculation" xfId="7" builtinId="22" customBuiltin="1"/>
    <cellStyle name="Check Cell" xfId="9" builtinId="23" customBuiltin="1"/>
    <cellStyle name="Explanatory Text 2" xfId="24"/>
    <cellStyle name="Good 2" xfId="19"/>
    <cellStyle name="Heading 1" xfId="2" builtinId="16" customBuiltin="1"/>
    <cellStyle name="Heading 2" xfId="3" builtinId="17" customBuiltin="1"/>
    <cellStyle name="Heading 3" xfId="4" builtinId="18" customBuiltin="1"/>
    <cellStyle name="Heading 4 2" xfId="18"/>
    <cellStyle name="Input" xfId="5" builtinId="20" customBuiltin="1"/>
    <cellStyle name="Linked Cell" xfId="8" builtinId="24" customBuiltin="1"/>
    <cellStyle name="Neutral 2" xfId="21"/>
    <cellStyle name="Normal" xfId="0" builtinId="0"/>
    <cellStyle name="Normal 10" xfId="107"/>
    <cellStyle name="Normal 10 2" xfId="112"/>
    <cellStyle name="Normal 11" xfId="13"/>
    <cellStyle name="Normal 11 2" xfId="185"/>
    <cellStyle name="Normal 12" xfId="108"/>
    <cellStyle name="Normal 13" xfId="11"/>
    <cellStyle name="Normal 14" xfId="184"/>
    <cellStyle name="Normal 15" xfId="258"/>
    <cellStyle name="Normal 2" xfId="16"/>
    <cellStyle name="Normal 2 2" xfId="187"/>
    <cellStyle name="Normal 2 2 2" xfId="330"/>
    <cellStyle name="Normal 2 3" xfId="259"/>
    <cellStyle name="Normal 2 4" xfId="113"/>
    <cellStyle name="Normal 3" xfId="49"/>
    <cellStyle name="Normal 3 2" xfId="201"/>
    <cellStyle name="Normal 3 2 2" xfId="344"/>
    <cellStyle name="Normal 3 3" xfId="273"/>
    <cellStyle name="Normal 3 4" xfId="127"/>
    <cellStyle name="Normal 4" xfId="50"/>
    <cellStyle name="Normal 4 2" xfId="202"/>
    <cellStyle name="Normal 4 2 2" xfId="345"/>
    <cellStyle name="Normal 4 3" xfId="274"/>
    <cellStyle name="Normal 4 4" xfId="128"/>
    <cellStyle name="Normal 5" xfId="64"/>
    <cellStyle name="Normal 5 2" xfId="216"/>
    <cellStyle name="Normal 5 2 2" xfId="359"/>
    <cellStyle name="Normal 5 3" xfId="288"/>
    <cellStyle name="Normal 5 4" xfId="142"/>
    <cellStyle name="Normal 6" xfId="78"/>
    <cellStyle name="Normal 6 2" xfId="230"/>
    <cellStyle name="Normal 6 2 2" xfId="373"/>
    <cellStyle name="Normal 6 3" xfId="302"/>
    <cellStyle name="Normal 6 4" xfId="156"/>
    <cellStyle name="Normal 7" xfId="92"/>
    <cellStyle name="Normal 7 2" xfId="244"/>
    <cellStyle name="Normal 7 2 2" xfId="387"/>
    <cellStyle name="Normal 7 3" xfId="316"/>
    <cellStyle name="Normal 7 4" xfId="170"/>
    <cellStyle name="Normal 8" xfId="15"/>
    <cellStyle name="Normal 8 2" xfId="110"/>
    <cellStyle name="Normal 9" xfId="106"/>
    <cellStyle name="Normal 9 2" xfId="111"/>
    <cellStyle name="Note 2" xfId="23"/>
    <cellStyle name="Note 2 2" xfId="188"/>
    <cellStyle name="Note 2 2 2" xfId="331"/>
    <cellStyle name="Note 2 3" xfId="260"/>
    <cellStyle name="Note 2 4" xfId="114"/>
    <cellStyle name="Note 3" xfId="51"/>
    <cellStyle name="Note 3 2" xfId="203"/>
    <cellStyle name="Note 3 2 2" xfId="346"/>
    <cellStyle name="Note 3 3" xfId="275"/>
    <cellStyle name="Note 3 4" xfId="129"/>
    <cellStyle name="Note 4" xfId="65"/>
    <cellStyle name="Note 4 2" xfId="217"/>
    <cellStyle name="Note 4 2 2" xfId="360"/>
    <cellStyle name="Note 4 3" xfId="289"/>
    <cellStyle name="Note 4 4" xfId="143"/>
    <cellStyle name="Note 5" xfId="79"/>
    <cellStyle name="Note 5 2" xfId="231"/>
    <cellStyle name="Note 5 2 2" xfId="374"/>
    <cellStyle name="Note 5 3" xfId="303"/>
    <cellStyle name="Note 5 4" xfId="157"/>
    <cellStyle name="Note 6" xfId="93"/>
    <cellStyle name="Note 6 2" xfId="245"/>
    <cellStyle name="Note 6 2 2" xfId="388"/>
    <cellStyle name="Note 6 3" xfId="317"/>
    <cellStyle name="Note 6 4" xfId="171"/>
    <cellStyle name="Output" xfId="6" builtinId="21" customBuiltin="1"/>
    <cellStyle name="Percent" xfId="1" builtinId="5"/>
    <cellStyle name="Percent 2" xfId="14"/>
    <cellStyle name="Percent 2 2" xfId="186"/>
    <cellStyle name="Percent 3" xfId="109"/>
    <cellStyle name="Percent 4" xfId="12"/>
    <cellStyle name="Title 2" xfId="17"/>
    <cellStyle name="Total" xfId="10" builtinId="25" customBuiltin="1"/>
    <cellStyle name="Warning Text 2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3594772" cy="504825"/>
    <xdr:sp macro="" textlink="">
      <xdr:nvSpPr>
        <xdr:cNvPr id="3" name="Shape 3"/>
        <xdr:cNvSpPr txBox="1"/>
      </xdr:nvSpPr>
      <xdr:spPr>
        <a:xfrm>
          <a:off x="0" y="1666875"/>
          <a:ext cx="1359477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Dostawa oprogramowania komputerowego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3</xdr:col>
      <xdr:colOff>52823</xdr:colOff>
      <xdr:row>0</xdr:row>
      <xdr:rowOff>127289</xdr:rowOff>
    </xdr:from>
    <xdr:ext cx="6259657" cy="1362073"/>
    <xdr:grpSp>
      <xdr:nvGrpSpPr>
        <xdr:cNvPr id="2" name="Shape 2"/>
        <xdr:cNvGrpSpPr/>
      </xdr:nvGrpSpPr>
      <xdr:grpSpPr>
        <a:xfrm>
          <a:off x="3750764" y="127289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93"/>
  <sheetViews>
    <sheetView tabSelected="1" zoomScale="85" zoomScaleNormal="85" workbookViewId="0">
      <selection activeCell="M22" sqref="M22"/>
    </sheetView>
  </sheetViews>
  <sheetFormatPr defaultColWidth="12.625" defaultRowHeight="15" customHeight="1" x14ac:dyDescent="0.2"/>
  <cols>
    <col min="1" max="1" width="8" style="3" customWidth="1"/>
    <col min="2" max="2" width="32.625" style="4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8" style="3" customWidth="1"/>
    <col min="11" max="12" width="14.625" style="3" customWidth="1"/>
    <col min="13" max="13" width="8" style="39" customWidth="1"/>
    <col min="14" max="14" width="8" customWidth="1"/>
    <col min="15" max="28" width="7.625" customWidth="1"/>
  </cols>
  <sheetData>
    <row r="1" spans="1:28" ht="191.25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37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8.75" thickBot="1" x14ac:dyDescent="0.3">
      <c r="A2" s="7" t="s">
        <v>35</v>
      </c>
      <c r="B2" s="8"/>
      <c r="C2" s="9"/>
      <c r="D2" s="9"/>
      <c r="E2" s="9"/>
      <c r="F2" s="9"/>
      <c r="G2" s="9"/>
      <c r="H2" s="9"/>
      <c r="I2" s="9"/>
      <c r="J2" s="1"/>
      <c r="K2" s="1"/>
      <c r="L2" s="1"/>
      <c r="M2" s="37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60.75" thickBot="1" x14ac:dyDescent="0.3">
      <c r="A3" s="10" t="s">
        <v>0</v>
      </c>
      <c r="B3" s="26" t="s">
        <v>5</v>
      </c>
      <c r="C3" s="20" t="s">
        <v>6</v>
      </c>
      <c r="D3" s="11" t="s">
        <v>7</v>
      </c>
      <c r="E3" s="12" t="s">
        <v>1</v>
      </c>
      <c r="F3" s="11" t="s">
        <v>8</v>
      </c>
      <c r="G3" s="11" t="s">
        <v>4</v>
      </c>
      <c r="H3" s="11" t="s">
        <v>3</v>
      </c>
      <c r="I3" s="13" t="s">
        <v>2</v>
      </c>
      <c r="J3" s="23" t="s">
        <v>9</v>
      </c>
      <c r="K3" s="47" t="s">
        <v>33</v>
      </c>
      <c r="L3" s="47" t="s">
        <v>34</v>
      </c>
      <c r="M3" s="43" t="s">
        <v>29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0" x14ac:dyDescent="0.25">
      <c r="A4" s="19">
        <v>1</v>
      </c>
      <c r="B4" s="27" t="s">
        <v>10</v>
      </c>
      <c r="C4" s="41">
        <v>30</v>
      </c>
      <c r="D4" s="5"/>
      <c r="E4" s="6"/>
      <c r="F4" s="14">
        <f t="shared" ref="F4:F28" si="0">D4*M4+D4</f>
        <v>0</v>
      </c>
      <c r="G4" s="14">
        <f>D4*C4</f>
        <v>0</v>
      </c>
      <c r="H4" s="14">
        <f t="shared" ref="H4:H28" si="1">G4*M4</f>
        <v>0</v>
      </c>
      <c r="I4" s="14">
        <f>G4+H4</f>
        <v>0</v>
      </c>
      <c r="J4" s="45"/>
      <c r="K4" s="46"/>
      <c r="L4" s="46"/>
      <c r="M4" s="38">
        <f>IF(E4="zw",0,E4)</f>
        <v>0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s="3" customFormat="1" ht="30" x14ac:dyDescent="0.25">
      <c r="A5" s="18">
        <v>2</v>
      </c>
      <c r="B5" s="27" t="s">
        <v>11</v>
      </c>
      <c r="C5" s="42">
        <v>10</v>
      </c>
      <c r="D5" s="5"/>
      <c r="E5" s="6"/>
      <c r="F5" s="14">
        <f t="shared" si="0"/>
        <v>0</v>
      </c>
      <c r="G5" s="14">
        <f t="shared" ref="G5:G28" si="2">D5*C5</f>
        <v>0</v>
      </c>
      <c r="H5" s="14">
        <f t="shared" si="1"/>
        <v>0</v>
      </c>
      <c r="I5" s="14">
        <f t="shared" ref="I5:I28" si="3">G5+H5</f>
        <v>0</v>
      </c>
      <c r="J5" s="45"/>
      <c r="K5" s="46"/>
      <c r="L5" s="46"/>
      <c r="M5" s="38">
        <f t="shared" ref="M5:M28" si="4">IF(E5="zw",0,E5)</f>
        <v>0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s="3" customFormat="1" ht="30" x14ac:dyDescent="0.25">
      <c r="A6" s="19">
        <v>3</v>
      </c>
      <c r="B6" s="27" t="s">
        <v>12</v>
      </c>
      <c r="C6" s="42">
        <v>1</v>
      </c>
      <c r="D6" s="5"/>
      <c r="E6" s="6"/>
      <c r="F6" s="14">
        <f t="shared" si="0"/>
        <v>0</v>
      </c>
      <c r="G6" s="14">
        <f t="shared" si="2"/>
        <v>0</v>
      </c>
      <c r="H6" s="14">
        <f t="shared" si="1"/>
        <v>0</v>
      </c>
      <c r="I6" s="14">
        <f t="shared" si="3"/>
        <v>0</v>
      </c>
      <c r="J6" s="45"/>
      <c r="K6" s="46"/>
      <c r="L6" s="46"/>
      <c r="M6" s="38">
        <f t="shared" si="4"/>
        <v>0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s="3" customFormat="1" ht="30" x14ac:dyDescent="0.25">
      <c r="A7" s="19">
        <v>4</v>
      </c>
      <c r="B7" s="27" t="s">
        <v>13</v>
      </c>
      <c r="C7" s="42">
        <v>5</v>
      </c>
      <c r="D7" s="5"/>
      <c r="E7" s="6"/>
      <c r="F7" s="14">
        <f t="shared" si="0"/>
        <v>0</v>
      </c>
      <c r="G7" s="14">
        <f t="shared" si="2"/>
        <v>0</v>
      </c>
      <c r="H7" s="14">
        <f t="shared" si="1"/>
        <v>0</v>
      </c>
      <c r="I7" s="14">
        <f t="shared" si="3"/>
        <v>0</v>
      </c>
      <c r="J7" s="45"/>
      <c r="K7" s="46"/>
      <c r="L7" s="46"/>
      <c r="M7" s="38">
        <f t="shared" si="4"/>
        <v>0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s="3" customFormat="1" ht="30" x14ac:dyDescent="0.25">
      <c r="A8" s="18">
        <v>5</v>
      </c>
      <c r="B8" s="27" t="s">
        <v>14</v>
      </c>
      <c r="C8" s="42">
        <v>1</v>
      </c>
      <c r="D8" s="5"/>
      <c r="E8" s="6"/>
      <c r="F8" s="14">
        <f t="shared" si="0"/>
        <v>0</v>
      </c>
      <c r="G8" s="14">
        <f t="shared" si="2"/>
        <v>0</v>
      </c>
      <c r="H8" s="14">
        <f t="shared" si="1"/>
        <v>0</v>
      </c>
      <c r="I8" s="14">
        <f t="shared" si="3"/>
        <v>0</v>
      </c>
      <c r="J8" s="45"/>
      <c r="K8" s="46"/>
      <c r="L8" s="46"/>
      <c r="M8" s="38">
        <f t="shared" si="4"/>
        <v>0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3" customFormat="1" ht="30" x14ac:dyDescent="0.25">
      <c r="A9" s="19">
        <v>6</v>
      </c>
      <c r="B9" s="27" t="s">
        <v>15</v>
      </c>
      <c r="C9" s="42">
        <v>5</v>
      </c>
      <c r="D9" s="5"/>
      <c r="E9" s="6"/>
      <c r="F9" s="14">
        <f t="shared" si="0"/>
        <v>0</v>
      </c>
      <c r="G9" s="14">
        <f t="shared" si="2"/>
        <v>0</v>
      </c>
      <c r="H9" s="14">
        <f t="shared" si="1"/>
        <v>0</v>
      </c>
      <c r="I9" s="14">
        <f t="shared" si="3"/>
        <v>0</v>
      </c>
      <c r="J9" s="45"/>
      <c r="K9" s="46"/>
      <c r="L9" s="46"/>
      <c r="M9" s="38">
        <f t="shared" si="4"/>
        <v>0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s="3" customFormat="1" ht="30" x14ac:dyDescent="0.25">
      <c r="A10" s="19">
        <v>7</v>
      </c>
      <c r="B10" s="27" t="s">
        <v>16</v>
      </c>
      <c r="C10" s="42">
        <v>8</v>
      </c>
      <c r="D10" s="5"/>
      <c r="E10" s="6"/>
      <c r="F10" s="14">
        <f t="shared" si="0"/>
        <v>0</v>
      </c>
      <c r="G10" s="14">
        <f t="shared" si="2"/>
        <v>0</v>
      </c>
      <c r="H10" s="14">
        <f t="shared" si="1"/>
        <v>0</v>
      </c>
      <c r="I10" s="14">
        <f t="shared" si="3"/>
        <v>0</v>
      </c>
      <c r="J10" s="45"/>
      <c r="K10" s="46"/>
      <c r="L10" s="46"/>
      <c r="M10" s="38">
        <f t="shared" si="4"/>
        <v>0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s="3" customFormat="1" ht="45" x14ac:dyDescent="0.25">
      <c r="A11" s="18">
        <v>8</v>
      </c>
      <c r="B11" s="27" t="s">
        <v>17</v>
      </c>
      <c r="C11" s="42">
        <v>8</v>
      </c>
      <c r="D11" s="5"/>
      <c r="E11" s="6"/>
      <c r="F11" s="14">
        <f t="shared" si="0"/>
        <v>0</v>
      </c>
      <c r="G11" s="14">
        <f t="shared" si="2"/>
        <v>0</v>
      </c>
      <c r="H11" s="14">
        <f t="shared" si="1"/>
        <v>0</v>
      </c>
      <c r="I11" s="14">
        <f t="shared" si="3"/>
        <v>0</v>
      </c>
      <c r="J11" s="45"/>
      <c r="K11" s="46"/>
      <c r="L11" s="46"/>
      <c r="M11" s="38">
        <f t="shared" si="4"/>
        <v>0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s="3" customFormat="1" ht="30" x14ac:dyDescent="0.25">
      <c r="A12" s="19">
        <v>9</v>
      </c>
      <c r="B12" s="48" t="s">
        <v>36</v>
      </c>
      <c r="C12" s="42">
        <v>1</v>
      </c>
      <c r="D12" s="5"/>
      <c r="E12" s="6"/>
      <c r="F12" s="14">
        <f t="shared" si="0"/>
        <v>0</v>
      </c>
      <c r="G12" s="14">
        <f t="shared" si="2"/>
        <v>0</v>
      </c>
      <c r="H12" s="14">
        <f t="shared" si="1"/>
        <v>0</v>
      </c>
      <c r="I12" s="14">
        <f t="shared" si="3"/>
        <v>0</v>
      </c>
      <c r="J12" s="45"/>
      <c r="K12" s="46"/>
      <c r="L12" s="46"/>
      <c r="M12" s="38">
        <f t="shared" si="4"/>
        <v>0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s="3" customFormat="1" ht="30" x14ac:dyDescent="0.25">
      <c r="A13" s="19">
        <v>10</v>
      </c>
      <c r="B13" s="27" t="s">
        <v>18</v>
      </c>
      <c r="C13" s="41">
        <v>1</v>
      </c>
      <c r="D13" s="5"/>
      <c r="E13" s="6"/>
      <c r="F13" s="14">
        <f t="shared" si="0"/>
        <v>0</v>
      </c>
      <c r="G13" s="14">
        <f t="shared" si="2"/>
        <v>0</v>
      </c>
      <c r="H13" s="14">
        <f t="shared" si="1"/>
        <v>0</v>
      </c>
      <c r="I13" s="14">
        <f t="shared" si="3"/>
        <v>0</v>
      </c>
      <c r="J13" s="45"/>
      <c r="K13" s="46"/>
      <c r="L13" s="46"/>
      <c r="M13" s="38">
        <f t="shared" si="4"/>
        <v>0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s="3" customFormat="1" ht="30" x14ac:dyDescent="0.25">
      <c r="A14" s="18">
        <v>11</v>
      </c>
      <c r="B14" s="27" t="s">
        <v>19</v>
      </c>
      <c r="C14" s="42">
        <v>5</v>
      </c>
      <c r="D14" s="5"/>
      <c r="E14" s="6"/>
      <c r="F14" s="14">
        <f t="shared" si="0"/>
        <v>0</v>
      </c>
      <c r="G14" s="14">
        <f t="shared" si="2"/>
        <v>0</v>
      </c>
      <c r="H14" s="14">
        <f t="shared" si="1"/>
        <v>0</v>
      </c>
      <c r="I14" s="14">
        <f t="shared" si="3"/>
        <v>0</v>
      </c>
      <c r="J14" s="45"/>
      <c r="K14" s="46"/>
      <c r="L14" s="46"/>
      <c r="M14" s="38">
        <f t="shared" si="4"/>
        <v>0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3" customFormat="1" ht="30" x14ac:dyDescent="0.25">
      <c r="A15" s="19">
        <v>12</v>
      </c>
      <c r="B15" s="27" t="s">
        <v>20</v>
      </c>
      <c r="C15" s="42">
        <v>5</v>
      </c>
      <c r="D15" s="5"/>
      <c r="E15" s="6"/>
      <c r="F15" s="14">
        <f t="shared" si="0"/>
        <v>0</v>
      </c>
      <c r="G15" s="14">
        <f t="shared" si="2"/>
        <v>0</v>
      </c>
      <c r="H15" s="14">
        <f t="shared" si="1"/>
        <v>0</v>
      </c>
      <c r="I15" s="14">
        <f t="shared" si="3"/>
        <v>0</v>
      </c>
      <c r="J15" s="45"/>
      <c r="K15" s="46"/>
      <c r="L15" s="46"/>
      <c r="M15" s="38">
        <f t="shared" si="4"/>
        <v>0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s="3" customFormat="1" ht="30" x14ac:dyDescent="0.25">
      <c r="A16" s="19">
        <v>13</v>
      </c>
      <c r="B16" s="27" t="s">
        <v>21</v>
      </c>
      <c r="C16" s="42">
        <v>16</v>
      </c>
      <c r="D16" s="5"/>
      <c r="E16" s="6"/>
      <c r="F16" s="14">
        <f t="shared" si="0"/>
        <v>0</v>
      </c>
      <c r="G16" s="14">
        <f t="shared" si="2"/>
        <v>0</v>
      </c>
      <c r="H16" s="14">
        <f t="shared" si="1"/>
        <v>0</v>
      </c>
      <c r="I16" s="14">
        <f t="shared" si="3"/>
        <v>0</v>
      </c>
      <c r="J16" s="45"/>
      <c r="K16" s="46"/>
      <c r="L16" s="46"/>
      <c r="M16" s="38">
        <f t="shared" si="4"/>
        <v>0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s="3" customFormat="1" ht="30" x14ac:dyDescent="0.25">
      <c r="A17" s="18">
        <v>14</v>
      </c>
      <c r="B17" s="27" t="s">
        <v>22</v>
      </c>
      <c r="C17" s="42">
        <v>1</v>
      </c>
      <c r="D17" s="5"/>
      <c r="E17" s="6"/>
      <c r="F17" s="14">
        <f t="shared" si="0"/>
        <v>0</v>
      </c>
      <c r="G17" s="14">
        <f t="shared" si="2"/>
        <v>0</v>
      </c>
      <c r="H17" s="14">
        <f t="shared" si="1"/>
        <v>0</v>
      </c>
      <c r="I17" s="14">
        <f t="shared" si="3"/>
        <v>0</v>
      </c>
      <c r="J17" s="45"/>
      <c r="K17" s="46"/>
      <c r="L17" s="46"/>
      <c r="M17" s="38">
        <f t="shared" si="4"/>
        <v>0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s="3" customFormat="1" ht="30" x14ac:dyDescent="0.25">
      <c r="A18" s="19">
        <v>15</v>
      </c>
      <c r="B18" s="27" t="s">
        <v>23</v>
      </c>
      <c r="C18" s="42">
        <v>1</v>
      </c>
      <c r="D18" s="5"/>
      <c r="E18" s="6"/>
      <c r="F18" s="14">
        <f t="shared" si="0"/>
        <v>0</v>
      </c>
      <c r="G18" s="14">
        <f t="shared" si="2"/>
        <v>0</v>
      </c>
      <c r="H18" s="14">
        <f t="shared" si="1"/>
        <v>0</v>
      </c>
      <c r="I18" s="14">
        <f t="shared" si="3"/>
        <v>0</v>
      </c>
      <c r="J18" s="45"/>
      <c r="K18" s="46"/>
      <c r="L18" s="46"/>
      <c r="M18" s="38">
        <f t="shared" si="4"/>
        <v>0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s="3" customFormat="1" ht="30" x14ac:dyDescent="0.25">
      <c r="A19" s="19">
        <v>16</v>
      </c>
      <c r="B19" s="27" t="s">
        <v>24</v>
      </c>
      <c r="C19" s="41">
        <v>2</v>
      </c>
      <c r="D19" s="5"/>
      <c r="E19" s="6"/>
      <c r="F19" s="14">
        <f t="shared" si="0"/>
        <v>0</v>
      </c>
      <c r="G19" s="14">
        <f t="shared" si="2"/>
        <v>0</v>
      </c>
      <c r="H19" s="14">
        <f t="shared" si="1"/>
        <v>0</v>
      </c>
      <c r="I19" s="14">
        <f t="shared" si="3"/>
        <v>0</v>
      </c>
      <c r="J19" s="45"/>
      <c r="K19" s="46"/>
      <c r="L19" s="46"/>
      <c r="M19" s="38">
        <f t="shared" si="4"/>
        <v>0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3" customFormat="1" ht="30" x14ac:dyDescent="0.25">
      <c r="A20" s="18">
        <v>17</v>
      </c>
      <c r="B20" s="27" t="s">
        <v>25</v>
      </c>
      <c r="C20" s="42">
        <v>1</v>
      </c>
      <c r="D20" s="5"/>
      <c r="E20" s="6"/>
      <c r="F20" s="14">
        <f t="shared" si="0"/>
        <v>0</v>
      </c>
      <c r="G20" s="14">
        <f t="shared" si="2"/>
        <v>0</v>
      </c>
      <c r="H20" s="14">
        <f t="shared" si="1"/>
        <v>0</v>
      </c>
      <c r="I20" s="14">
        <f t="shared" si="3"/>
        <v>0</v>
      </c>
      <c r="J20" s="45"/>
      <c r="K20" s="46"/>
      <c r="L20" s="46"/>
      <c r="M20" s="38">
        <f t="shared" si="4"/>
        <v>0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3" customFormat="1" ht="30" x14ac:dyDescent="0.25">
      <c r="A21" s="19">
        <v>18</v>
      </c>
      <c r="B21" s="27" t="s">
        <v>26</v>
      </c>
      <c r="C21" s="42">
        <v>1</v>
      </c>
      <c r="D21" s="5"/>
      <c r="E21" s="6"/>
      <c r="F21" s="14">
        <f t="shared" si="0"/>
        <v>0</v>
      </c>
      <c r="G21" s="14">
        <f t="shared" si="2"/>
        <v>0</v>
      </c>
      <c r="H21" s="14">
        <f t="shared" si="1"/>
        <v>0</v>
      </c>
      <c r="I21" s="14">
        <f t="shared" si="3"/>
        <v>0</v>
      </c>
      <c r="J21" s="45"/>
      <c r="K21" s="46"/>
      <c r="L21" s="46"/>
      <c r="M21" s="38">
        <f t="shared" si="4"/>
        <v>0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3" customFormat="1" ht="30" x14ac:dyDescent="0.25">
      <c r="A22" s="19">
        <v>19</v>
      </c>
      <c r="B22" s="27" t="s">
        <v>27</v>
      </c>
      <c r="C22" s="42">
        <v>2</v>
      </c>
      <c r="D22" s="5"/>
      <c r="E22" s="6"/>
      <c r="F22" s="14">
        <f t="shared" si="0"/>
        <v>0</v>
      </c>
      <c r="G22" s="14">
        <f t="shared" si="2"/>
        <v>0</v>
      </c>
      <c r="H22" s="14">
        <f t="shared" si="1"/>
        <v>0</v>
      </c>
      <c r="I22" s="14">
        <f t="shared" si="3"/>
        <v>0</v>
      </c>
      <c r="J22" s="45"/>
      <c r="K22" s="46"/>
      <c r="L22" s="46"/>
      <c r="M22" s="38">
        <f t="shared" si="4"/>
        <v>0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3" customFormat="1" ht="30" x14ac:dyDescent="0.25">
      <c r="A23" s="18">
        <v>20</v>
      </c>
      <c r="B23" s="40" t="s">
        <v>32</v>
      </c>
      <c r="C23" s="42">
        <v>5</v>
      </c>
      <c r="D23" s="5"/>
      <c r="E23" s="6"/>
      <c r="F23" s="14">
        <f t="shared" si="0"/>
        <v>0</v>
      </c>
      <c r="G23" s="14">
        <f t="shared" si="2"/>
        <v>0</v>
      </c>
      <c r="H23" s="14">
        <f t="shared" si="1"/>
        <v>0</v>
      </c>
      <c r="I23" s="14">
        <f t="shared" si="3"/>
        <v>0</v>
      </c>
      <c r="J23" s="45"/>
      <c r="K23" s="46"/>
      <c r="L23" s="46"/>
      <c r="M23" s="38">
        <f t="shared" si="4"/>
        <v>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3" customFormat="1" ht="30" x14ac:dyDescent="0.25">
      <c r="A24" s="19">
        <v>21</v>
      </c>
      <c r="B24" s="27" t="s">
        <v>28</v>
      </c>
      <c r="C24" s="42">
        <v>5</v>
      </c>
      <c r="D24" s="5"/>
      <c r="E24" s="6"/>
      <c r="F24" s="14">
        <f t="shared" si="0"/>
        <v>0</v>
      </c>
      <c r="G24" s="14">
        <f t="shared" si="2"/>
        <v>0</v>
      </c>
      <c r="H24" s="14">
        <f t="shared" si="1"/>
        <v>0</v>
      </c>
      <c r="I24" s="14">
        <f t="shared" si="3"/>
        <v>0</v>
      </c>
      <c r="J24" s="45"/>
      <c r="K24" s="46"/>
      <c r="L24" s="46"/>
      <c r="M24" s="38">
        <f t="shared" si="4"/>
        <v>0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3" customFormat="1" ht="30" x14ac:dyDescent="0.25">
      <c r="A25" s="19">
        <v>22</v>
      </c>
      <c r="B25" s="48" t="s">
        <v>37</v>
      </c>
      <c r="C25" s="42">
        <v>10</v>
      </c>
      <c r="D25" s="5"/>
      <c r="E25" s="6"/>
      <c r="F25" s="14">
        <f t="shared" si="0"/>
        <v>0</v>
      </c>
      <c r="G25" s="14">
        <f t="shared" si="2"/>
        <v>0</v>
      </c>
      <c r="H25" s="14">
        <f t="shared" si="1"/>
        <v>0</v>
      </c>
      <c r="I25" s="14">
        <f t="shared" si="3"/>
        <v>0</v>
      </c>
      <c r="J25" s="45"/>
      <c r="K25" s="46"/>
      <c r="L25" s="46"/>
      <c r="M25" s="38">
        <f t="shared" si="4"/>
        <v>0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3" customFormat="1" ht="30" x14ac:dyDescent="0.25">
      <c r="A26" s="18">
        <v>23</v>
      </c>
      <c r="B26" s="48" t="s">
        <v>38</v>
      </c>
      <c r="C26" s="41">
        <v>10</v>
      </c>
      <c r="D26" s="5"/>
      <c r="E26" s="6"/>
      <c r="F26" s="14">
        <f t="shared" si="0"/>
        <v>0</v>
      </c>
      <c r="G26" s="14">
        <f t="shared" si="2"/>
        <v>0</v>
      </c>
      <c r="H26" s="14">
        <f t="shared" si="1"/>
        <v>0</v>
      </c>
      <c r="I26" s="14">
        <f t="shared" si="3"/>
        <v>0</v>
      </c>
      <c r="J26" s="45"/>
      <c r="K26" s="46"/>
      <c r="L26" s="46"/>
      <c r="M26" s="38">
        <f t="shared" si="4"/>
        <v>0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3" customFormat="1" ht="30" x14ac:dyDescent="0.25">
      <c r="A27" s="19">
        <v>24</v>
      </c>
      <c r="B27" s="48" t="s">
        <v>39</v>
      </c>
      <c r="C27" s="42">
        <v>1</v>
      </c>
      <c r="D27" s="5"/>
      <c r="E27" s="6"/>
      <c r="F27" s="14">
        <f t="shared" si="0"/>
        <v>0</v>
      </c>
      <c r="G27" s="14">
        <f t="shared" si="2"/>
        <v>0</v>
      </c>
      <c r="H27" s="14">
        <f t="shared" si="1"/>
        <v>0</v>
      </c>
      <c r="I27" s="14">
        <f t="shared" si="3"/>
        <v>0</v>
      </c>
      <c r="J27" s="45"/>
      <c r="K27" s="46"/>
      <c r="L27" s="46"/>
      <c r="M27" s="38">
        <f t="shared" si="4"/>
        <v>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3" customFormat="1" ht="30.75" thickBot="1" x14ac:dyDescent="0.3">
      <c r="A28" s="19">
        <v>25</v>
      </c>
      <c r="B28" s="48" t="s">
        <v>40</v>
      </c>
      <c r="C28" s="42">
        <v>1</v>
      </c>
      <c r="D28" s="5"/>
      <c r="E28" s="6"/>
      <c r="F28" s="14">
        <f t="shared" si="0"/>
        <v>0</v>
      </c>
      <c r="G28" s="14">
        <f t="shared" si="2"/>
        <v>0</v>
      </c>
      <c r="H28" s="14">
        <f t="shared" si="1"/>
        <v>0</v>
      </c>
      <c r="I28" s="14">
        <f t="shared" si="3"/>
        <v>0</v>
      </c>
      <c r="J28" s="45"/>
      <c r="K28" s="46"/>
      <c r="L28" s="46"/>
      <c r="M28" s="38">
        <f t="shared" si="4"/>
        <v>0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s="3" customFormat="1" ht="41.25" customHeight="1" thickBot="1" x14ac:dyDescent="0.3">
      <c r="A29" s="15"/>
      <c r="B29" s="25"/>
      <c r="C29" s="16"/>
      <c r="D29" s="21">
        <f>SUM('część I'!D4:D28)</f>
        <v>0</v>
      </c>
      <c r="E29" s="33" t="str">
        <f>CONCATENATE((IF(E31&gt;0,D31*100&amp;"%", "")),(IF(E32&gt;0,", "&amp;D32*100&amp;"%", "")),(IF(E33&gt;0,", "&amp;D33*100&amp;"%", "")),(IF(E34&gt;0,", "&amp;D34*100&amp;"%", "")),(IF(E35&gt;0,", "&amp;D35,"")))</f>
        <v/>
      </c>
      <c r="F29" s="17">
        <f>SUM('część I'!F4:F28)</f>
        <v>0</v>
      </c>
      <c r="G29" s="17">
        <f>SUM('część I'!G4:G28)</f>
        <v>0</v>
      </c>
      <c r="H29" s="17">
        <f>SUM('część I'!H4:H28)</f>
        <v>0</v>
      </c>
      <c r="I29" s="22">
        <f>SUM('część I'!I4:I28)</f>
        <v>0</v>
      </c>
      <c r="J29" s="24" t="e">
        <f>SUM('część I'!J4:J28)/COUNT('część I'!J4:J28)</f>
        <v>#DIV/0!</v>
      </c>
      <c r="K29" s="44"/>
      <c r="L29" s="44"/>
      <c r="M29" s="37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15.75" customHeight="1" thickBot="1" x14ac:dyDescent="0.3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37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6.75" customHeight="1" thickBot="1" x14ac:dyDescent="0.3">
      <c r="A31" s="1"/>
      <c r="B31" s="32" t="s">
        <v>31</v>
      </c>
      <c r="C31" s="31"/>
      <c r="D31" s="34">
        <v>0.23</v>
      </c>
      <c r="E31" s="35">
        <f>COUNTIF(E$4:E$28,D31)</f>
        <v>0</v>
      </c>
      <c r="F31" s="1"/>
      <c r="G31" s="1"/>
      <c r="H31" s="1"/>
      <c r="I31" s="1"/>
      <c r="J31" s="1"/>
      <c r="K31" s="1"/>
      <c r="L31" s="1"/>
      <c r="M31" s="37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.75" customHeight="1" x14ac:dyDescent="0.25">
      <c r="A32" s="1"/>
      <c r="B32" s="28"/>
      <c r="C32" s="28"/>
      <c r="D32" s="34">
        <v>0.08</v>
      </c>
      <c r="E32" s="35">
        <f>COUNTIF(E$4:E$28,D32)</f>
        <v>0</v>
      </c>
      <c r="F32" s="1"/>
      <c r="G32" s="1"/>
      <c r="H32" s="1"/>
      <c r="I32" s="1"/>
      <c r="J32" s="1"/>
      <c r="K32" s="1"/>
      <c r="L32" s="1"/>
      <c r="M32" s="37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.75" customHeight="1" x14ac:dyDescent="0.25">
      <c r="A33" s="1"/>
      <c r="B33" s="28"/>
      <c r="C33" s="28"/>
      <c r="D33" s="34">
        <v>0.05</v>
      </c>
      <c r="E33" s="35">
        <f>COUNTIF(E$4:E$28,D33)</f>
        <v>0</v>
      </c>
      <c r="F33" s="1"/>
      <c r="G33" s="1"/>
      <c r="H33" s="1"/>
      <c r="I33" s="1"/>
      <c r="J33" s="1"/>
      <c r="K33" s="1"/>
      <c r="L33" s="1"/>
      <c r="M33" s="37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.75" customHeight="1" x14ac:dyDescent="0.25">
      <c r="A34" s="1"/>
      <c r="B34" s="29"/>
      <c r="C34" s="30"/>
      <c r="D34" s="34">
        <v>0</v>
      </c>
      <c r="E34" s="35">
        <f>COUNTIF(E$4:E$28,D34)</f>
        <v>0</v>
      </c>
      <c r="F34" s="1"/>
      <c r="G34" s="1"/>
      <c r="H34" s="1"/>
      <c r="I34" s="1"/>
      <c r="J34" s="1"/>
      <c r="K34" s="1"/>
      <c r="L34" s="1"/>
      <c r="M34" s="37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15.75" customHeight="1" x14ac:dyDescent="0.25">
      <c r="A35" s="1"/>
      <c r="B35" s="29"/>
      <c r="C35" s="30"/>
      <c r="D35" s="36" t="s">
        <v>30</v>
      </c>
      <c r="E35" s="35">
        <f>COUNTIF(E$4:E$28,D35)</f>
        <v>0</v>
      </c>
      <c r="F35" s="1"/>
      <c r="G35" s="1"/>
      <c r="H35" s="1"/>
      <c r="I35" s="1"/>
      <c r="J35" s="1"/>
      <c r="K35" s="1"/>
      <c r="L35" s="1"/>
      <c r="M35" s="37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5.75" customHeight="1" x14ac:dyDescent="0.25">
      <c r="A36" s="1"/>
      <c r="B36" s="2"/>
      <c r="C36" s="1"/>
      <c r="D36" s="37"/>
      <c r="E36" s="37"/>
      <c r="F36" s="1"/>
      <c r="G36" s="1"/>
      <c r="H36" s="1"/>
      <c r="I36" s="1"/>
      <c r="J36" s="1"/>
      <c r="K36" s="1"/>
      <c r="L36" s="1"/>
      <c r="M36" s="37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.75" customHeight="1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37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3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37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37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37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37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37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37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37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37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37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3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3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3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3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3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3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3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37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37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37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37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37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37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37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37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37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37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37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37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37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37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37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37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37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37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37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37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37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37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37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37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37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37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37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37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37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37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37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37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37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37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37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37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37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37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37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37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37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37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37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37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37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37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37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37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37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37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37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37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37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37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37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37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37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37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37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37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37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37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37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37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37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37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37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37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37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37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37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37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37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37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37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37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37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37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37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37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37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37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37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37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37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37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37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37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37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37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37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37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37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37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37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37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37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37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37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37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37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37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37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37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37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37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37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37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37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37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37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37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37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37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37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37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37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37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37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37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37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37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37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37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37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37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37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37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37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37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37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37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37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37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37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37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37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37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37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37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37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37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37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37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37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37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37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37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37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37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37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37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37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37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37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37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37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37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37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37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37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37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37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37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37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37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37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37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37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37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37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37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37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37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37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37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37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37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37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37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37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37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37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37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37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37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37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37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37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37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37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37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37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37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37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37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37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37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37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37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37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37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37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37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37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37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37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37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37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37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37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37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37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37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37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37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37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37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37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37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37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37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37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37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37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37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37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37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37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37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37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37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37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37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37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37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37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37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37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37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37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37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37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37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37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37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37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37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37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37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37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37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37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37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37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37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37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37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37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37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37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37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37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37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37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37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37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37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37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37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37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37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37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37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37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37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37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37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37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37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37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37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37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37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37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37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37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37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37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37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37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37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37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37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37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37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37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37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37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37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37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37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37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37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37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37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37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37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37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37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37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37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37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37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37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37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37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37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37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37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37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37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37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37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37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37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37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37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37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37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37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37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37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37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37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37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37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37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37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37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37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37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37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37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37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37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37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37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37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37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37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37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37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37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37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37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37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37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37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37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37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37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37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37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37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37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37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37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37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37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37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37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37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37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37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37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37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37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37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37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37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37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37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37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37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37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37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37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37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37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37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37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37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37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37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37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37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37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37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37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37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37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37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37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37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37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37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37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37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37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37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37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37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37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37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37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37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37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37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37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37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37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37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37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37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37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37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37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37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37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37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37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37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37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37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37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37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37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37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37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37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37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37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37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37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37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37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37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37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37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37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37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37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37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37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37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37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37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37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37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37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37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37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37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37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37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37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37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37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37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37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37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37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37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37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37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37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37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37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37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37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37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37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37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37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37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37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37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37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37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37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37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37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37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37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37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37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37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37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37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37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37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37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37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37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37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37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37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37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37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37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37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37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37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37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37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37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37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37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37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37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37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37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37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37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37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37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37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37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37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37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37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37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37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37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37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37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37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37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37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37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37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37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37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37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37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37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37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37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37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37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37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37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37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37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37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37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37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37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37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37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37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37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37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37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37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37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37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37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37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37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37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37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37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37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37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37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37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37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37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37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37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37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37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37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37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37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37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37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37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37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37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37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37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37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37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37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37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37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37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37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37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37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37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37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37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37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37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37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37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37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37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37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37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37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37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37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37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37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37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37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37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37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37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37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37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37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37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37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37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37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37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37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37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37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37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37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37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37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37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37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37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37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37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37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37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37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37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37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37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37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37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37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37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37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37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37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37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37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37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37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37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37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37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37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37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37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37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37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37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37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37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37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37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37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37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37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37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37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37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37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37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37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37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37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37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37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37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37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37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37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37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37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37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37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37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37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37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37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37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37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37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37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37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37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37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37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37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37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37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37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37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37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37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37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37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37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37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37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37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37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37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37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37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37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37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37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37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37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37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37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37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37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37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37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37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37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37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37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37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37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37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37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37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37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37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37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37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37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37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37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37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37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37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37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37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37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37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37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37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37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37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37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37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37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37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37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37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37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37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37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37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37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37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37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37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37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37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37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37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37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37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37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37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37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37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37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37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37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37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37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37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37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37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0:12" ht="15" customHeight="1" x14ac:dyDescent="0.25">
      <c r="J849" s="1"/>
      <c r="K849" s="1"/>
      <c r="L849" s="1"/>
    </row>
    <row r="850" spans="10:12" ht="15" customHeight="1" x14ac:dyDescent="0.25">
      <c r="J850" s="1"/>
      <c r="K850" s="1"/>
      <c r="L850" s="1"/>
    </row>
    <row r="851" spans="10:12" ht="15" customHeight="1" x14ac:dyDescent="0.25">
      <c r="J851" s="1"/>
      <c r="K851" s="1"/>
      <c r="L851" s="1"/>
    </row>
    <row r="852" spans="10:12" ht="15" customHeight="1" x14ac:dyDescent="0.25">
      <c r="J852" s="1"/>
      <c r="K852" s="1"/>
      <c r="L852" s="1"/>
    </row>
    <row r="853" spans="10:12" ht="15" customHeight="1" x14ac:dyDescent="0.25">
      <c r="J853" s="1"/>
      <c r="K853" s="1"/>
      <c r="L853" s="1"/>
    </row>
    <row r="854" spans="10:12" ht="15" customHeight="1" x14ac:dyDescent="0.25">
      <c r="J854" s="1"/>
      <c r="K854" s="1"/>
      <c r="L854" s="1"/>
    </row>
    <row r="855" spans="10:12" ht="15" customHeight="1" x14ac:dyDescent="0.25">
      <c r="J855" s="1"/>
      <c r="K855" s="1"/>
      <c r="L855" s="1"/>
    </row>
    <row r="856" spans="10:12" ht="15" customHeight="1" x14ac:dyDescent="0.25">
      <c r="J856" s="1"/>
      <c r="K856" s="1"/>
      <c r="L856" s="1"/>
    </row>
    <row r="857" spans="10:12" ht="15" customHeight="1" x14ac:dyDescent="0.25">
      <c r="J857" s="1"/>
      <c r="K857" s="1"/>
      <c r="L857" s="1"/>
    </row>
    <row r="858" spans="10:12" ht="15" customHeight="1" x14ac:dyDescent="0.25">
      <c r="J858" s="1"/>
      <c r="K858" s="1"/>
      <c r="L858" s="1"/>
    </row>
    <row r="859" spans="10:12" ht="15" customHeight="1" x14ac:dyDescent="0.25">
      <c r="J859" s="1"/>
      <c r="K859" s="1"/>
      <c r="L859" s="1"/>
    </row>
    <row r="860" spans="10:12" ht="15" customHeight="1" x14ac:dyDescent="0.25">
      <c r="J860" s="1"/>
      <c r="K860" s="1"/>
      <c r="L860" s="1"/>
    </row>
    <row r="861" spans="10:12" ht="15" customHeight="1" x14ac:dyDescent="0.25">
      <c r="J861" s="1"/>
      <c r="K861" s="1"/>
      <c r="L861" s="1"/>
    </row>
    <row r="862" spans="10:12" ht="15" customHeight="1" x14ac:dyDescent="0.25">
      <c r="J862" s="1"/>
      <c r="K862" s="1"/>
      <c r="L862" s="1"/>
    </row>
    <row r="863" spans="10:12" ht="15" customHeight="1" x14ac:dyDescent="0.25">
      <c r="J863" s="1"/>
      <c r="K863" s="1"/>
      <c r="L863" s="1"/>
    </row>
    <row r="864" spans="10:12" ht="15" customHeight="1" x14ac:dyDescent="0.25">
      <c r="J864" s="1"/>
      <c r="K864" s="1"/>
      <c r="L864" s="1"/>
    </row>
    <row r="865" spans="10:12" ht="15" customHeight="1" x14ac:dyDescent="0.25">
      <c r="J865" s="1"/>
      <c r="K865" s="1"/>
      <c r="L865" s="1"/>
    </row>
    <row r="866" spans="10:12" ht="15" customHeight="1" x14ac:dyDescent="0.25">
      <c r="J866" s="1"/>
      <c r="K866" s="1"/>
      <c r="L866" s="1"/>
    </row>
    <row r="867" spans="10:12" ht="15" customHeight="1" x14ac:dyDescent="0.25">
      <c r="J867" s="1"/>
      <c r="K867" s="1"/>
      <c r="L867" s="1"/>
    </row>
    <row r="868" spans="10:12" ht="15" customHeight="1" x14ac:dyDescent="0.25">
      <c r="J868" s="1"/>
      <c r="K868" s="1"/>
      <c r="L868" s="1"/>
    </row>
    <row r="869" spans="10:12" ht="15" customHeight="1" x14ac:dyDescent="0.25">
      <c r="J869" s="1"/>
      <c r="K869" s="1"/>
      <c r="L869" s="1"/>
    </row>
    <row r="870" spans="10:12" ht="15" customHeight="1" x14ac:dyDescent="0.25">
      <c r="J870" s="1"/>
      <c r="K870" s="1"/>
      <c r="L870" s="1"/>
    </row>
    <row r="871" spans="10:12" ht="15" customHeight="1" x14ac:dyDescent="0.25">
      <c r="J871" s="1"/>
      <c r="K871" s="1"/>
      <c r="L871" s="1"/>
    </row>
    <row r="872" spans="10:12" ht="15" customHeight="1" x14ac:dyDescent="0.25">
      <c r="J872" s="1"/>
      <c r="K872" s="1"/>
      <c r="L872" s="1"/>
    </row>
    <row r="873" spans="10:12" ht="15" customHeight="1" x14ac:dyDescent="0.25">
      <c r="J873" s="1"/>
      <c r="K873" s="1"/>
      <c r="L873" s="1"/>
    </row>
    <row r="874" spans="10:12" ht="15" customHeight="1" x14ac:dyDescent="0.25">
      <c r="J874" s="1"/>
      <c r="K874" s="1"/>
      <c r="L874" s="1"/>
    </row>
    <row r="875" spans="10:12" ht="15" customHeight="1" x14ac:dyDescent="0.25">
      <c r="J875" s="1"/>
      <c r="K875" s="1"/>
      <c r="L875" s="1"/>
    </row>
    <row r="876" spans="10:12" ht="15" customHeight="1" x14ac:dyDescent="0.25">
      <c r="J876" s="1"/>
      <c r="K876" s="1"/>
      <c r="L876" s="1"/>
    </row>
    <row r="877" spans="10:12" ht="15" customHeight="1" x14ac:dyDescent="0.25">
      <c r="J877" s="1"/>
      <c r="K877" s="1"/>
      <c r="L877" s="1"/>
    </row>
    <row r="878" spans="10:12" ht="15" customHeight="1" x14ac:dyDescent="0.25">
      <c r="J878" s="1"/>
      <c r="K878" s="1"/>
      <c r="L878" s="1"/>
    </row>
    <row r="879" spans="10:12" ht="15" customHeight="1" x14ac:dyDescent="0.25">
      <c r="J879" s="1"/>
      <c r="K879" s="1"/>
      <c r="L879" s="1"/>
    </row>
    <row r="880" spans="10:12" ht="15" customHeight="1" x14ac:dyDescent="0.25">
      <c r="J880" s="1"/>
      <c r="K880" s="1"/>
      <c r="L880" s="1"/>
    </row>
    <row r="881" spans="10:12" ht="15" customHeight="1" x14ac:dyDescent="0.25">
      <c r="J881" s="1"/>
      <c r="K881" s="1"/>
      <c r="L881" s="1"/>
    </row>
    <row r="882" spans="10:12" ht="15" customHeight="1" x14ac:dyDescent="0.25">
      <c r="J882" s="1"/>
      <c r="K882" s="1"/>
      <c r="L882" s="1"/>
    </row>
    <row r="883" spans="10:12" ht="15" customHeight="1" x14ac:dyDescent="0.25">
      <c r="J883" s="1"/>
      <c r="K883" s="1"/>
      <c r="L883" s="1"/>
    </row>
    <row r="884" spans="10:12" ht="15" customHeight="1" x14ac:dyDescent="0.25">
      <c r="J884" s="1"/>
      <c r="K884" s="1"/>
      <c r="L884" s="1"/>
    </row>
    <row r="885" spans="10:12" ht="15" customHeight="1" x14ac:dyDescent="0.25">
      <c r="J885" s="1"/>
      <c r="K885" s="1"/>
      <c r="L885" s="1"/>
    </row>
    <row r="886" spans="10:12" ht="15" customHeight="1" x14ac:dyDescent="0.25">
      <c r="J886" s="1"/>
      <c r="K886" s="1"/>
      <c r="L886" s="1"/>
    </row>
    <row r="887" spans="10:12" ht="15" customHeight="1" x14ac:dyDescent="0.25">
      <c r="J887" s="1"/>
      <c r="K887" s="1"/>
      <c r="L887" s="1"/>
    </row>
    <row r="888" spans="10:12" ht="15" customHeight="1" x14ac:dyDescent="0.25">
      <c r="J888" s="1"/>
      <c r="K888" s="1"/>
      <c r="L888" s="1"/>
    </row>
    <row r="889" spans="10:12" ht="15" customHeight="1" x14ac:dyDescent="0.25">
      <c r="J889" s="1"/>
      <c r="K889" s="1"/>
      <c r="L889" s="1"/>
    </row>
    <row r="890" spans="10:12" ht="15" customHeight="1" x14ac:dyDescent="0.25">
      <c r="J890" s="1"/>
      <c r="K890" s="1"/>
      <c r="L890" s="1"/>
    </row>
    <row r="891" spans="10:12" ht="15" customHeight="1" x14ac:dyDescent="0.25">
      <c r="J891" s="1"/>
      <c r="K891" s="1"/>
      <c r="L891" s="1"/>
    </row>
    <row r="892" spans="10:12" ht="15" customHeight="1" x14ac:dyDescent="0.25">
      <c r="J892" s="1"/>
      <c r="K892" s="1"/>
      <c r="L892" s="1"/>
    </row>
    <row r="893" spans="10:12" ht="15" customHeight="1" x14ac:dyDescent="0.25">
      <c r="J893" s="1"/>
      <c r="K893" s="1"/>
      <c r="L893" s="1"/>
    </row>
  </sheetData>
  <sheetProtection password="AB1C" sheet="1" objects="1" scenarios="1"/>
  <sortState ref="A4:AC59">
    <sortCondition ref="A4"/>
  </sortState>
  <mergeCells count="1">
    <mergeCell ref="A1:L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2021-07-14T12:18:11Z</dcterms:modified>
</cp:coreProperties>
</file>