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85" windowWidth="19815" windowHeight="6090"/>
  </bookViews>
  <sheets>
    <sheet name="część I" sheetId="1" r:id="rId1"/>
  </sheets>
  <calcPr calcId="145621"/>
</workbook>
</file>

<file path=xl/calcChain.xml><?xml version="1.0" encoding="utf-8"?>
<calcChain xmlns="http://schemas.openxmlformats.org/spreadsheetml/2006/main">
  <c r="G52" i="1" l="1"/>
  <c r="F53" i="1"/>
  <c r="G53" i="1"/>
  <c r="H53" i="1" s="1"/>
  <c r="G54" i="1"/>
  <c r="I53" i="1" l="1"/>
  <c r="F34" i="1"/>
  <c r="G34" i="1"/>
  <c r="G35" i="1"/>
  <c r="F17" i="1"/>
  <c r="G17" i="1"/>
  <c r="H17" i="1"/>
  <c r="I17" i="1"/>
  <c r="H34" i="1" l="1"/>
  <c r="I34" i="1" s="1"/>
  <c r="O52" i="1"/>
  <c r="O54" i="1"/>
  <c r="F54" i="1" l="1"/>
  <c r="H54" i="1"/>
  <c r="I54" i="1" s="1"/>
  <c r="F52" i="1"/>
  <c r="H52" i="1"/>
  <c r="I52" i="1" s="1"/>
  <c r="E58" i="1"/>
  <c r="E59" i="1"/>
  <c r="E60" i="1"/>
  <c r="E61" i="1"/>
  <c r="E57" i="1"/>
  <c r="G5" i="1"/>
  <c r="G6" i="1"/>
  <c r="G7" i="1"/>
  <c r="G8" i="1"/>
  <c r="G9" i="1"/>
  <c r="G10" i="1"/>
  <c r="G11" i="1"/>
  <c r="G12" i="1"/>
  <c r="G13" i="1"/>
  <c r="G14" i="1"/>
  <c r="G15" i="1"/>
  <c r="G16" i="1"/>
  <c r="G18" i="1"/>
  <c r="G19" i="1"/>
  <c r="G20" i="1"/>
  <c r="G21" i="1"/>
  <c r="H21" i="1" s="1"/>
  <c r="I21" i="1" s="1"/>
  <c r="G22" i="1"/>
  <c r="G23" i="1"/>
  <c r="G24" i="1"/>
  <c r="G25" i="1"/>
  <c r="G26" i="1"/>
  <c r="G27" i="1"/>
  <c r="G28" i="1"/>
  <c r="G29" i="1"/>
  <c r="G30" i="1"/>
  <c r="G31" i="1"/>
  <c r="G32" i="1"/>
  <c r="G33" i="1"/>
  <c r="G36" i="1"/>
  <c r="G37" i="1"/>
  <c r="G38" i="1"/>
  <c r="G39" i="1"/>
  <c r="G40" i="1"/>
  <c r="H40" i="1" s="1"/>
  <c r="G41" i="1"/>
  <c r="G42" i="1"/>
  <c r="H42" i="1" s="1"/>
  <c r="G43" i="1"/>
  <c r="G44" i="1"/>
  <c r="G45" i="1"/>
  <c r="G46" i="1"/>
  <c r="G47" i="1"/>
  <c r="G48" i="1"/>
  <c r="G49" i="1"/>
  <c r="G50" i="1"/>
  <c r="G51" i="1"/>
  <c r="O5" i="1"/>
  <c r="F5" i="1" s="1"/>
  <c r="O6" i="1"/>
  <c r="F6" i="1" s="1"/>
  <c r="O7" i="1"/>
  <c r="F7" i="1" s="1"/>
  <c r="O8" i="1"/>
  <c r="F8" i="1" s="1"/>
  <c r="O9" i="1"/>
  <c r="F9" i="1" s="1"/>
  <c r="O10" i="1"/>
  <c r="F10" i="1" s="1"/>
  <c r="O11" i="1"/>
  <c r="F11" i="1" s="1"/>
  <c r="O12" i="1"/>
  <c r="F12" i="1" s="1"/>
  <c r="O13" i="1"/>
  <c r="F13" i="1" s="1"/>
  <c r="O14" i="1"/>
  <c r="F14" i="1" s="1"/>
  <c r="O15" i="1"/>
  <c r="F15" i="1" s="1"/>
  <c r="O16" i="1"/>
  <c r="F16" i="1" s="1"/>
  <c r="O18" i="1"/>
  <c r="F18" i="1" s="1"/>
  <c r="O19" i="1"/>
  <c r="F19" i="1" s="1"/>
  <c r="O20" i="1"/>
  <c r="F20" i="1" s="1"/>
  <c r="O21" i="1"/>
  <c r="F21" i="1" s="1"/>
  <c r="O22" i="1"/>
  <c r="F22" i="1" s="1"/>
  <c r="O23" i="1"/>
  <c r="F23" i="1" s="1"/>
  <c r="O24" i="1"/>
  <c r="F24" i="1" s="1"/>
  <c r="O25" i="1"/>
  <c r="F25" i="1" s="1"/>
  <c r="O26" i="1"/>
  <c r="F26" i="1" s="1"/>
  <c r="O27" i="1"/>
  <c r="F27" i="1" s="1"/>
  <c r="O28" i="1"/>
  <c r="F28" i="1" s="1"/>
  <c r="O29" i="1"/>
  <c r="F29" i="1" s="1"/>
  <c r="O30" i="1"/>
  <c r="F30" i="1" s="1"/>
  <c r="O31" i="1"/>
  <c r="F31" i="1" s="1"/>
  <c r="O32" i="1"/>
  <c r="F32" i="1" s="1"/>
  <c r="O33" i="1"/>
  <c r="F33" i="1" s="1"/>
  <c r="O35" i="1"/>
  <c r="O36" i="1"/>
  <c r="F36" i="1" s="1"/>
  <c r="O37" i="1"/>
  <c r="F37" i="1" s="1"/>
  <c r="O38" i="1"/>
  <c r="F38" i="1" s="1"/>
  <c r="O39" i="1"/>
  <c r="F39" i="1" s="1"/>
  <c r="O40" i="1"/>
  <c r="F40" i="1" s="1"/>
  <c r="O41" i="1"/>
  <c r="F41" i="1" s="1"/>
  <c r="O42" i="1"/>
  <c r="F42" i="1" s="1"/>
  <c r="O43" i="1"/>
  <c r="F43" i="1" s="1"/>
  <c r="O44" i="1"/>
  <c r="F44" i="1" s="1"/>
  <c r="O45" i="1"/>
  <c r="F45" i="1" s="1"/>
  <c r="O46" i="1"/>
  <c r="O47" i="1"/>
  <c r="F47" i="1" s="1"/>
  <c r="O48" i="1"/>
  <c r="F48" i="1" s="1"/>
  <c r="O49" i="1"/>
  <c r="F49" i="1" s="1"/>
  <c r="O50" i="1"/>
  <c r="F50" i="1" s="1"/>
  <c r="O51" i="1"/>
  <c r="F51" i="1" s="1"/>
  <c r="O4" i="1"/>
  <c r="F35" i="1" l="1"/>
  <c r="H35" i="1"/>
  <c r="I35" i="1" s="1"/>
  <c r="H47" i="1"/>
  <c r="H39" i="1"/>
  <c r="I39" i="1" s="1"/>
  <c r="H18" i="1"/>
  <c r="H13" i="1"/>
  <c r="I13" i="1" s="1"/>
  <c r="H31" i="1"/>
  <c r="I31" i="1" s="1"/>
  <c r="H20" i="1"/>
  <c r="I20" i="1" s="1"/>
  <c r="H45" i="1"/>
  <c r="H41" i="1"/>
  <c r="I41" i="1" s="1"/>
  <c r="H38" i="1"/>
  <c r="I38" i="1" s="1"/>
  <c r="H33" i="1"/>
  <c r="I33" i="1" s="1"/>
  <c r="H30" i="1"/>
  <c r="H26" i="1"/>
  <c r="I26" i="1" s="1"/>
  <c r="H23" i="1"/>
  <c r="I23" i="1" s="1"/>
  <c r="H12" i="1"/>
  <c r="I12" i="1" s="1"/>
  <c r="H5" i="1"/>
  <c r="I5" i="1" s="1"/>
  <c r="H28" i="1"/>
  <c r="I28" i="1" s="1"/>
  <c r="H24" i="1"/>
  <c r="I24" i="1" s="1"/>
  <c r="H37" i="1"/>
  <c r="I37" i="1" s="1"/>
  <c r="H32" i="1"/>
  <c r="I32" i="1" s="1"/>
  <c r="H25" i="1"/>
  <c r="I25" i="1" s="1"/>
  <c r="H15" i="1"/>
  <c r="I15" i="1" s="1"/>
  <c r="H11" i="1"/>
  <c r="I11" i="1" s="1"/>
  <c r="H7" i="1"/>
  <c r="I7" i="1" s="1"/>
  <c r="H44" i="1"/>
  <c r="I44" i="1" s="1"/>
  <c r="H36" i="1"/>
  <c r="I36" i="1" s="1"/>
  <c r="H27" i="1"/>
  <c r="I27" i="1" s="1"/>
  <c r="H14" i="1"/>
  <c r="I14" i="1" s="1"/>
  <c r="H10" i="1"/>
  <c r="I10" i="1" s="1"/>
  <c r="I42" i="1"/>
  <c r="I40" i="1"/>
  <c r="I30" i="1"/>
  <c r="H29" i="1"/>
  <c r="I29" i="1" s="1"/>
  <c r="H22" i="1"/>
  <c r="I22" i="1" s="1"/>
  <c r="I18" i="1"/>
  <c r="H16" i="1"/>
  <c r="I16" i="1" s="1"/>
  <c r="H8" i="1"/>
  <c r="I8" i="1" s="1"/>
  <c r="H6" i="1"/>
  <c r="H43" i="1"/>
  <c r="I43" i="1" s="1"/>
  <c r="H19" i="1"/>
  <c r="I19" i="1" s="1"/>
  <c r="H9" i="1"/>
  <c r="I9" i="1" s="1"/>
  <c r="I45" i="1"/>
  <c r="I6" i="1"/>
  <c r="H48" i="1"/>
  <c r="I48" i="1" s="1"/>
  <c r="E55" i="1"/>
  <c r="O55" i="1" s="1"/>
  <c r="I47" i="1"/>
  <c r="H46" i="1"/>
  <c r="I46" i="1" s="1"/>
  <c r="H51" i="1"/>
  <c r="I51" i="1" s="1"/>
  <c r="H50" i="1"/>
  <c r="I50" i="1" s="1"/>
  <c r="H49" i="1"/>
  <c r="I49" i="1" s="1"/>
  <c r="F46" i="1"/>
  <c r="F4" i="1"/>
  <c r="J55" i="1" l="1"/>
  <c r="G4" i="1" l="1"/>
  <c r="H4" i="1" s="1"/>
  <c r="G55" i="1" l="1"/>
  <c r="D55" i="1"/>
  <c r="H55" i="1" l="1"/>
  <c r="I4" i="1" l="1"/>
  <c r="I55" i="1" s="1"/>
  <c r="F55" i="1"/>
</calcChain>
</file>

<file path=xl/sharedStrings.xml><?xml version="1.0" encoding="utf-8"?>
<sst xmlns="http://schemas.openxmlformats.org/spreadsheetml/2006/main" count="69" uniqueCount="68">
  <si>
    <t>Lp.</t>
  </si>
  <si>
    <t>VAT 
[%]</t>
  </si>
  <si>
    <t>Wartość brutto 
[PLN]</t>
  </si>
  <si>
    <t>watość podatku VAT
[PLN]</t>
  </si>
  <si>
    <t>Wartość netto
[PLN]</t>
  </si>
  <si>
    <t>Nazwa przedmiotu zamówienia oraz model referencyjny</t>
  </si>
  <si>
    <t>ilość sztuk</t>
  </si>
  <si>
    <t>Komputer przenośny I</t>
  </si>
  <si>
    <t>Cena jednostkowa netto za sztukę [PLN]</t>
  </si>
  <si>
    <t>Cena brutto za sztukę [PLN]</t>
  </si>
  <si>
    <t>Stacja dokująca do komputera przenośnego I</t>
  </si>
  <si>
    <t>Komputer przenośny II</t>
  </si>
  <si>
    <t>Stacja dokująca do komputera przenośnego II</t>
  </si>
  <si>
    <t>Zasilacz do komputera przenośnego II</t>
  </si>
  <si>
    <t>Komputer przenośny III</t>
  </si>
  <si>
    <t>Stacja dokująca do komputera przenośnego III</t>
  </si>
  <si>
    <t>Zasilacz do komputera przenośnego III</t>
  </si>
  <si>
    <t>Komputer stacjonarny typu All-In-One</t>
  </si>
  <si>
    <t>Dysk przenośny I</t>
  </si>
  <si>
    <t>Dysk przenośny II</t>
  </si>
  <si>
    <t>Dysk przenośny III</t>
  </si>
  <si>
    <t>Dysk przenośny IV</t>
  </si>
  <si>
    <t>Dysk przenośny V</t>
  </si>
  <si>
    <t>Dysk przenośny VII</t>
  </si>
  <si>
    <t>Zestaw słuchawkowy I</t>
  </si>
  <si>
    <t>Zestaw słuchawkowy II</t>
  </si>
  <si>
    <t>Kamerka internetowa</t>
  </si>
  <si>
    <t>Pointer do prezentacji</t>
  </si>
  <si>
    <t>Przejściówka HDMI-VGA</t>
  </si>
  <si>
    <t>Kabel VGA</t>
  </si>
  <si>
    <t>Kabel zasilający do notebooka</t>
  </si>
  <si>
    <t>Kabel ethernet I</t>
  </si>
  <si>
    <t>Kabel ethernet II</t>
  </si>
  <si>
    <t>Kabel ethernet III</t>
  </si>
  <si>
    <t>Kabel ethernet IV</t>
  </si>
  <si>
    <t>Kabel USB-C</t>
  </si>
  <si>
    <t>Klawiatura przewodowa</t>
  </si>
  <si>
    <t>Mysz przewodowa</t>
  </si>
  <si>
    <t>Klawiatura bezprzewodowa</t>
  </si>
  <si>
    <t>Mysz bezprzewodowa</t>
  </si>
  <si>
    <t>czas dostawy [dni]</t>
  </si>
  <si>
    <t>Komputer stacjonarny I</t>
  </si>
  <si>
    <t>Monitor 24’’</t>
  </si>
  <si>
    <t>Monitor 27’’</t>
  </si>
  <si>
    <t>Dysk przenośnyVI</t>
  </si>
  <si>
    <t>Pendrive I</t>
  </si>
  <si>
    <t>Pendrive II</t>
  </si>
  <si>
    <t>Zewnętrzny napęd USB</t>
  </si>
  <si>
    <t>Kabel zasilający do monitora</t>
  </si>
  <si>
    <t>Kabel Display Port</t>
  </si>
  <si>
    <t>Router</t>
  </si>
  <si>
    <t>Adapter USB-RJ45</t>
  </si>
  <si>
    <t>Adapter USB-C na USB-A</t>
  </si>
  <si>
    <t>Zasilacz do komputera przenośnego I</t>
  </si>
  <si>
    <t>Adapter USB-C na HDMI</t>
  </si>
  <si>
    <t>* jeśli produkt jest zwolniony z VAT proszę wpisać "zw"</t>
  </si>
  <si>
    <t>VAT do obliczeń</t>
  </si>
  <si>
    <t>zw</t>
  </si>
  <si>
    <t>Repeater portów</t>
  </si>
  <si>
    <t>Monitor 55''</t>
  </si>
  <si>
    <t>Kabel HDMI I</t>
  </si>
  <si>
    <t>Kabel HDMI II</t>
  </si>
  <si>
    <t>Karta sieciowa na USB</t>
  </si>
  <si>
    <t>model</t>
  </si>
  <si>
    <t>producent</t>
  </si>
  <si>
    <t>numer katalogowy dostawcy</t>
  </si>
  <si>
    <t>numer katalogowy producenta</t>
  </si>
  <si>
    <r>
      <t>Formularz cenowy dot. części I</t>
    </r>
    <r>
      <rPr>
        <b/>
        <sz val="14"/>
        <color rgb="FF00B050"/>
        <rFont val="Arial"/>
        <family val="2"/>
        <charset val="238"/>
      </rPr>
      <t xml:space="preserve"> - po modyfikacji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</si>
</sst>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39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</font>
    <font>
      <b/>
      <sz val="18"/>
      <color theme="3"/>
      <name val="Calibri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z val="11"/>
      <color theme="0"/>
      <name val="Calibri"/>
      <family val="2"/>
      <charset val="238"/>
    </font>
    <font>
      <sz val="12"/>
      <color theme="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2"/>
      <name val="Arial"/>
      <family val="2"/>
      <charset val="238"/>
    </font>
    <font>
      <sz val="11"/>
      <color theme="2"/>
      <name val="Calibri"/>
      <family val="2"/>
      <charset val="238"/>
    </font>
    <font>
      <b/>
      <sz val="14"/>
      <color rgb="FF00B050"/>
      <name val="Arial"/>
      <family val="2"/>
      <charset val="238"/>
    </font>
    <font>
      <sz val="11"/>
      <color theme="0" tint="-0.14999847407452621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30">
    <xf numFmtId="0" fontId="0" fillId="0" borderId="0"/>
    <xf numFmtId="9" fontId="13" fillId="0" borderId="0" applyFont="0" applyFill="0" applyBorder="0" applyAlignment="0" applyProtection="0"/>
    <xf numFmtId="0" fontId="15" fillId="0" borderId="12" applyNumberFormat="0" applyFill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21" fillId="8" borderId="15" applyNumberFormat="0" applyAlignment="0" applyProtection="0"/>
    <xf numFmtId="0" fontId="22" fillId="9" borderId="16" applyNumberFormat="0" applyAlignment="0" applyProtection="0"/>
    <xf numFmtId="0" fontId="23" fillId="9" borderId="15" applyNumberFormat="0" applyAlignment="0" applyProtection="0"/>
    <xf numFmtId="0" fontId="24" fillId="0" borderId="17" applyNumberFormat="0" applyFill="0" applyAlignment="0" applyProtection="0"/>
    <xf numFmtId="0" fontId="25" fillId="10" borderId="18" applyNumberFormat="0" applyAlignment="0" applyProtection="0"/>
    <xf numFmtId="0" fontId="28" fillId="0" borderId="20" applyNumberFormat="0" applyFill="0" applyAlignment="0" applyProtection="0"/>
    <xf numFmtId="0" fontId="13" fillId="0" borderId="2"/>
    <xf numFmtId="9" fontId="13" fillId="0" borderId="2" applyFont="0" applyFill="0" applyBorder="0" applyAlignment="0" applyProtection="0"/>
    <xf numFmtId="0" fontId="13" fillId="0" borderId="2"/>
    <xf numFmtId="0" fontId="3" fillId="0" borderId="2"/>
    <xf numFmtId="0" fontId="14" fillId="0" borderId="2" applyNumberFormat="0" applyFill="0" applyBorder="0" applyAlignment="0" applyProtection="0"/>
    <xf numFmtId="0" fontId="17" fillId="0" borderId="2" applyNumberFormat="0" applyFill="0" applyBorder="0" applyAlignment="0" applyProtection="0"/>
    <xf numFmtId="0" fontId="18" fillId="5" borderId="2" applyNumberFormat="0" applyBorder="0" applyAlignment="0" applyProtection="0"/>
    <xf numFmtId="0" fontId="19" fillId="6" borderId="2" applyNumberFormat="0" applyBorder="0" applyAlignment="0" applyProtection="0"/>
    <xf numFmtId="0" fontId="20" fillId="7" borderId="2" applyNumberFormat="0" applyBorder="0" applyAlignment="0" applyProtection="0"/>
    <xf numFmtId="0" fontId="26" fillId="0" borderId="2" applyNumberFormat="0" applyFill="0" applyBorder="0" applyAlignment="0" applyProtection="0"/>
    <xf numFmtId="0" fontId="3" fillId="11" borderId="19" applyNumberFormat="0" applyFont="0" applyAlignment="0" applyProtection="0"/>
    <xf numFmtId="0" fontId="27" fillId="0" borderId="2" applyNumberFormat="0" applyFill="0" applyBorder="0" applyAlignment="0" applyProtection="0"/>
    <xf numFmtId="0" fontId="29" fillId="12" borderId="2" applyNumberFormat="0" applyBorder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29" fillId="15" borderId="2" applyNumberFormat="0" applyBorder="0" applyAlignment="0" applyProtection="0"/>
    <xf numFmtId="0" fontId="29" fillId="16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29" fillId="19" borderId="2" applyNumberFormat="0" applyBorder="0" applyAlignment="0" applyProtection="0"/>
    <xf numFmtId="0" fontId="29" fillId="20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29" fillId="23" borderId="2" applyNumberFormat="0" applyBorder="0" applyAlignment="0" applyProtection="0"/>
    <xf numFmtId="0" fontId="29" fillId="24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29" fillId="27" borderId="2" applyNumberFormat="0" applyBorder="0" applyAlignment="0" applyProtection="0"/>
    <xf numFmtId="0" fontId="29" fillId="28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29" fillId="31" borderId="2" applyNumberFormat="0" applyBorder="0" applyAlignment="0" applyProtection="0"/>
    <xf numFmtId="0" fontId="29" fillId="32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29" fillId="35" borderId="2" applyNumberFormat="0" applyBorder="0" applyAlignment="0" applyProtection="0"/>
    <xf numFmtId="0" fontId="3" fillId="0" borderId="2"/>
    <xf numFmtId="0" fontId="3" fillId="0" borderId="2"/>
    <xf numFmtId="0" fontId="3" fillId="11" borderId="19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9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9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3" fillId="0" borderId="2"/>
    <xf numFmtId="0" fontId="3" fillId="11" borderId="19" applyNumberFormat="0" applyFont="0" applyAlignment="0" applyProtection="0"/>
    <xf numFmtId="0" fontId="3" fillId="13" borderId="2" applyNumberFormat="0" applyBorder="0" applyAlignment="0" applyProtection="0"/>
    <xf numFmtId="0" fontId="3" fillId="14" borderId="2" applyNumberFormat="0" applyBorder="0" applyAlignment="0" applyProtection="0"/>
    <xf numFmtId="0" fontId="3" fillId="17" borderId="2" applyNumberFormat="0" applyBorder="0" applyAlignment="0" applyProtection="0"/>
    <xf numFmtId="0" fontId="3" fillId="18" borderId="2" applyNumberFormat="0" applyBorder="0" applyAlignment="0" applyProtection="0"/>
    <xf numFmtId="0" fontId="3" fillId="21" borderId="2" applyNumberFormat="0" applyBorder="0" applyAlignment="0" applyProtection="0"/>
    <xf numFmtId="0" fontId="3" fillId="22" borderId="2" applyNumberFormat="0" applyBorder="0" applyAlignment="0" applyProtection="0"/>
    <xf numFmtId="0" fontId="3" fillId="25" borderId="2" applyNumberFormat="0" applyBorder="0" applyAlignment="0" applyProtection="0"/>
    <xf numFmtId="0" fontId="3" fillId="26" borderId="2" applyNumberFormat="0" applyBorder="0" applyAlignment="0" applyProtection="0"/>
    <xf numFmtId="0" fontId="3" fillId="29" borderId="2" applyNumberFormat="0" applyBorder="0" applyAlignment="0" applyProtection="0"/>
    <xf numFmtId="0" fontId="3" fillId="30" borderId="2" applyNumberFormat="0" applyBorder="0" applyAlignment="0" applyProtection="0"/>
    <xf numFmtId="0" fontId="3" fillId="33" borderId="2" applyNumberFormat="0" applyBorder="0" applyAlignment="0" applyProtection="0"/>
    <xf numFmtId="0" fontId="3" fillId="34" borderId="2" applyNumberFormat="0" applyBorder="0" applyAlignment="0" applyProtection="0"/>
    <xf numFmtId="0" fontId="1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0" fontId="33" fillId="0" borderId="2"/>
    <xf numFmtId="0" fontId="33" fillId="0" borderId="2"/>
    <xf numFmtId="0" fontId="13" fillId="0" borderId="2"/>
    <xf numFmtId="0" fontId="33" fillId="0" borderId="2"/>
    <xf numFmtId="9" fontId="33" fillId="0" borderId="2" applyFont="0" applyFill="0" applyBorder="0" applyAlignment="0" applyProtection="0"/>
    <xf numFmtId="0" fontId="33" fillId="0" borderId="2"/>
    <xf numFmtId="9" fontId="33" fillId="0" borderId="2" applyFont="0" applyFill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2" fillId="0" borderId="2"/>
    <xf numFmtId="0" fontId="2" fillId="11" borderId="19" applyNumberFormat="0" applyFont="0" applyAlignment="0" applyProtection="0"/>
    <xf numFmtId="0" fontId="2" fillId="13" borderId="2" applyNumberFormat="0" applyBorder="0" applyAlignment="0" applyProtection="0"/>
    <xf numFmtId="0" fontId="2" fillId="14" borderId="2" applyNumberFormat="0" applyBorder="0" applyAlignment="0" applyProtection="0"/>
    <xf numFmtId="0" fontId="2" fillId="17" borderId="2" applyNumberFormat="0" applyBorder="0" applyAlignment="0" applyProtection="0"/>
    <xf numFmtId="0" fontId="2" fillId="18" borderId="2" applyNumberFormat="0" applyBorder="0" applyAlignment="0" applyProtection="0"/>
    <xf numFmtId="0" fontId="2" fillId="21" borderId="2" applyNumberFormat="0" applyBorder="0" applyAlignment="0" applyProtection="0"/>
    <xf numFmtId="0" fontId="2" fillId="22" borderId="2" applyNumberFormat="0" applyBorder="0" applyAlignment="0" applyProtection="0"/>
    <xf numFmtId="0" fontId="2" fillId="25" borderId="2" applyNumberFormat="0" applyBorder="0" applyAlignment="0" applyProtection="0"/>
    <xf numFmtId="0" fontId="2" fillId="26" borderId="2" applyNumberFormat="0" applyBorder="0" applyAlignment="0" applyProtection="0"/>
    <xf numFmtId="0" fontId="2" fillId="29" borderId="2" applyNumberFormat="0" applyBorder="0" applyAlignment="0" applyProtection="0"/>
    <xf numFmtId="0" fontId="2" fillId="30" borderId="2" applyNumberFormat="0" applyBorder="0" applyAlignment="0" applyProtection="0"/>
    <xf numFmtId="0" fontId="2" fillId="33" borderId="2" applyNumberFormat="0" applyBorder="0" applyAlignment="0" applyProtection="0"/>
    <xf numFmtId="0" fontId="2" fillId="34" borderId="2" applyNumberFormat="0" applyBorder="0" applyAlignment="0" applyProtection="0"/>
    <xf numFmtId="0" fontId="13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  <xf numFmtId="0" fontId="1" fillId="0" borderId="2"/>
    <xf numFmtId="0" fontId="1" fillId="11" borderId="19" applyNumberFormat="0" applyFont="0" applyAlignment="0" applyProtection="0"/>
    <xf numFmtId="0" fontId="1" fillId="13" borderId="2" applyNumberFormat="0" applyBorder="0" applyAlignment="0" applyProtection="0"/>
    <xf numFmtId="0" fontId="1" fillId="14" borderId="2" applyNumberFormat="0" applyBorder="0" applyAlignment="0" applyProtection="0"/>
    <xf numFmtId="0" fontId="1" fillId="17" borderId="2" applyNumberFormat="0" applyBorder="0" applyAlignment="0" applyProtection="0"/>
    <xf numFmtId="0" fontId="1" fillId="18" borderId="2" applyNumberFormat="0" applyBorder="0" applyAlignment="0" applyProtection="0"/>
    <xf numFmtId="0" fontId="1" fillId="21" borderId="2" applyNumberFormat="0" applyBorder="0" applyAlignment="0" applyProtection="0"/>
    <xf numFmtId="0" fontId="1" fillId="22" borderId="2" applyNumberFormat="0" applyBorder="0" applyAlignment="0" applyProtection="0"/>
    <xf numFmtId="0" fontId="1" fillId="25" borderId="2" applyNumberFormat="0" applyBorder="0" applyAlignment="0" applyProtection="0"/>
    <xf numFmtId="0" fontId="1" fillId="26" borderId="2" applyNumberFormat="0" applyBorder="0" applyAlignment="0" applyProtection="0"/>
    <xf numFmtId="0" fontId="1" fillId="29" borderId="2" applyNumberFormat="0" applyBorder="0" applyAlignment="0" applyProtection="0"/>
    <xf numFmtId="0" fontId="1" fillId="30" borderId="2" applyNumberFormat="0" applyBorder="0" applyAlignment="0" applyProtection="0"/>
    <xf numFmtId="0" fontId="1" fillId="33" borderId="2" applyNumberFormat="0" applyBorder="0" applyAlignment="0" applyProtection="0"/>
    <xf numFmtId="0" fontId="1" fillId="34" borderId="2" applyNumberFormat="0" applyBorder="0" applyAlignment="0" applyProtection="0"/>
  </cellStyleXfs>
  <cellXfs count="52">
    <xf numFmtId="0" fontId="0" fillId="0" borderId="0" xfId="0" applyFont="1" applyAlignment="1"/>
    <xf numFmtId="0" fontId="6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/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/>
    <xf numFmtId="0" fontId="0" fillId="0" borderId="0" xfId="0" applyFont="1" applyAlignment="1">
      <alignment wrapText="1"/>
    </xf>
    <xf numFmtId="164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9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9" fillId="3" borderId="9" xfId="0" applyFont="1" applyFill="1" applyBorder="1" applyAlignment="1" applyProtection="1">
      <alignment horizontal="center" vertical="center" wrapText="1"/>
    </xf>
    <xf numFmtId="164" fontId="4" fillId="3" borderId="6" xfId="0" applyNumberFormat="1" applyFont="1" applyFill="1" applyBorder="1" applyAlignment="1" applyProtection="1">
      <alignment horizontal="center" vertical="center" wrapText="1"/>
    </xf>
    <xf numFmtId="9" fontId="4" fillId="3" borderId="6" xfId="0" applyNumberFormat="1" applyFont="1" applyFill="1" applyBorder="1" applyAlignment="1" applyProtection="1">
      <alignment horizontal="center" vertical="center" wrapText="1"/>
    </xf>
    <xf numFmtId="164" fontId="4" fillId="3" borderId="7" xfId="0" applyNumberFormat="1" applyFont="1" applyFill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/>
    <xf numFmtId="0" fontId="10" fillId="0" borderId="2" xfId="0" applyFont="1" applyBorder="1" applyAlignment="1" applyProtection="1">
      <alignment horizontal="center" vertical="center" wrapText="1"/>
    </xf>
    <xf numFmtId="164" fontId="8" fillId="0" borderId="5" xfId="0" applyNumberFormat="1" applyFont="1" applyBorder="1" applyProtection="1"/>
    <xf numFmtId="0" fontId="0" fillId="0" borderId="0" xfId="0" applyFont="1" applyAlignment="1" applyProtection="1"/>
    <xf numFmtId="0" fontId="0" fillId="0" borderId="0" xfId="0" applyFont="1" applyAlignment="1" applyProtection="1">
      <alignment wrapText="1"/>
    </xf>
    <xf numFmtId="0" fontId="4" fillId="0" borderId="3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0" fontId="4" fillId="0" borderId="8" xfId="0" applyFont="1" applyBorder="1" applyAlignment="1" applyProtection="1">
      <alignment vertical="center" wrapText="1"/>
    </xf>
    <xf numFmtId="0" fontId="10" fillId="0" borderId="8" xfId="0" applyFont="1" applyBorder="1" applyAlignment="1" applyProtection="1">
      <alignment vertical="center" wrapText="1"/>
    </xf>
    <xf numFmtId="0" fontId="11" fillId="3" borderId="6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164" fontId="8" fillId="0" borderId="9" xfId="0" applyNumberFormat="1" applyFont="1" applyBorder="1" applyProtection="1"/>
    <xf numFmtId="164" fontId="8" fillId="0" borderId="4" xfId="0" applyNumberFormat="1" applyFont="1" applyBorder="1" applyProtection="1"/>
    <xf numFmtId="164" fontId="4" fillId="3" borderId="11" xfId="0" applyNumberFormat="1" applyFont="1" applyFill="1" applyBorder="1" applyAlignment="1" applyProtection="1">
      <alignment horizontal="center" vertical="center" wrapText="1"/>
    </xf>
    <xf numFmtId="2" fontId="8" fillId="0" borderId="4" xfId="0" applyNumberFormat="1" applyFont="1" applyBorder="1" applyAlignment="1" applyProtection="1">
      <alignment wrapText="1"/>
    </xf>
    <xf numFmtId="0" fontId="12" fillId="0" borderId="0" xfId="0" applyFont="1" applyAlignment="1"/>
    <xf numFmtId="0" fontId="4" fillId="0" borderId="11" xfId="11" applyFont="1" applyBorder="1" applyAlignment="1">
      <alignment horizontal="center" vertical="center" wrapText="1"/>
    </xf>
    <xf numFmtId="0" fontId="31" fillId="0" borderId="0" xfId="0" applyFont="1"/>
    <xf numFmtId="9" fontId="32" fillId="0" borderId="0" xfId="1" applyFont="1" applyAlignment="1">
      <alignment horizontal="center" vertical="center"/>
    </xf>
    <xf numFmtId="0" fontId="30" fillId="0" borderId="0" xfId="0" applyFont="1" applyAlignment="1"/>
    <xf numFmtId="9" fontId="35" fillId="0" borderId="2" xfId="110" applyNumberFormat="1" applyFont="1" applyFill="1" applyAlignment="1"/>
    <xf numFmtId="164" fontId="8" fillId="0" borderId="6" xfId="0" applyNumberFormat="1" applyFont="1" applyBorder="1" applyAlignment="1" applyProtection="1">
      <alignment wrapText="1"/>
    </xf>
    <xf numFmtId="0" fontId="36" fillId="0" borderId="2" xfId="106" applyFont="1"/>
    <xf numFmtId="0" fontId="34" fillId="0" borderId="2" xfId="106" applyFont="1"/>
    <xf numFmtId="0" fontId="35" fillId="0" borderId="2" xfId="110" applyFont="1" applyFill="1" applyAlignment="1"/>
    <xf numFmtId="0" fontId="10" fillId="0" borderId="3" xfId="112" applyFont="1" applyBorder="1" applyAlignment="1" applyProtection="1">
      <alignment vertical="center" wrapText="1"/>
    </xf>
    <xf numFmtId="1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8" xfId="112" applyFont="1" applyBorder="1" applyAlignment="1" applyProtection="1">
      <alignment vertical="center" wrapText="1"/>
    </xf>
    <xf numFmtId="0" fontId="10" fillId="0" borderId="3" xfId="111" applyFont="1" applyBorder="1" applyAlignment="1" applyProtection="1">
      <alignment vertical="center" wrapText="1"/>
    </xf>
    <xf numFmtId="0" fontId="10" fillId="0" borderId="8" xfId="111" applyFont="1" applyBorder="1" applyAlignment="1" applyProtection="1">
      <alignment vertical="center" wrapText="1"/>
    </xf>
    <xf numFmtId="2" fontId="8" fillId="0" borderId="2" xfId="0" applyNumberFormat="1" applyFont="1" applyBorder="1" applyAlignment="1" applyProtection="1">
      <alignment wrapText="1"/>
    </xf>
    <xf numFmtId="49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164" fontId="4" fillId="3" borderId="11" xfId="187" applyNumberFormat="1" applyFont="1" applyFill="1" applyBorder="1" applyAlignment="1" applyProtection="1">
      <alignment horizontal="center" vertical="center" wrapText="1"/>
    </xf>
  </cellXfs>
  <cellStyles count="330">
    <cellStyle name="20% - Accent1 2" xfId="24"/>
    <cellStyle name="20% - Accent1 2 2" xfId="118"/>
    <cellStyle name="20% - Accent1 2 2 2" xfId="261"/>
    <cellStyle name="20% - Accent1 2 3" xfId="190"/>
    <cellStyle name="20% - Accent1 3" xfId="50"/>
    <cellStyle name="20% - Accent1 3 2" xfId="133"/>
    <cellStyle name="20% - Accent1 3 2 2" xfId="276"/>
    <cellStyle name="20% - Accent1 3 3" xfId="205"/>
    <cellStyle name="20% - Accent1 4" xfId="64"/>
    <cellStyle name="20% - Accent1 4 2" xfId="147"/>
    <cellStyle name="20% - Accent1 4 2 2" xfId="290"/>
    <cellStyle name="20% - Accent1 4 3" xfId="219"/>
    <cellStyle name="20% - Accent1 5" xfId="78"/>
    <cellStyle name="20% - Accent1 5 2" xfId="161"/>
    <cellStyle name="20% - Accent1 5 2 2" xfId="304"/>
    <cellStyle name="20% - Accent1 5 3" xfId="233"/>
    <cellStyle name="20% - Accent1 6" xfId="92"/>
    <cellStyle name="20% - Accent1 6 2" xfId="175"/>
    <cellStyle name="20% - Accent1 6 2 2" xfId="318"/>
    <cellStyle name="20% - Accent1 6 3" xfId="247"/>
    <cellStyle name="20% - Accent2 2" xfId="28"/>
    <cellStyle name="20% - Accent2 2 2" xfId="120"/>
    <cellStyle name="20% - Accent2 2 2 2" xfId="263"/>
    <cellStyle name="20% - Accent2 2 3" xfId="192"/>
    <cellStyle name="20% - Accent2 3" xfId="52"/>
    <cellStyle name="20% - Accent2 3 2" xfId="135"/>
    <cellStyle name="20% - Accent2 3 2 2" xfId="278"/>
    <cellStyle name="20% - Accent2 3 3" xfId="207"/>
    <cellStyle name="20% - Accent2 4" xfId="66"/>
    <cellStyle name="20% - Accent2 4 2" xfId="149"/>
    <cellStyle name="20% - Accent2 4 2 2" xfId="292"/>
    <cellStyle name="20% - Accent2 4 3" xfId="221"/>
    <cellStyle name="20% - Accent2 5" xfId="80"/>
    <cellStyle name="20% - Accent2 5 2" xfId="163"/>
    <cellStyle name="20% - Accent2 5 2 2" xfId="306"/>
    <cellStyle name="20% - Accent2 5 3" xfId="235"/>
    <cellStyle name="20% - Accent2 6" xfId="94"/>
    <cellStyle name="20% - Accent2 6 2" xfId="177"/>
    <cellStyle name="20% - Accent2 6 2 2" xfId="320"/>
    <cellStyle name="20% - Accent2 6 3" xfId="249"/>
    <cellStyle name="20% - Accent3 2" xfId="32"/>
    <cellStyle name="20% - Accent3 2 2" xfId="122"/>
    <cellStyle name="20% - Accent3 2 2 2" xfId="265"/>
    <cellStyle name="20% - Accent3 2 3" xfId="194"/>
    <cellStyle name="20% - Accent3 3" xfId="54"/>
    <cellStyle name="20% - Accent3 3 2" xfId="137"/>
    <cellStyle name="20% - Accent3 3 2 2" xfId="280"/>
    <cellStyle name="20% - Accent3 3 3" xfId="209"/>
    <cellStyle name="20% - Accent3 4" xfId="68"/>
    <cellStyle name="20% - Accent3 4 2" xfId="151"/>
    <cellStyle name="20% - Accent3 4 2 2" xfId="294"/>
    <cellStyle name="20% - Accent3 4 3" xfId="223"/>
    <cellStyle name="20% - Accent3 5" xfId="82"/>
    <cellStyle name="20% - Accent3 5 2" xfId="165"/>
    <cellStyle name="20% - Accent3 5 2 2" xfId="308"/>
    <cellStyle name="20% - Accent3 5 3" xfId="237"/>
    <cellStyle name="20% - Accent3 6" xfId="96"/>
    <cellStyle name="20% - Accent3 6 2" xfId="179"/>
    <cellStyle name="20% - Accent3 6 2 2" xfId="322"/>
    <cellStyle name="20% - Accent3 6 3" xfId="251"/>
    <cellStyle name="20% - Accent4 2" xfId="36"/>
    <cellStyle name="20% - Accent4 2 2" xfId="124"/>
    <cellStyle name="20% - Accent4 2 2 2" xfId="267"/>
    <cellStyle name="20% - Accent4 2 3" xfId="196"/>
    <cellStyle name="20% - Accent4 3" xfId="56"/>
    <cellStyle name="20% - Accent4 3 2" xfId="139"/>
    <cellStyle name="20% - Accent4 3 2 2" xfId="282"/>
    <cellStyle name="20% - Accent4 3 3" xfId="211"/>
    <cellStyle name="20% - Accent4 4" xfId="70"/>
    <cellStyle name="20% - Accent4 4 2" xfId="153"/>
    <cellStyle name="20% - Accent4 4 2 2" xfId="296"/>
    <cellStyle name="20% - Accent4 4 3" xfId="225"/>
    <cellStyle name="20% - Accent4 5" xfId="84"/>
    <cellStyle name="20% - Accent4 5 2" xfId="167"/>
    <cellStyle name="20% - Accent4 5 2 2" xfId="310"/>
    <cellStyle name="20% - Accent4 5 3" xfId="239"/>
    <cellStyle name="20% - Accent4 6" xfId="98"/>
    <cellStyle name="20% - Accent4 6 2" xfId="181"/>
    <cellStyle name="20% - Accent4 6 2 2" xfId="324"/>
    <cellStyle name="20% - Accent4 6 3" xfId="253"/>
    <cellStyle name="20% - Accent5 2" xfId="40"/>
    <cellStyle name="20% - Accent5 2 2" xfId="126"/>
    <cellStyle name="20% - Accent5 2 2 2" xfId="269"/>
    <cellStyle name="20% - Accent5 2 3" xfId="198"/>
    <cellStyle name="20% - Accent5 3" xfId="58"/>
    <cellStyle name="20% - Accent5 3 2" xfId="141"/>
    <cellStyle name="20% - Accent5 3 2 2" xfId="284"/>
    <cellStyle name="20% - Accent5 3 3" xfId="213"/>
    <cellStyle name="20% - Accent5 4" xfId="72"/>
    <cellStyle name="20% - Accent5 4 2" xfId="155"/>
    <cellStyle name="20% - Accent5 4 2 2" xfId="298"/>
    <cellStyle name="20% - Accent5 4 3" xfId="227"/>
    <cellStyle name="20% - Accent5 5" xfId="86"/>
    <cellStyle name="20% - Accent5 5 2" xfId="169"/>
    <cellStyle name="20% - Accent5 5 2 2" xfId="312"/>
    <cellStyle name="20% - Accent5 5 3" xfId="241"/>
    <cellStyle name="20% - Accent5 6" xfId="100"/>
    <cellStyle name="20% - Accent5 6 2" xfId="183"/>
    <cellStyle name="20% - Accent5 6 2 2" xfId="326"/>
    <cellStyle name="20% - Accent5 6 3" xfId="255"/>
    <cellStyle name="20% - Accent6 2" xfId="44"/>
    <cellStyle name="20% - Accent6 2 2" xfId="128"/>
    <cellStyle name="20% - Accent6 2 2 2" xfId="271"/>
    <cellStyle name="20% - Accent6 2 3" xfId="200"/>
    <cellStyle name="20% - Accent6 3" xfId="60"/>
    <cellStyle name="20% - Accent6 3 2" xfId="143"/>
    <cellStyle name="20% - Accent6 3 2 2" xfId="286"/>
    <cellStyle name="20% - Accent6 3 3" xfId="215"/>
    <cellStyle name="20% - Accent6 4" xfId="74"/>
    <cellStyle name="20% - Accent6 4 2" xfId="157"/>
    <cellStyle name="20% - Accent6 4 2 2" xfId="300"/>
    <cellStyle name="20% - Accent6 4 3" xfId="229"/>
    <cellStyle name="20% - Accent6 5" xfId="88"/>
    <cellStyle name="20% - Accent6 5 2" xfId="171"/>
    <cellStyle name="20% - Accent6 5 2 2" xfId="314"/>
    <cellStyle name="20% - Accent6 5 3" xfId="243"/>
    <cellStyle name="20% - Accent6 6" xfId="102"/>
    <cellStyle name="20% - Accent6 6 2" xfId="185"/>
    <cellStyle name="20% - Accent6 6 2 2" xfId="328"/>
    <cellStyle name="20% - Accent6 6 3" xfId="257"/>
    <cellStyle name="40% - Accent1 2" xfId="25"/>
    <cellStyle name="40% - Accent1 2 2" xfId="119"/>
    <cellStyle name="40% - Accent1 2 2 2" xfId="262"/>
    <cellStyle name="40% - Accent1 2 3" xfId="191"/>
    <cellStyle name="40% - Accent1 3" xfId="51"/>
    <cellStyle name="40% - Accent1 3 2" xfId="134"/>
    <cellStyle name="40% - Accent1 3 2 2" xfId="277"/>
    <cellStyle name="40% - Accent1 3 3" xfId="206"/>
    <cellStyle name="40% - Accent1 4" xfId="65"/>
    <cellStyle name="40% - Accent1 4 2" xfId="148"/>
    <cellStyle name="40% - Accent1 4 2 2" xfId="291"/>
    <cellStyle name="40% - Accent1 4 3" xfId="220"/>
    <cellStyle name="40% - Accent1 5" xfId="79"/>
    <cellStyle name="40% - Accent1 5 2" xfId="162"/>
    <cellStyle name="40% - Accent1 5 2 2" xfId="305"/>
    <cellStyle name="40% - Accent1 5 3" xfId="234"/>
    <cellStyle name="40% - Accent1 6" xfId="93"/>
    <cellStyle name="40% - Accent1 6 2" xfId="176"/>
    <cellStyle name="40% - Accent1 6 2 2" xfId="319"/>
    <cellStyle name="40% - Accent1 6 3" xfId="248"/>
    <cellStyle name="40% - Accent2 2" xfId="29"/>
    <cellStyle name="40% - Accent2 2 2" xfId="121"/>
    <cellStyle name="40% - Accent2 2 2 2" xfId="264"/>
    <cellStyle name="40% - Accent2 2 3" xfId="193"/>
    <cellStyle name="40% - Accent2 3" xfId="53"/>
    <cellStyle name="40% - Accent2 3 2" xfId="136"/>
    <cellStyle name="40% - Accent2 3 2 2" xfId="279"/>
    <cellStyle name="40% - Accent2 3 3" xfId="208"/>
    <cellStyle name="40% - Accent2 4" xfId="67"/>
    <cellStyle name="40% - Accent2 4 2" xfId="150"/>
    <cellStyle name="40% - Accent2 4 2 2" xfId="293"/>
    <cellStyle name="40% - Accent2 4 3" xfId="222"/>
    <cellStyle name="40% - Accent2 5" xfId="81"/>
    <cellStyle name="40% - Accent2 5 2" xfId="164"/>
    <cellStyle name="40% - Accent2 5 2 2" xfId="307"/>
    <cellStyle name="40% - Accent2 5 3" xfId="236"/>
    <cellStyle name="40% - Accent2 6" xfId="95"/>
    <cellStyle name="40% - Accent2 6 2" xfId="178"/>
    <cellStyle name="40% - Accent2 6 2 2" xfId="321"/>
    <cellStyle name="40% - Accent2 6 3" xfId="250"/>
    <cellStyle name="40% - Accent3 2" xfId="33"/>
    <cellStyle name="40% - Accent3 2 2" xfId="123"/>
    <cellStyle name="40% - Accent3 2 2 2" xfId="266"/>
    <cellStyle name="40% - Accent3 2 3" xfId="195"/>
    <cellStyle name="40% - Accent3 3" xfId="55"/>
    <cellStyle name="40% - Accent3 3 2" xfId="138"/>
    <cellStyle name="40% - Accent3 3 2 2" xfId="281"/>
    <cellStyle name="40% - Accent3 3 3" xfId="210"/>
    <cellStyle name="40% - Accent3 4" xfId="69"/>
    <cellStyle name="40% - Accent3 4 2" xfId="152"/>
    <cellStyle name="40% - Accent3 4 2 2" xfId="295"/>
    <cellStyle name="40% - Accent3 4 3" xfId="224"/>
    <cellStyle name="40% - Accent3 5" xfId="83"/>
    <cellStyle name="40% - Accent3 5 2" xfId="166"/>
    <cellStyle name="40% - Accent3 5 2 2" xfId="309"/>
    <cellStyle name="40% - Accent3 5 3" xfId="238"/>
    <cellStyle name="40% - Accent3 6" xfId="97"/>
    <cellStyle name="40% - Accent3 6 2" xfId="180"/>
    <cellStyle name="40% - Accent3 6 2 2" xfId="323"/>
    <cellStyle name="40% - Accent3 6 3" xfId="252"/>
    <cellStyle name="40% - Accent4 2" xfId="37"/>
    <cellStyle name="40% - Accent4 2 2" xfId="125"/>
    <cellStyle name="40% - Accent4 2 2 2" xfId="268"/>
    <cellStyle name="40% - Accent4 2 3" xfId="197"/>
    <cellStyle name="40% - Accent4 3" xfId="57"/>
    <cellStyle name="40% - Accent4 3 2" xfId="140"/>
    <cellStyle name="40% - Accent4 3 2 2" xfId="283"/>
    <cellStyle name="40% - Accent4 3 3" xfId="212"/>
    <cellStyle name="40% - Accent4 4" xfId="71"/>
    <cellStyle name="40% - Accent4 4 2" xfId="154"/>
    <cellStyle name="40% - Accent4 4 2 2" xfId="297"/>
    <cellStyle name="40% - Accent4 4 3" xfId="226"/>
    <cellStyle name="40% - Accent4 5" xfId="85"/>
    <cellStyle name="40% - Accent4 5 2" xfId="168"/>
    <cellStyle name="40% - Accent4 5 2 2" xfId="311"/>
    <cellStyle name="40% - Accent4 5 3" xfId="240"/>
    <cellStyle name="40% - Accent4 6" xfId="99"/>
    <cellStyle name="40% - Accent4 6 2" xfId="182"/>
    <cellStyle name="40% - Accent4 6 2 2" xfId="325"/>
    <cellStyle name="40% - Accent4 6 3" xfId="254"/>
    <cellStyle name="40% - Accent5 2" xfId="41"/>
    <cellStyle name="40% - Accent5 2 2" xfId="127"/>
    <cellStyle name="40% - Accent5 2 2 2" xfId="270"/>
    <cellStyle name="40% - Accent5 2 3" xfId="199"/>
    <cellStyle name="40% - Accent5 3" xfId="59"/>
    <cellStyle name="40% - Accent5 3 2" xfId="142"/>
    <cellStyle name="40% - Accent5 3 2 2" xfId="285"/>
    <cellStyle name="40% - Accent5 3 3" xfId="214"/>
    <cellStyle name="40% - Accent5 4" xfId="73"/>
    <cellStyle name="40% - Accent5 4 2" xfId="156"/>
    <cellStyle name="40% - Accent5 4 2 2" xfId="299"/>
    <cellStyle name="40% - Accent5 4 3" xfId="228"/>
    <cellStyle name="40% - Accent5 5" xfId="87"/>
    <cellStyle name="40% - Accent5 5 2" xfId="170"/>
    <cellStyle name="40% - Accent5 5 2 2" xfId="313"/>
    <cellStyle name="40% - Accent5 5 3" xfId="242"/>
    <cellStyle name="40% - Accent5 6" xfId="101"/>
    <cellStyle name="40% - Accent5 6 2" xfId="184"/>
    <cellStyle name="40% - Accent5 6 2 2" xfId="327"/>
    <cellStyle name="40% - Accent5 6 3" xfId="256"/>
    <cellStyle name="40% - Accent6 2" xfId="45"/>
    <cellStyle name="40% - Accent6 2 2" xfId="129"/>
    <cellStyle name="40% - Accent6 2 2 2" xfId="272"/>
    <cellStyle name="40% - Accent6 2 3" xfId="201"/>
    <cellStyle name="40% - Accent6 3" xfId="61"/>
    <cellStyle name="40% - Accent6 3 2" xfId="144"/>
    <cellStyle name="40% - Accent6 3 2 2" xfId="287"/>
    <cellStyle name="40% - Accent6 3 3" xfId="216"/>
    <cellStyle name="40% - Accent6 4" xfId="75"/>
    <cellStyle name="40% - Accent6 4 2" xfId="158"/>
    <cellStyle name="40% - Accent6 4 2 2" xfId="301"/>
    <cellStyle name="40% - Accent6 4 3" xfId="230"/>
    <cellStyle name="40% - Accent6 5" xfId="89"/>
    <cellStyle name="40% - Accent6 5 2" xfId="172"/>
    <cellStyle name="40% - Accent6 5 2 2" xfId="315"/>
    <cellStyle name="40% - Accent6 5 3" xfId="244"/>
    <cellStyle name="40% - Accent6 6" xfId="103"/>
    <cellStyle name="40% - Accent6 6 2" xfId="186"/>
    <cellStyle name="40% - Accent6 6 2 2" xfId="329"/>
    <cellStyle name="40% - Accent6 6 3" xfId="258"/>
    <cellStyle name="60% - Accent1 2" xfId="26"/>
    <cellStyle name="60% - Accent2 2" xfId="30"/>
    <cellStyle name="60% - Accent3 2" xfId="34"/>
    <cellStyle name="60% - Accent4 2" xfId="38"/>
    <cellStyle name="60% - Accent5 2" xfId="42"/>
    <cellStyle name="60% - Accent6 2" xfId="46"/>
    <cellStyle name="Accent1 2" xfId="23"/>
    <cellStyle name="Accent2 2" xfId="27"/>
    <cellStyle name="Accent3 2" xfId="31"/>
    <cellStyle name="Accent4 2" xfId="35"/>
    <cellStyle name="Accent5 2" xfId="39"/>
    <cellStyle name="Accent6 2" xfId="43"/>
    <cellStyle name="Bad 2" xfId="18"/>
    <cellStyle name="Calculation" xfId="7" builtinId="22" customBuiltin="1"/>
    <cellStyle name="Check Cell" xfId="9" builtinId="23" customBuiltin="1"/>
    <cellStyle name="Explanatory Text 2" xfId="22"/>
    <cellStyle name="Good 2" xfId="17"/>
    <cellStyle name="Heading 1" xfId="2" builtinId="16" customBuiltin="1"/>
    <cellStyle name="Heading 2" xfId="3" builtinId="17" customBuiltin="1"/>
    <cellStyle name="Heading 3" xfId="4" builtinId="18" customBuiltin="1"/>
    <cellStyle name="Heading 4 2" xfId="16"/>
    <cellStyle name="Input" xfId="5" builtinId="20" customBuiltin="1"/>
    <cellStyle name="Linked Cell" xfId="8" builtinId="24" customBuiltin="1"/>
    <cellStyle name="Neutral 2" xfId="19"/>
    <cellStyle name="Normal" xfId="0" builtinId="0"/>
    <cellStyle name="Normal 10" xfId="105"/>
    <cellStyle name="Normal 10 2" xfId="110"/>
    <cellStyle name="Normal 11" xfId="11"/>
    <cellStyle name="Normal 11 2" xfId="114"/>
    <cellStyle name="Normal 12" xfId="106"/>
    <cellStyle name="Normal 13" xfId="112"/>
    <cellStyle name="Normal 14" xfId="111"/>
    <cellStyle name="Normal 15" xfId="187"/>
    <cellStyle name="Normal 2" xfId="14"/>
    <cellStyle name="Normal 2 2" xfId="116"/>
    <cellStyle name="Normal 2 2 2" xfId="259"/>
    <cellStyle name="Normal 2 3" xfId="188"/>
    <cellStyle name="Normal 3" xfId="47"/>
    <cellStyle name="Normal 3 2" xfId="130"/>
    <cellStyle name="Normal 3 2 2" xfId="273"/>
    <cellStyle name="Normal 3 3" xfId="202"/>
    <cellStyle name="Normal 4" xfId="48"/>
    <cellStyle name="Normal 4 2" xfId="131"/>
    <cellStyle name="Normal 4 2 2" xfId="274"/>
    <cellStyle name="Normal 4 3" xfId="203"/>
    <cellStyle name="Normal 5" xfId="62"/>
    <cellStyle name="Normal 5 2" xfId="145"/>
    <cellStyle name="Normal 5 2 2" xfId="288"/>
    <cellStyle name="Normal 5 3" xfId="217"/>
    <cellStyle name="Normal 6" xfId="76"/>
    <cellStyle name="Normal 6 2" xfId="159"/>
    <cellStyle name="Normal 6 2 2" xfId="302"/>
    <cellStyle name="Normal 6 3" xfId="231"/>
    <cellStyle name="Normal 7" xfId="90"/>
    <cellStyle name="Normal 7 2" xfId="173"/>
    <cellStyle name="Normal 7 2 2" xfId="316"/>
    <cellStyle name="Normal 7 3" xfId="245"/>
    <cellStyle name="Normal 8" xfId="13"/>
    <cellStyle name="Normal 8 2" xfId="108"/>
    <cellStyle name="Normal 9" xfId="104"/>
    <cellStyle name="Normal 9 2" xfId="109"/>
    <cellStyle name="Note 2" xfId="21"/>
    <cellStyle name="Note 2 2" xfId="117"/>
    <cellStyle name="Note 2 2 2" xfId="260"/>
    <cellStyle name="Note 2 3" xfId="189"/>
    <cellStyle name="Note 3" xfId="49"/>
    <cellStyle name="Note 3 2" xfId="132"/>
    <cellStyle name="Note 3 2 2" xfId="275"/>
    <cellStyle name="Note 3 3" xfId="204"/>
    <cellStyle name="Note 4" xfId="63"/>
    <cellStyle name="Note 4 2" xfId="146"/>
    <cellStyle name="Note 4 2 2" xfId="289"/>
    <cellStyle name="Note 4 3" xfId="218"/>
    <cellStyle name="Note 5" xfId="77"/>
    <cellStyle name="Note 5 2" xfId="160"/>
    <cellStyle name="Note 5 2 2" xfId="303"/>
    <cellStyle name="Note 5 3" xfId="232"/>
    <cellStyle name="Note 6" xfId="91"/>
    <cellStyle name="Note 6 2" xfId="174"/>
    <cellStyle name="Note 6 2 2" xfId="317"/>
    <cellStyle name="Note 6 3" xfId="246"/>
    <cellStyle name="Output" xfId="6" builtinId="21" customBuiltin="1"/>
    <cellStyle name="Percent" xfId="1" builtinId="5"/>
    <cellStyle name="Percent 2" xfId="12"/>
    <cellStyle name="Percent 2 2" xfId="115"/>
    <cellStyle name="Percent 3" xfId="107"/>
    <cellStyle name="Percent 4" xfId="113"/>
    <cellStyle name="Title 2" xfId="15"/>
    <cellStyle name="Total" xfId="10" builtinId="25" customBuiltin="1"/>
    <cellStyle name="Warning Text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1666875</xdr:rowOff>
    </xdr:from>
    <xdr:ext cx="17226642" cy="504825"/>
    <xdr:sp macro="" textlink="">
      <xdr:nvSpPr>
        <xdr:cNvPr id="3" name="Shape 3"/>
        <xdr:cNvSpPr txBox="1"/>
      </xdr:nvSpPr>
      <xdr:spPr>
        <a:xfrm>
          <a:off x="0" y="1666875"/>
          <a:ext cx="17226642" cy="504825"/>
        </a:xfrm>
        <a:prstGeom prst="rect">
          <a:avLst/>
        </a:prstGeom>
        <a:solidFill>
          <a:srgbClr val="EF7F1A">
            <a:alpha val="53725"/>
          </a:srgbClr>
        </a:solidFill>
        <a:ln w="9525" cap="flat" cmpd="sng">
          <a:solidFill>
            <a:srgbClr val="BABABA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Sprzedaż i dostarczenie komputerów przenośnych, stacjonarnych, monitorów i akcesoriów komputerowych</a:t>
          </a:r>
          <a:endParaRPr lang="pl-PL" sz="1200" b="1">
            <a:solidFill>
              <a:srgbClr val="245787"/>
            </a:solidFill>
            <a:latin typeface="+mn-lt"/>
            <a:ea typeface="+mn-ea"/>
            <a:cs typeface="+mn-cs"/>
            <a:sym typeface="Calibri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45787"/>
            </a:buClr>
            <a:buSzPts val="1200"/>
            <a:buFont typeface="Calibri"/>
            <a:buNone/>
          </a:pP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Załącznik </a:t>
          </a:r>
          <a:r>
            <a:rPr lang="pl-PL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2</a:t>
          </a:r>
          <a:r>
            <a:rPr lang="en-US" sz="1200" b="1">
              <a:solidFill>
                <a:srgbClr val="245787"/>
              </a:solidFill>
              <a:latin typeface="+mn-lt"/>
              <a:ea typeface="+mn-ea"/>
              <a:cs typeface="+mn-cs"/>
              <a:sym typeface="Calibri"/>
            </a:rPr>
            <a:t>a do SWZ</a:t>
          </a:r>
          <a:endParaRPr sz="1400"/>
        </a:p>
      </xdr:txBody>
    </xdr:sp>
    <xdr:clientData fLocksWithSheet="0"/>
  </xdr:oneCellAnchor>
  <xdr:oneCellAnchor>
    <xdr:from>
      <xdr:col>5</xdr:col>
      <xdr:colOff>16495</xdr:colOff>
      <xdr:row>0</xdr:row>
      <xdr:rowOff>148318</xdr:rowOff>
    </xdr:from>
    <xdr:ext cx="6259657" cy="1362073"/>
    <xdr:grpSp>
      <xdr:nvGrpSpPr>
        <xdr:cNvPr id="2" name="Shape 2"/>
        <xdr:cNvGrpSpPr/>
      </xdr:nvGrpSpPr>
      <xdr:grpSpPr>
        <a:xfrm>
          <a:off x="5486566" y="148318"/>
          <a:ext cx="6259657" cy="1362073"/>
          <a:chOff x="2331338" y="3098963"/>
          <a:chExt cx="6029325" cy="1362073"/>
        </a:xfrm>
      </xdr:grpSpPr>
      <xdr:grpSp>
        <xdr:nvGrpSpPr>
          <xdr:cNvPr id="4" name="Shape 4"/>
          <xdr:cNvGrpSpPr/>
        </xdr:nvGrpSpPr>
        <xdr:grpSpPr>
          <a:xfrm>
            <a:off x="2331338" y="3098963"/>
            <a:ext cx="6029325" cy="1362073"/>
            <a:chOff x="539552" y="260648"/>
            <a:chExt cx="6026474" cy="1368150"/>
          </a:xfrm>
        </xdr:grpSpPr>
        <xdr:sp macro="" textlink="">
          <xdr:nvSpPr>
            <xdr:cNvPr id="5" name="Shape 5"/>
            <xdr:cNvSpPr/>
          </xdr:nvSpPr>
          <xdr:spPr>
            <a:xfrm>
              <a:off x="539552" y="260648"/>
              <a:ext cx="6026450" cy="1368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6" name="Shape 6" descr="https://www.fnp.org.pl/assets/FNP-UE-PL_cmyk-1.jpg"/>
            <xdr:cNvPicPr preferRelativeResize="0"/>
          </xdr:nvPicPr>
          <xdr:blipFill rotWithShape="1">
            <a:blip xmlns:r="http://schemas.openxmlformats.org/officeDocument/2006/relationships" r:embed="rId1">
              <a:alphaModFix/>
            </a:blip>
            <a:srcRect/>
            <a:stretch/>
          </xdr:blipFill>
          <xdr:spPr>
            <a:xfrm>
              <a:off x="539552" y="260648"/>
              <a:ext cx="6026474" cy="80372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7" name="Shape 7" descr="C:\Users\Michał Wrzesiński\Dropbox\IMOL\IMol System\ReMeDy logo.png"/>
            <xdr:cNvPicPr preferRelativeResize="0"/>
          </xdr:nvPicPr>
          <xdr:blipFill rotWithShape="1">
            <a:blip xmlns:r="http://schemas.openxmlformats.org/officeDocument/2006/relationships" r:embed="rId2">
              <a:alphaModFix/>
            </a:blip>
            <a:srcRect t="37535" b="39175"/>
            <a:stretch/>
          </xdr:blipFill>
          <xdr:spPr>
            <a:xfrm>
              <a:off x="1320707" y="1142800"/>
              <a:ext cx="2009534" cy="4680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Shape 8" descr="C:\Users\Michał Wrzesiński\Dropbox\IMOL\IMol System\logo_akcept_do_powielania.gif"/>
            <xdr:cNvPicPr preferRelativeResize="0"/>
          </xdr:nvPicPr>
          <xdr:blipFill rotWithShape="1">
            <a:blip xmlns:r="http://schemas.openxmlformats.org/officeDocument/2006/relationships" r:embed="rId3">
              <a:alphaModFix/>
            </a:blip>
            <a:srcRect/>
            <a:stretch/>
          </xdr:blipFill>
          <xdr:spPr>
            <a:xfrm>
              <a:off x="3834298" y="1142800"/>
              <a:ext cx="1168578" cy="468000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69"/>
  <sheetViews>
    <sheetView tabSelected="1" zoomScale="70" zoomScaleNormal="70" workbookViewId="0">
      <selection activeCell="U3" sqref="U3"/>
    </sheetView>
  </sheetViews>
  <sheetFormatPr defaultColWidth="12.625" defaultRowHeight="15" customHeight="1" x14ac:dyDescent="0.2"/>
  <cols>
    <col min="1" max="1" width="8" style="3" customWidth="1"/>
    <col min="2" max="2" width="32.625" style="6" customWidth="1"/>
    <col min="3" max="3" width="8" style="3" customWidth="1"/>
    <col min="4" max="4" width="13.875" style="3" customWidth="1"/>
    <col min="5" max="5" width="9.125" style="3" customWidth="1"/>
    <col min="6" max="9" width="17.25" style="3" customWidth="1"/>
    <col min="10" max="10" width="8" customWidth="1"/>
    <col min="11" max="11" width="28.625" style="3" customWidth="1"/>
    <col min="12" max="12" width="18.625" style="3" customWidth="1"/>
    <col min="13" max="14" width="14.625" style="3" customWidth="1"/>
    <col min="15" max="15" width="8" style="36" customWidth="1"/>
    <col min="16" max="16" width="8" customWidth="1"/>
    <col min="17" max="30" width="7.625" customWidth="1"/>
  </cols>
  <sheetData>
    <row r="1" spans="1:30" ht="191.25" customHeight="1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34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18.75" thickBot="1" x14ac:dyDescent="0.3">
      <c r="A2" s="9" t="s">
        <v>67</v>
      </c>
      <c r="B2" s="10"/>
      <c r="C2" s="11"/>
      <c r="D2" s="11"/>
      <c r="E2" s="11"/>
      <c r="F2" s="11"/>
      <c r="G2" s="11"/>
      <c r="H2" s="11"/>
      <c r="I2" s="11"/>
      <c r="J2" s="1"/>
      <c r="K2" s="1"/>
      <c r="L2" s="1"/>
      <c r="M2" s="1"/>
      <c r="N2" s="1"/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60.75" thickBot="1" x14ac:dyDescent="0.3">
      <c r="A3" s="12" t="s">
        <v>0</v>
      </c>
      <c r="B3" s="26" t="s">
        <v>5</v>
      </c>
      <c r="C3" s="27" t="s">
        <v>6</v>
      </c>
      <c r="D3" s="13" t="s">
        <v>8</v>
      </c>
      <c r="E3" s="14" t="s">
        <v>1</v>
      </c>
      <c r="F3" s="13" t="s">
        <v>9</v>
      </c>
      <c r="G3" s="13" t="s">
        <v>4</v>
      </c>
      <c r="H3" s="13" t="s">
        <v>3</v>
      </c>
      <c r="I3" s="15" t="s">
        <v>2</v>
      </c>
      <c r="J3" s="30" t="s">
        <v>40</v>
      </c>
      <c r="K3" s="51" t="s">
        <v>63</v>
      </c>
      <c r="L3" s="51" t="s">
        <v>64</v>
      </c>
      <c r="M3" s="51" t="s">
        <v>65</v>
      </c>
      <c r="N3" s="51" t="s">
        <v>66</v>
      </c>
      <c r="O3" s="50" t="s">
        <v>56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25.5" customHeight="1" x14ac:dyDescent="0.25">
      <c r="A4" s="24">
        <v>1</v>
      </c>
      <c r="B4" s="25" t="s">
        <v>7</v>
      </c>
      <c r="C4" s="46">
        <v>8</v>
      </c>
      <c r="D4" s="7"/>
      <c r="E4" s="8"/>
      <c r="F4" s="16">
        <f>D4*O4+D4</f>
        <v>0</v>
      </c>
      <c r="G4" s="16">
        <f>D4*C4</f>
        <v>0</v>
      </c>
      <c r="H4" s="16">
        <f>G4*O4</f>
        <v>0</v>
      </c>
      <c r="I4" s="16">
        <f>G4+H4</f>
        <v>0</v>
      </c>
      <c r="J4" s="43"/>
      <c r="K4" s="48"/>
      <c r="L4" s="48"/>
      <c r="M4" s="48"/>
      <c r="N4" s="48"/>
      <c r="O4" s="35">
        <f>IF(E4="zw",0,E4)</f>
        <v>0</v>
      </c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s="3" customFormat="1" ht="25.5" customHeight="1" x14ac:dyDescent="0.25">
      <c r="A5" s="22">
        <v>2</v>
      </c>
      <c r="B5" s="23" t="s">
        <v>10</v>
      </c>
      <c r="C5" s="45">
        <v>4</v>
      </c>
      <c r="D5" s="7"/>
      <c r="E5" s="8"/>
      <c r="F5" s="16">
        <f t="shared" ref="F5:F51" si="0">D5*O5+D5</f>
        <v>0</v>
      </c>
      <c r="G5" s="16">
        <f t="shared" ref="G5:G49" si="1">D5*C5</f>
        <v>0</v>
      </c>
      <c r="H5" s="16">
        <f t="shared" ref="H5:H51" si="2">G5*O5</f>
        <v>0</v>
      </c>
      <c r="I5" s="16">
        <f t="shared" ref="I5:I51" si="3">G5+H5</f>
        <v>0</v>
      </c>
      <c r="J5" s="43"/>
      <c r="K5" s="48"/>
      <c r="L5" s="48"/>
      <c r="M5" s="48"/>
      <c r="N5" s="48"/>
      <c r="O5" s="35">
        <f t="shared" ref="O5:O55" si="4">IF(E5="zw",0,E5)</f>
        <v>0</v>
      </c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0" s="3" customFormat="1" ht="25.5" customHeight="1" x14ac:dyDescent="0.25">
      <c r="A6" s="24">
        <v>3</v>
      </c>
      <c r="B6" s="23" t="s">
        <v>53</v>
      </c>
      <c r="C6" s="46">
        <v>2</v>
      </c>
      <c r="D6" s="7"/>
      <c r="E6" s="8"/>
      <c r="F6" s="16">
        <f t="shared" si="0"/>
        <v>0</v>
      </c>
      <c r="G6" s="16">
        <f t="shared" si="1"/>
        <v>0</v>
      </c>
      <c r="H6" s="16">
        <f t="shared" si="2"/>
        <v>0</v>
      </c>
      <c r="I6" s="16">
        <f t="shared" si="3"/>
        <v>0</v>
      </c>
      <c r="J6" s="43"/>
      <c r="K6" s="48"/>
      <c r="L6" s="48"/>
      <c r="M6" s="48"/>
      <c r="N6" s="48"/>
      <c r="O6" s="35">
        <f t="shared" si="4"/>
        <v>0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0" s="3" customFormat="1" ht="25.5" customHeight="1" x14ac:dyDescent="0.25">
      <c r="A7" s="22">
        <v>4</v>
      </c>
      <c r="B7" s="23" t="s">
        <v>11</v>
      </c>
      <c r="C7" s="45">
        <v>10</v>
      </c>
      <c r="D7" s="7"/>
      <c r="E7" s="8"/>
      <c r="F7" s="16">
        <f t="shared" si="0"/>
        <v>0</v>
      </c>
      <c r="G7" s="16">
        <f t="shared" si="1"/>
        <v>0</v>
      </c>
      <c r="H7" s="16">
        <f t="shared" si="2"/>
        <v>0</v>
      </c>
      <c r="I7" s="16">
        <f t="shared" si="3"/>
        <v>0</v>
      </c>
      <c r="J7" s="43"/>
      <c r="K7" s="48"/>
      <c r="L7" s="48"/>
      <c r="M7" s="48"/>
      <c r="N7" s="48"/>
      <c r="O7" s="35">
        <f t="shared" si="4"/>
        <v>0</v>
      </c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s="3" customFormat="1" ht="25.5" customHeight="1" x14ac:dyDescent="0.25">
      <c r="A8" s="24">
        <v>5</v>
      </c>
      <c r="B8" s="23" t="s">
        <v>12</v>
      </c>
      <c r="C8" s="45">
        <v>5</v>
      </c>
      <c r="D8" s="7"/>
      <c r="E8" s="8"/>
      <c r="F8" s="16">
        <f t="shared" si="0"/>
        <v>0</v>
      </c>
      <c r="G8" s="16">
        <f t="shared" si="1"/>
        <v>0</v>
      </c>
      <c r="H8" s="16">
        <f t="shared" si="2"/>
        <v>0</v>
      </c>
      <c r="I8" s="16">
        <f t="shared" si="3"/>
        <v>0</v>
      </c>
      <c r="J8" s="43"/>
      <c r="K8" s="48"/>
      <c r="L8" s="48"/>
      <c r="M8" s="48"/>
      <c r="N8" s="48"/>
      <c r="O8" s="35">
        <f t="shared" si="4"/>
        <v>0</v>
      </c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s="3" customFormat="1" ht="25.5" customHeight="1" x14ac:dyDescent="0.25">
      <c r="A9" s="22">
        <v>6</v>
      </c>
      <c r="B9" s="23" t="s">
        <v>13</v>
      </c>
      <c r="C9" s="45">
        <v>2</v>
      </c>
      <c r="D9" s="7"/>
      <c r="E9" s="8"/>
      <c r="F9" s="16">
        <f t="shared" si="0"/>
        <v>0</v>
      </c>
      <c r="G9" s="16">
        <f t="shared" si="1"/>
        <v>0</v>
      </c>
      <c r="H9" s="16">
        <f t="shared" si="2"/>
        <v>0</v>
      </c>
      <c r="I9" s="16">
        <f t="shared" si="3"/>
        <v>0</v>
      </c>
      <c r="J9" s="43"/>
      <c r="K9" s="48"/>
      <c r="L9" s="48"/>
      <c r="M9" s="48"/>
      <c r="N9" s="48"/>
      <c r="O9" s="35">
        <f t="shared" si="4"/>
        <v>0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s="3" customFormat="1" ht="25.5" customHeight="1" x14ac:dyDescent="0.25">
      <c r="A10" s="24">
        <v>7</v>
      </c>
      <c r="B10" s="23" t="s">
        <v>14</v>
      </c>
      <c r="C10" s="45">
        <v>7</v>
      </c>
      <c r="D10" s="7"/>
      <c r="E10" s="8"/>
      <c r="F10" s="16">
        <f t="shared" si="0"/>
        <v>0</v>
      </c>
      <c r="G10" s="16">
        <f t="shared" si="1"/>
        <v>0</v>
      </c>
      <c r="H10" s="16">
        <f t="shared" si="2"/>
        <v>0</v>
      </c>
      <c r="I10" s="16">
        <f t="shared" si="3"/>
        <v>0</v>
      </c>
      <c r="J10" s="43"/>
      <c r="K10" s="48"/>
      <c r="L10" s="48"/>
      <c r="M10" s="48"/>
      <c r="N10" s="48"/>
      <c r="O10" s="35">
        <f t="shared" si="4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s="3" customFormat="1" ht="25.5" customHeight="1" x14ac:dyDescent="0.25">
      <c r="A11" s="22">
        <v>8</v>
      </c>
      <c r="B11" s="23" t="s">
        <v>15</v>
      </c>
      <c r="C11" s="45">
        <v>4</v>
      </c>
      <c r="D11" s="7"/>
      <c r="E11" s="8"/>
      <c r="F11" s="16">
        <f t="shared" si="0"/>
        <v>0</v>
      </c>
      <c r="G11" s="16">
        <f t="shared" si="1"/>
        <v>0</v>
      </c>
      <c r="H11" s="16">
        <f t="shared" si="2"/>
        <v>0</v>
      </c>
      <c r="I11" s="16">
        <f t="shared" si="3"/>
        <v>0</v>
      </c>
      <c r="J11" s="43"/>
      <c r="K11" s="48"/>
      <c r="L11" s="48"/>
      <c r="M11" s="48"/>
      <c r="N11" s="48"/>
      <c r="O11" s="35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s="3" customFormat="1" ht="25.5" customHeight="1" x14ac:dyDescent="0.25">
      <c r="A12" s="24">
        <v>9</v>
      </c>
      <c r="B12" s="23" t="s">
        <v>16</v>
      </c>
      <c r="C12" s="45">
        <v>2</v>
      </c>
      <c r="D12" s="7"/>
      <c r="E12" s="8"/>
      <c r="F12" s="16">
        <f t="shared" si="0"/>
        <v>0</v>
      </c>
      <c r="G12" s="16">
        <f t="shared" si="1"/>
        <v>0</v>
      </c>
      <c r="H12" s="16">
        <f t="shared" si="2"/>
        <v>0</v>
      </c>
      <c r="I12" s="16">
        <f t="shared" si="3"/>
        <v>0</v>
      </c>
      <c r="J12" s="43"/>
      <c r="K12" s="48"/>
      <c r="L12" s="48"/>
      <c r="M12" s="48"/>
      <c r="N12" s="48"/>
      <c r="O12" s="35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s="3" customFormat="1" ht="25.5" customHeight="1" x14ac:dyDescent="0.25">
      <c r="A13" s="22">
        <v>10</v>
      </c>
      <c r="B13" s="23" t="s">
        <v>41</v>
      </c>
      <c r="C13" s="46">
        <v>2</v>
      </c>
      <c r="D13" s="7"/>
      <c r="E13" s="8"/>
      <c r="F13" s="16">
        <f t="shared" si="0"/>
        <v>0</v>
      </c>
      <c r="G13" s="16">
        <f t="shared" si="1"/>
        <v>0</v>
      </c>
      <c r="H13" s="16">
        <f t="shared" si="2"/>
        <v>0</v>
      </c>
      <c r="I13" s="16">
        <f t="shared" si="3"/>
        <v>0</v>
      </c>
      <c r="J13" s="43"/>
      <c r="K13" s="48"/>
      <c r="L13" s="48"/>
      <c r="M13" s="48"/>
      <c r="N13" s="48"/>
      <c r="O13" s="35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s="3" customFormat="1" ht="25.5" customHeight="1" x14ac:dyDescent="0.25">
      <c r="A14" s="24">
        <v>11</v>
      </c>
      <c r="B14" s="23" t="s">
        <v>17</v>
      </c>
      <c r="C14" s="45">
        <v>2</v>
      </c>
      <c r="D14" s="7"/>
      <c r="E14" s="8"/>
      <c r="F14" s="16">
        <f t="shared" si="0"/>
        <v>0</v>
      </c>
      <c r="G14" s="16">
        <f t="shared" si="1"/>
        <v>0</v>
      </c>
      <c r="H14" s="16">
        <f t="shared" si="2"/>
        <v>0</v>
      </c>
      <c r="I14" s="16">
        <f t="shared" si="3"/>
        <v>0</v>
      </c>
      <c r="J14" s="43"/>
      <c r="K14" s="48"/>
      <c r="L14" s="48"/>
      <c r="M14" s="48"/>
      <c r="N14" s="48"/>
      <c r="O14" s="35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s="3" customFormat="1" ht="25.5" customHeight="1" x14ac:dyDescent="0.25">
      <c r="A15" s="22">
        <v>12</v>
      </c>
      <c r="B15" s="23" t="s">
        <v>42</v>
      </c>
      <c r="C15" s="45">
        <v>18</v>
      </c>
      <c r="D15" s="7"/>
      <c r="E15" s="8"/>
      <c r="F15" s="16">
        <f t="shared" si="0"/>
        <v>0</v>
      </c>
      <c r="G15" s="16">
        <f t="shared" si="1"/>
        <v>0</v>
      </c>
      <c r="H15" s="16">
        <f t="shared" si="2"/>
        <v>0</v>
      </c>
      <c r="I15" s="16">
        <f t="shared" si="3"/>
        <v>0</v>
      </c>
      <c r="J15" s="43"/>
      <c r="K15" s="48"/>
      <c r="L15" s="48"/>
      <c r="M15" s="48"/>
      <c r="N15" s="48"/>
      <c r="O15" s="35">
        <f t="shared" si="4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3" customFormat="1" ht="25.5" customHeight="1" x14ac:dyDescent="0.25">
      <c r="A16" s="24">
        <v>13</v>
      </c>
      <c r="B16" s="23" t="s">
        <v>43</v>
      </c>
      <c r="C16" s="42">
        <v>2</v>
      </c>
      <c r="D16" s="7"/>
      <c r="E16" s="8"/>
      <c r="F16" s="16">
        <f t="shared" si="0"/>
        <v>0</v>
      </c>
      <c r="G16" s="16">
        <f t="shared" si="1"/>
        <v>0</v>
      </c>
      <c r="H16" s="16">
        <f t="shared" si="2"/>
        <v>0</v>
      </c>
      <c r="I16" s="16">
        <f t="shared" si="3"/>
        <v>0</v>
      </c>
      <c r="J16" s="43"/>
      <c r="K16" s="48"/>
      <c r="L16" s="48"/>
      <c r="M16" s="48"/>
      <c r="N16" s="48"/>
      <c r="O16" s="35">
        <f t="shared" si="4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s="3" customFormat="1" ht="25.5" customHeight="1" x14ac:dyDescent="0.25">
      <c r="A17" s="22">
        <v>14</v>
      </c>
      <c r="B17" s="23" t="s">
        <v>59</v>
      </c>
      <c r="C17" s="42">
        <v>1</v>
      </c>
      <c r="D17" s="7"/>
      <c r="E17" s="8"/>
      <c r="F17" s="16">
        <f t="shared" ref="F17" si="5">D17*O17+D17</f>
        <v>0</v>
      </c>
      <c r="G17" s="16">
        <f t="shared" ref="G17" si="6">D17*C17</f>
        <v>0</v>
      </c>
      <c r="H17" s="16">
        <f t="shared" ref="H17" si="7">G17*O17</f>
        <v>0</v>
      </c>
      <c r="I17" s="16">
        <f t="shared" ref="I17" si="8">G17+H17</f>
        <v>0</v>
      </c>
      <c r="J17" s="43"/>
      <c r="K17" s="48"/>
      <c r="L17" s="48"/>
      <c r="M17" s="48"/>
      <c r="N17" s="48"/>
      <c r="O17" s="35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s="3" customFormat="1" ht="25.5" customHeight="1" x14ac:dyDescent="0.25">
      <c r="A18" s="24">
        <v>15</v>
      </c>
      <c r="B18" s="23" t="s">
        <v>18</v>
      </c>
      <c r="C18" s="42">
        <v>3</v>
      </c>
      <c r="D18" s="7"/>
      <c r="E18" s="8"/>
      <c r="F18" s="16">
        <f t="shared" si="0"/>
        <v>0</v>
      </c>
      <c r="G18" s="16">
        <f t="shared" si="1"/>
        <v>0</v>
      </c>
      <c r="H18" s="16">
        <f t="shared" si="2"/>
        <v>0</v>
      </c>
      <c r="I18" s="16">
        <f t="shared" si="3"/>
        <v>0</v>
      </c>
      <c r="J18" s="43"/>
      <c r="K18" s="48"/>
      <c r="L18" s="48"/>
      <c r="M18" s="48"/>
      <c r="N18" s="48"/>
      <c r="O18" s="35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s="3" customFormat="1" ht="25.5" customHeight="1" x14ac:dyDescent="0.25">
      <c r="A19" s="22">
        <v>16</v>
      </c>
      <c r="B19" s="23" t="s">
        <v>19</v>
      </c>
      <c r="C19" s="42">
        <v>3</v>
      </c>
      <c r="D19" s="7"/>
      <c r="E19" s="8"/>
      <c r="F19" s="16">
        <f t="shared" si="0"/>
        <v>0</v>
      </c>
      <c r="G19" s="16">
        <f t="shared" si="1"/>
        <v>0</v>
      </c>
      <c r="H19" s="16">
        <f t="shared" si="2"/>
        <v>0</v>
      </c>
      <c r="I19" s="16">
        <f t="shared" si="3"/>
        <v>0</v>
      </c>
      <c r="J19" s="43"/>
      <c r="K19" s="48"/>
      <c r="L19" s="48"/>
      <c r="M19" s="48"/>
      <c r="N19" s="48"/>
      <c r="O19" s="35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s="3" customFormat="1" ht="25.5" customHeight="1" x14ac:dyDescent="0.25">
      <c r="A20" s="24">
        <v>17</v>
      </c>
      <c r="B20" s="23" t="s">
        <v>20</v>
      </c>
      <c r="C20" s="42">
        <v>3</v>
      </c>
      <c r="D20" s="7"/>
      <c r="E20" s="8"/>
      <c r="F20" s="16">
        <f t="shared" si="0"/>
        <v>0</v>
      </c>
      <c r="G20" s="16">
        <f t="shared" si="1"/>
        <v>0</v>
      </c>
      <c r="H20" s="16">
        <f t="shared" si="2"/>
        <v>0</v>
      </c>
      <c r="I20" s="16">
        <f t="shared" si="3"/>
        <v>0</v>
      </c>
      <c r="J20" s="43"/>
      <c r="K20" s="48"/>
      <c r="L20" s="48"/>
      <c r="M20" s="48"/>
      <c r="N20" s="48"/>
      <c r="O20" s="35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s="3" customFormat="1" ht="25.5" customHeight="1" x14ac:dyDescent="0.25">
      <c r="A21" s="22">
        <v>18</v>
      </c>
      <c r="B21" s="23" t="s">
        <v>21</v>
      </c>
      <c r="C21" s="42">
        <v>3</v>
      </c>
      <c r="D21" s="7"/>
      <c r="E21" s="8"/>
      <c r="F21" s="16">
        <f t="shared" si="0"/>
        <v>0</v>
      </c>
      <c r="G21" s="16">
        <f t="shared" si="1"/>
        <v>0</v>
      </c>
      <c r="H21" s="16">
        <f t="shared" si="2"/>
        <v>0</v>
      </c>
      <c r="I21" s="16">
        <f t="shared" si="3"/>
        <v>0</v>
      </c>
      <c r="J21" s="43"/>
      <c r="K21" s="48"/>
      <c r="L21" s="48"/>
      <c r="M21" s="48"/>
      <c r="N21" s="48"/>
      <c r="O21" s="35">
        <f t="shared" si="4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s="3" customFormat="1" ht="25.5" customHeight="1" x14ac:dyDescent="0.25">
      <c r="A22" s="24">
        <v>19</v>
      </c>
      <c r="B22" s="23" t="s">
        <v>22</v>
      </c>
      <c r="C22" s="44">
        <v>3</v>
      </c>
      <c r="D22" s="7"/>
      <c r="E22" s="8"/>
      <c r="F22" s="16">
        <f t="shared" si="0"/>
        <v>0</v>
      </c>
      <c r="G22" s="16">
        <f t="shared" si="1"/>
        <v>0</v>
      </c>
      <c r="H22" s="16">
        <f t="shared" si="2"/>
        <v>0</v>
      </c>
      <c r="I22" s="16">
        <f t="shared" si="3"/>
        <v>0</v>
      </c>
      <c r="J22" s="43"/>
      <c r="K22" s="48"/>
      <c r="L22" s="48"/>
      <c r="M22" s="48"/>
      <c r="N22" s="48"/>
      <c r="O22" s="35">
        <f t="shared" si="4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s="3" customFormat="1" ht="25.5" customHeight="1" x14ac:dyDescent="0.25">
      <c r="A23" s="22">
        <v>20</v>
      </c>
      <c r="B23" s="23" t="s">
        <v>44</v>
      </c>
      <c r="C23" s="42">
        <v>3</v>
      </c>
      <c r="D23" s="7"/>
      <c r="E23" s="8"/>
      <c r="F23" s="16">
        <f t="shared" si="0"/>
        <v>0</v>
      </c>
      <c r="G23" s="16">
        <f t="shared" si="1"/>
        <v>0</v>
      </c>
      <c r="H23" s="16">
        <f t="shared" si="2"/>
        <v>0</v>
      </c>
      <c r="I23" s="16">
        <f t="shared" si="3"/>
        <v>0</v>
      </c>
      <c r="J23" s="43"/>
      <c r="K23" s="48"/>
      <c r="L23" s="48"/>
      <c r="M23" s="48"/>
      <c r="N23" s="48"/>
      <c r="O23" s="35">
        <f t="shared" si="4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s="3" customFormat="1" ht="25.5" customHeight="1" x14ac:dyDescent="0.25">
      <c r="A24" s="24">
        <v>21</v>
      </c>
      <c r="B24" s="23" t="s">
        <v>23</v>
      </c>
      <c r="C24" s="42">
        <v>3</v>
      </c>
      <c r="D24" s="7"/>
      <c r="E24" s="8"/>
      <c r="F24" s="16">
        <f t="shared" si="0"/>
        <v>0</v>
      </c>
      <c r="G24" s="16">
        <f t="shared" si="1"/>
        <v>0</v>
      </c>
      <c r="H24" s="16">
        <f t="shared" si="2"/>
        <v>0</v>
      </c>
      <c r="I24" s="16">
        <f t="shared" si="3"/>
        <v>0</v>
      </c>
      <c r="J24" s="43"/>
      <c r="K24" s="48"/>
      <c r="L24" s="48"/>
      <c r="M24" s="48"/>
      <c r="N24" s="48"/>
      <c r="O24" s="35">
        <f t="shared" si="4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s="3" customFormat="1" ht="25.5" customHeight="1" x14ac:dyDescent="0.25">
      <c r="A25" s="22">
        <v>22</v>
      </c>
      <c r="B25" s="23" t="s">
        <v>24</v>
      </c>
      <c r="C25" s="42">
        <v>5</v>
      </c>
      <c r="D25" s="7"/>
      <c r="E25" s="8"/>
      <c r="F25" s="16">
        <f t="shared" si="0"/>
        <v>0</v>
      </c>
      <c r="G25" s="16">
        <f t="shared" si="1"/>
        <v>0</v>
      </c>
      <c r="H25" s="16">
        <f t="shared" si="2"/>
        <v>0</v>
      </c>
      <c r="I25" s="16">
        <f t="shared" si="3"/>
        <v>0</v>
      </c>
      <c r="J25" s="43"/>
      <c r="K25" s="48"/>
      <c r="L25" s="48"/>
      <c r="M25" s="48"/>
      <c r="N25" s="48"/>
      <c r="O25" s="35">
        <f t="shared" si="4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s="3" customFormat="1" ht="25.5" customHeight="1" x14ac:dyDescent="0.25">
      <c r="A26" s="24">
        <v>23</v>
      </c>
      <c r="B26" s="23" t="s">
        <v>25</v>
      </c>
      <c r="C26" s="42">
        <v>5</v>
      </c>
      <c r="D26" s="7"/>
      <c r="E26" s="8"/>
      <c r="F26" s="16">
        <f t="shared" si="0"/>
        <v>0</v>
      </c>
      <c r="G26" s="16">
        <f t="shared" si="1"/>
        <v>0</v>
      </c>
      <c r="H26" s="16">
        <f t="shared" si="2"/>
        <v>0</v>
      </c>
      <c r="I26" s="16">
        <f t="shared" si="3"/>
        <v>0</v>
      </c>
      <c r="J26" s="43"/>
      <c r="K26" s="48"/>
      <c r="L26" s="48"/>
      <c r="M26" s="48"/>
      <c r="N26" s="48"/>
      <c r="O26" s="35">
        <f t="shared" si="4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s="3" customFormat="1" ht="25.5" customHeight="1" x14ac:dyDescent="0.25">
      <c r="A27" s="22">
        <v>24</v>
      </c>
      <c r="B27" s="23" t="s">
        <v>26</v>
      </c>
      <c r="C27" s="42">
        <v>3</v>
      </c>
      <c r="D27" s="7"/>
      <c r="E27" s="8"/>
      <c r="F27" s="16">
        <f t="shared" si="0"/>
        <v>0</v>
      </c>
      <c r="G27" s="16">
        <f t="shared" si="1"/>
        <v>0</v>
      </c>
      <c r="H27" s="16">
        <f t="shared" si="2"/>
        <v>0</v>
      </c>
      <c r="I27" s="16">
        <f t="shared" si="3"/>
        <v>0</v>
      </c>
      <c r="J27" s="43"/>
      <c r="K27" s="48"/>
      <c r="L27" s="48"/>
      <c r="M27" s="48"/>
      <c r="N27" s="48"/>
      <c r="O27" s="35">
        <f t="shared" si="4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s="3" customFormat="1" ht="25.5" customHeight="1" x14ac:dyDescent="0.25">
      <c r="A28" s="24">
        <v>25</v>
      </c>
      <c r="B28" s="23" t="s">
        <v>45</v>
      </c>
      <c r="C28" s="42">
        <v>5</v>
      </c>
      <c r="D28" s="7"/>
      <c r="E28" s="8"/>
      <c r="F28" s="16">
        <f t="shared" si="0"/>
        <v>0</v>
      </c>
      <c r="G28" s="16">
        <f t="shared" si="1"/>
        <v>0</v>
      </c>
      <c r="H28" s="16">
        <f t="shared" si="2"/>
        <v>0</v>
      </c>
      <c r="I28" s="16">
        <f t="shared" si="3"/>
        <v>0</v>
      </c>
      <c r="J28" s="43"/>
      <c r="K28" s="48"/>
      <c r="L28" s="48"/>
      <c r="M28" s="48"/>
      <c r="N28" s="48"/>
      <c r="O28" s="35">
        <f t="shared" si="4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s="3" customFormat="1" ht="25.5" customHeight="1" x14ac:dyDescent="0.25">
      <c r="A29" s="22">
        <v>26</v>
      </c>
      <c r="B29" s="23" t="s">
        <v>46</v>
      </c>
      <c r="C29" s="42">
        <v>5</v>
      </c>
      <c r="D29" s="7"/>
      <c r="E29" s="8"/>
      <c r="F29" s="16">
        <f t="shared" si="0"/>
        <v>0</v>
      </c>
      <c r="G29" s="16">
        <f t="shared" si="1"/>
        <v>0</v>
      </c>
      <c r="H29" s="16">
        <f t="shared" si="2"/>
        <v>0</v>
      </c>
      <c r="I29" s="16">
        <f t="shared" si="3"/>
        <v>0</v>
      </c>
      <c r="J29" s="43"/>
      <c r="K29" s="48"/>
      <c r="L29" s="48"/>
      <c r="M29" s="48"/>
      <c r="N29" s="48"/>
      <c r="O29" s="35">
        <f t="shared" si="4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0" s="3" customFormat="1" ht="25.5" customHeight="1" x14ac:dyDescent="0.25">
      <c r="A30" s="24">
        <v>27</v>
      </c>
      <c r="B30" s="23" t="s">
        <v>47</v>
      </c>
      <c r="C30" s="44">
        <v>1</v>
      </c>
      <c r="D30" s="7"/>
      <c r="E30" s="8"/>
      <c r="F30" s="16">
        <f t="shared" si="0"/>
        <v>0</v>
      </c>
      <c r="G30" s="16">
        <f t="shared" si="1"/>
        <v>0</v>
      </c>
      <c r="H30" s="16">
        <f t="shared" si="2"/>
        <v>0</v>
      </c>
      <c r="I30" s="16">
        <f t="shared" si="3"/>
        <v>0</v>
      </c>
      <c r="J30" s="43"/>
      <c r="K30" s="48"/>
      <c r="L30" s="48"/>
      <c r="M30" s="48"/>
      <c r="N30" s="48"/>
      <c r="O30" s="35">
        <f t="shared" si="4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0" s="3" customFormat="1" ht="25.5" customHeight="1" x14ac:dyDescent="0.25">
      <c r="A31" s="22">
        <v>28</v>
      </c>
      <c r="B31" s="23" t="s">
        <v>27</v>
      </c>
      <c r="C31" s="42">
        <v>1</v>
      </c>
      <c r="D31" s="7"/>
      <c r="E31" s="8"/>
      <c r="F31" s="16">
        <f t="shared" si="0"/>
        <v>0</v>
      </c>
      <c r="G31" s="16">
        <f t="shared" si="1"/>
        <v>0</v>
      </c>
      <c r="H31" s="16">
        <f t="shared" si="2"/>
        <v>0</v>
      </c>
      <c r="I31" s="16">
        <f t="shared" si="3"/>
        <v>0</v>
      </c>
      <c r="J31" s="43"/>
      <c r="K31" s="48"/>
      <c r="L31" s="48"/>
      <c r="M31" s="48"/>
      <c r="N31" s="48"/>
      <c r="O31" s="35">
        <f t="shared" si="4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0" s="3" customFormat="1" ht="25.5" customHeight="1" x14ac:dyDescent="0.25">
      <c r="A32" s="24">
        <v>29</v>
      </c>
      <c r="B32" s="23" t="s">
        <v>28</v>
      </c>
      <c r="C32" s="42">
        <v>2</v>
      </c>
      <c r="D32" s="7"/>
      <c r="E32" s="8"/>
      <c r="F32" s="16">
        <f t="shared" si="0"/>
        <v>0</v>
      </c>
      <c r="G32" s="16">
        <f t="shared" si="1"/>
        <v>0</v>
      </c>
      <c r="H32" s="16">
        <f t="shared" si="2"/>
        <v>0</v>
      </c>
      <c r="I32" s="16">
        <f t="shared" si="3"/>
        <v>0</v>
      </c>
      <c r="J32" s="43"/>
      <c r="K32" s="48"/>
      <c r="L32" s="48"/>
      <c r="M32" s="48"/>
      <c r="N32" s="48"/>
      <c r="O32" s="35">
        <f t="shared" si="4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s="3" customFormat="1" ht="25.5" customHeight="1" x14ac:dyDescent="0.25">
      <c r="A33" s="22">
        <v>30</v>
      </c>
      <c r="B33" s="23" t="s">
        <v>60</v>
      </c>
      <c r="C33" s="42">
        <v>2</v>
      </c>
      <c r="D33" s="7"/>
      <c r="E33" s="8"/>
      <c r="F33" s="16">
        <f t="shared" si="0"/>
        <v>0</v>
      </c>
      <c r="G33" s="16">
        <f t="shared" si="1"/>
        <v>0</v>
      </c>
      <c r="H33" s="16">
        <f t="shared" si="2"/>
        <v>0</v>
      </c>
      <c r="I33" s="16">
        <f t="shared" si="3"/>
        <v>0</v>
      </c>
      <c r="J33" s="43"/>
      <c r="K33" s="48"/>
      <c r="L33" s="48"/>
      <c r="M33" s="48"/>
      <c r="N33" s="48"/>
      <c r="O33" s="35">
        <f t="shared" si="4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s="3" customFormat="1" ht="25.5" customHeight="1" x14ac:dyDescent="0.25">
      <c r="A34" s="22">
        <v>31</v>
      </c>
      <c r="B34" s="23" t="s">
        <v>61</v>
      </c>
      <c r="C34" s="42">
        <v>1</v>
      </c>
      <c r="D34" s="7"/>
      <c r="E34" s="8"/>
      <c r="F34" s="16">
        <f t="shared" ref="F34" si="9">D34*O34+D34</f>
        <v>0</v>
      </c>
      <c r="G34" s="16">
        <f t="shared" ref="G34" si="10">D34*C34</f>
        <v>0</v>
      </c>
      <c r="H34" s="16">
        <f t="shared" ref="H34" si="11">G34*O34</f>
        <v>0</v>
      </c>
      <c r="I34" s="16">
        <f t="shared" ref="I34" si="12">G34+H34</f>
        <v>0</v>
      </c>
      <c r="J34" s="43"/>
      <c r="K34" s="48"/>
      <c r="L34" s="48"/>
      <c r="M34" s="48"/>
      <c r="N34" s="48"/>
      <c r="O34" s="35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s="3" customFormat="1" ht="25.5" customHeight="1" x14ac:dyDescent="0.25">
      <c r="A35" s="22">
        <v>32</v>
      </c>
      <c r="B35" s="23" t="s">
        <v>29</v>
      </c>
      <c r="C35" s="42">
        <v>2</v>
      </c>
      <c r="D35" s="7"/>
      <c r="E35" s="8"/>
      <c r="F35" s="16">
        <f t="shared" si="0"/>
        <v>0</v>
      </c>
      <c r="G35" s="16">
        <f t="shared" si="1"/>
        <v>0</v>
      </c>
      <c r="H35" s="16">
        <f t="shared" si="2"/>
        <v>0</v>
      </c>
      <c r="I35" s="16">
        <f t="shared" si="3"/>
        <v>0</v>
      </c>
      <c r="J35" s="43"/>
      <c r="K35" s="48"/>
      <c r="L35" s="48"/>
      <c r="M35" s="48"/>
      <c r="N35" s="48"/>
      <c r="O35" s="35">
        <f t="shared" si="4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s="3" customFormat="1" ht="25.5" customHeight="1" x14ac:dyDescent="0.25">
      <c r="A36" s="24">
        <v>33</v>
      </c>
      <c r="B36" s="23" t="s">
        <v>48</v>
      </c>
      <c r="C36" s="42">
        <v>5</v>
      </c>
      <c r="D36" s="7"/>
      <c r="E36" s="8"/>
      <c r="F36" s="16">
        <f t="shared" si="0"/>
        <v>0</v>
      </c>
      <c r="G36" s="16">
        <f t="shared" si="1"/>
        <v>0</v>
      </c>
      <c r="H36" s="16">
        <f t="shared" si="2"/>
        <v>0</v>
      </c>
      <c r="I36" s="16">
        <f t="shared" si="3"/>
        <v>0</v>
      </c>
      <c r="J36" s="43"/>
      <c r="K36" s="48"/>
      <c r="L36" s="48"/>
      <c r="M36" s="48"/>
      <c r="N36" s="48"/>
      <c r="O36" s="35">
        <f t="shared" si="4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s="3" customFormat="1" ht="25.5" customHeight="1" x14ac:dyDescent="0.25">
      <c r="A37" s="22">
        <v>34</v>
      </c>
      <c r="B37" s="23" t="s">
        <v>30</v>
      </c>
      <c r="C37" s="42">
        <v>5</v>
      </c>
      <c r="D37" s="7"/>
      <c r="E37" s="8"/>
      <c r="F37" s="16">
        <f t="shared" si="0"/>
        <v>0</v>
      </c>
      <c r="G37" s="16">
        <f t="shared" si="1"/>
        <v>0</v>
      </c>
      <c r="H37" s="16">
        <f t="shared" si="2"/>
        <v>0</v>
      </c>
      <c r="I37" s="16">
        <f t="shared" si="3"/>
        <v>0</v>
      </c>
      <c r="J37" s="43"/>
      <c r="K37" s="48"/>
      <c r="L37" s="48"/>
      <c r="M37" s="48"/>
      <c r="N37" s="48"/>
      <c r="O37" s="35">
        <f t="shared" si="4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s="3" customFormat="1" ht="25.5" customHeight="1" x14ac:dyDescent="0.25">
      <c r="A38" s="24">
        <v>35</v>
      </c>
      <c r="B38" s="23" t="s">
        <v>31</v>
      </c>
      <c r="C38" s="42">
        <v>10</v>
      </c>
      <c r="D38" s="7"/>
      <c r="E38" s="8"/>
      <c r="F38" s="16">
        <f t="shared" si="0"/>
        <v>0</v>
      </c>
      <c r="G38" s="16">
        <f t="shared" si="1"/>
        <v>0</v>
      </c>
      <c r="H38" s="16">
        <f t="shared" si="2"/>
        <v>0</v>
      </c>
      <c r="I38" s="16">
        <f t="shared" si="3"/>
        <v>0</v>
      </c>
      <c r="J38" s="43"/>
      <c r="K38" s="48"/>
      <c r="L38" s="48"/>
      <c r="M38" s="48"/>
      <c r="N38" s="48"/>
      <c r="O38" s="35">
        <f t="shared" si="4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s="3" customFormat="1" ht="25.5" customHeight="1" x14ac:dyDescent="0.25">
      <c r="A39" s="22">
        <v>36</v>
      </c>
      <c r="B39" s="23" t="s">
        <v>32</v>
      </c>
      <c r="C39" s="44">
        <v>10</v>
      </c>
      <c r="D39" s="7"/>
      <c r="E39" s="8"/>
      <c r="F39" s="16">
        <f t="shared" si="0"/>
        <v>0</v>
      </c>
      <c r="G39" s="16">
        <f t="shared" si="1"/>
        <v>0</v>
      </c>
      <c r="H39" s="16">
        <f t="shared" si="2"/>
        <v>0</v>
      </c>
      <c r="I39" s="16">
        <f t="shared" si="3"/>
        <v>0</v>
      </c>
      <c r="J39" s="43"/>
      <c r="K39" s="48"/>
      <c r="L39" s="48"/>
      <c r="M39" s="48"/>
      <c r="N39" s="48"/>
      <c r="O39" s="35">
        <f t="shared" si="4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s="3" customFormat="1" ht="25.5" customHeight="1" x14ac:dyDescent="0.25">
      <c r="A40" s="22">
        <v>37</v>
      </c>
      <c r="B40" s="23" t="s">
        <v>33</v>
      </c>
      <c r="C40" s="42">
        <v>10</v>
      </c>
      <c r="D40" s="7"/>
      <c r="E40" s="8"/>
      <c r="F40" s="16">
        <f t="shared" si="0"/>
        <v>0</v>
      </c>
      <c r="G40" s="16">
        <f t="shared" si="1"/>
        <v>0</v>
      </c>
      <c r="H40" s="16">
        <f t="shared" si="2"/>
        <v>0</v>
      </c>
      <c r="I40" s="16">
        <f t="shared" si="3"/>
        <v>0</v>
      </c>
      <c r="J40" s="43"/>
      <c r="K40" s="48"/>
      <c r="L40" s="48"/>
      <c r="M40" s="48"/>
      <c r="N40" s="48"/>
      <c r="O40" s="35">
        <f t="shared" si="4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s="3" customFormat="1" ht="25.5" customHeight="1" x14ac:dyDescent="0.25">
      <c r="A41" s="22">
        <v>38</v>
      </c>
      <c r="B41" s="23" t="s">
        <v>34</v>
      </c>
      <c r="C41" s="42">
        <v>10</v>
      </c>
      <c r="D41" s="7"/>
      <c r="E41" s="8"/>
      <c r="F41" s="16">
        <f t="shared" si="0"/>
        <v>0</v>
      </c>
      <c r="G41" s="16">
        <f t="shared" si="1"/>
        <v>0</v>
      </c>
      <c r="H41" s="16">
        <f t="shared" si="2"/>
        <v>0</v>
      </c>
      <c r="I41" s="16">
        <f t="shared" si="3"/>
        <v>0</v>
      </c>
      <c r="J41" s="43"/>
      <c r="K41" s="48"/>
      <c r="L41" s="48"/>
      <c r="M41" s="48"/>
      <c r="N41" s="48"/>
      <c r="O41" s="35">
        <f t="shared" si="4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s="3" customFormat="1" ht="25.5" customHeight="1" x14ac:dyDescent="0.25">
      <c r="A42" s="24">
        <v>39</v>
      </c>
      <c r="B42" s="23" t="s">
        <v>49</v>
      </c>
      <c r="C42" s="42">
        <v>10</v>
      </c>
      <c r="D42" s="7"/>
      <c r="E42" s="8"/>
      <c r="F42" s="16">
        <f t="shared" si="0"/>
        <v>0</v>
      </c>
      <c r="G42" s="16">
        <f t="shared" si="1"/>
        <v>0</v>
      </c>
      <c r="H42" s="16">
        <f t="shared" si="2"/>
        <v>0</v>
      </c>
      <c r="I42" s="16">
        <f t="shared" si="3"/>
        <v>0</v>
      </c>
      <c r="J42" s="43"/>
      <c r="K42" s="48"/>
      <c r="L42" s="48"/>
      <c r="M42" s="48"/>
      <c r="N42" s="48"/>
      <c r="O42" s="35">
        <f t="shared" si="4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s="3" customFormat="1" ht="25.5" customHeight="1" x14ac:dyDescent="0.25">
      <c r="A43" s="22">
        <v>40</v>
      </c>
      <c r="B43" s="23" t="s">
        <v>35</v>
      </c>
      <c r="C43" s="42">
        <v>10</v>
      </c>
      <c r="D43" s="7"/>
      <c r="E43" s="8"/>
      <c r="F43" s="16">
        <f t="shared" si="0"/>
        <v>0</v>
      </c>
      <c r="G43" s="16">
        <f t="shared" si="1"/>
        <v>0</v>
      </c>
      <c r="H43" s="16">
        <f t="shared" si="2"/>
        <v>0</v>
      </c>
      <c r="I43" s="16">
        <f t="shared" si="3"/>
        <v>0</v>
      </c>
      <c r="J43" s="43"/>
      <c r="K43" s="48"/>
      <c r="L43" s="48"/>
      <c r="M43" s="48"/>
      <c r="N43" s="48"/>
      <c r="O43" s="35">
        <f t="shared" si="4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s="3" customFormat="1" ht="25.5" customHeight="1" x14ac:dyDescent="0.25">
      <c r="A44" s="24">
        <v>41</v>
      </c>
      <c r="B44" s="23" t="s">
        <v>36</v>
      </c>
      <c r="C44" s="42">
        <v>20</v>
      </c>
      <c r="D44" s="7"/>
      <c r="E44" s="8"/>
      <c r="F44" s="16">
        <f t="shared" si="0"/>
        <v>0</v>
      </c>
      <c r="G44" s="16">
        <f t="shared" si="1"/>
        <v>0</v>
      </c>
      <c r="H44" s="16">
        <f t="shared" si="2"/>
        <v>0</v>
      </c>
      <c r="I44" s="16">
        <f t="shared" si="3"/>
        <v>0</v>
      </c>
      <c r="J44" s="43"/>
      <c r="K44" s="48"/>
      <c r="L44" s="48"/>
      <c r="M44" s="48"/>
      <c r="N44" s="48"/>
      <c r="O44" s="35">
        <f t="shared" si="4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s="3" customFormat="1" ht="25.5" customHeight="1" x14ac:dyDescent="0.25">
      <c r="A45" s="22">
        <v>42</v>
      </c>
      <c r="B45" s="23" t="s">
        <v>37</v>
      </c>
      <c r="C45" s="42">
        <v>20</v>
      </c>
      <c r="D45" s="7"/>
      <c r="E45" s="8"/>
      <c r="F45" s="16">
        <f t="shared" si="0"/>
        <v>0</v>
      </c>
      <c r="G45" s="16">
        <f t="shared" si="1"/>
        <v>0</v>
      </c>
      <c r="H45" s="16">
        <f t="shared" si="2"/>
        <v>0</v>
      </c>
      <c r="I45" s="16">
        <f t="shared" si="3"/>
        <v>0</v>
      </c>
      <c r="J45" s="43"/>
      <c r="K45" s="48"/>
      <c r="L45" s="48"/>
      <c r="M45" s="48"/>
      <c r="N45" s="48"/>
      <c r="O45" s="35">
        <f t="shared" si="4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s="3" customFormat="1" ht="25.5" customHeight="1" x14ac:dyDescent="0.25">
      <c r="A46" s="22">
        <v>43</v>
      </c>
      <c r="B46" s="23" t="s">
        <v>38</v>
      </c>
      <c r="C46" s="42">
        <v>5</v>
      </c>
      <c r="D46" s="7"/>
      <c r="E46" s="8"/>
      <c r="F46" s="16">
        <f t="shared" si="0"/>
        <v>0</v>
      </c>
      <c r="G46" s="16">
        <f t="shared" si="1"/>
        <v>0</v>
      </c>
      <c r="H46" s="16">
        <f t="shared" si="2"/>
        <v>0</v>
      </c>
      <c r="I46" s="16">
        <f t="shared" si="3"/>
        <v>0</v>
      </c>
      <c r="J46" s="43"/>
      <c r="K46" s="48"/>
      <c r="L46" s="48"/>
      <c r="M46" s="48"/>
      <c r="N46" s="48"/>
      <c r="O46" s="35">
        <f t="shared" si="4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s="3" customFormat="1" ht="25.5" customHeight="1" x14ac:dyDescent="0.25">
      <c r="A47" s="22">
        <v>44</v>
      </c>
      <c r="B47" s="23" t="s">
        <v>39</v>
      </c>
      <c r="C47" s="44">
        <v>5</v>
      </c>
      <c r="D47" s="7"/>
      <c r="E47" s="8"/>
      <c r="F47" s="16">
        <f t="shared" si="0"/>
        <v>0</v>
      </c>
      <c r="G47" s="16">
        <f t="shared" si="1"/>
        <v>0</v>
      </c>
      <c r="H47" s="16">
        <f t="shared" si="2"/>
        <v>0</v>
      </c>
      <c r="I47" s="16">
        <f t="shared" si="3"/>
        <v>0</v>
      </c>
      <c r="J47" s="43"/>
      <c r="K47" s="48"/>
      <c r="L47" s="48"/>
      <c r="M47" s="48"/>
      <c r="N47" s="48"/>
      <c r="O47" s="35">
        <f t="shared" si="4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s="3" customFormat="1" ht="25.5" customHeight="1" x14ac:dyDescent="0.25">
      <c r="A48" s="24">
        <v>45</v>
      </c>
      <c r="B48" s="23" t="s">
        <v>50</v>
      </c>
      <c r="C48" s="42">
        <v>5</v>
      </c>
      <c r="D48" s="7"/>
      <c r="E48" s="8"/>
      <c r="F48" s="16">
        <f t="shared" si="0"/>
        <v>0</v>
      </c>
      <c r="G48" s="16">
        <f t="shared" si="1"/>
        <v>0</v>
      </c>
      <c r="H48" s="16">
        <f t="shared" si="2"/>
        <v>0</v>
      </c>
      <c r="I48" s="16">
        <f t="shared" si="3"/>
        <v>0</v>
      </c>
      <c r="J48" s="43"/>
      <c r="K48" s="48"/>
      <c r="L48" s="48"/>
      <c r="M48" s="48"/>
      <c r="N48" s="48"/>
      <c r="O48" s="35">
        <f t="shared" si="4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0" s="3" customFormat="1" ht="25.5" customHeight="1" x14ac:dyDescent="0.25">
      <c r="A49" s="22">
        <v>46</v>
      </c>
      <c r="B49" s="23" t="s">
        <v>51</v>
      </c>
      <c r="C49" s="42">
        <v>3</v>
      </c>
      <c r="D49" s="7"/>
      <c r="E49" s="8"/>
      <c r="F49" s="16">
        <f t="shared" si="0"/>
        <v>0</v>
      </c>
      <c r="G49" s="16">
        <f t="shared" si="1"/>
        <v>0</v>
      </c>
      <c r="H49" s="16">
        <f t="shared" si="2"/>
        <v>0</v>
      </c>
      <c r="I49" s="16">
        <f t="shared" si="3"/>
        <v>0</v>
      </c>
      <c r="J49" s="43"/>
      <c r="K49" s="48"/>
      <c r="L49" s="48"/>
      <c r="M49" s="48"/>
      <c r="N49" s="48"/>
      <c r="O49" s="35">
        <f t="shared" si="4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0" s="3" customFormat="1" ht="25.5" customHeight="1" x14ac:dyDescent="0.25">
      <c r="A50" s="24">
        <v>47</v>
      </c>
      <c r="B50" s="23" t="s">
        <v>51</v>
      </c>
      <c r="C50" s="42">
        <v>3</v>
      </c>
      <c r="D50" s="7"/>
      <c r="E50" s="8"/>
      <c r="F50" s="16">
        <f t="shared" si="0"/>
        <v>0</v>
      </c>
      <c r="G50" s="16">
        <f>D50*C50</f>
        <v>0</v>
      </c>
      <c r="H50" s="16">
        <f t="shared" si="2"/>
        <v>0</v>
      </c>
      <c r="I50" s="16">
        <f t="shared" si="3"/>
        <v>0</v>
      </c>
      <c r="J50" s="43"/>
      <c r="K50" s="48"/>
      <c r="L50" s="48"/>
      <c r="M50" s="48"/>
      <c r="N50" s="48"/>
      <c r="O50" s="35">
        <f t="shared" si="4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0" s="3" customFormat="1" ht="25.5" customHeight="1" x14ac:dyDescent="0.25">
      <c r="A51" s="22">
        <v>48</v>
      </c>
      <c r="B51" s="23" t="s">
        <v>52</v>
      </c>
      <c r="C51" s="42">
        <v>3</v>
      </c>
      <c r="D51" s="7"/>
      <c r="E51" s="8"/>
      <c r="F51" s="16">
        <f t="shared" si="0"/>
        <v>0</v>
      </c>
      <c r="G51" s="16">
        <f>D51*C51</f>
        <v>0</v>
      </c>
      <c r="H51" s="16">
        <f t="shared" si="2"/>
        <v>0</v>
      </c>
      <c r="I51" s="16">
        <f t="shared" si="3"/>
        <v>0</v>
      </c>
      <c r="J51" s="43"/>
      <c r="K51" s="48"/>
      <c r="L51" s="48"/>
      <c r="M51" s="48"/>
      <c r="N51" s="48"/>
      <c r="O51" s="35">
        <f t="shared" si="4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0" s="3" customFormat="1" ht="25.5" customHeight="1" x14ac:dyDescent="0.25">
      <c r="A52" s="22">
        <v>49</v>
      </c>
      <c r="B52" s="23" t="s">
        <v>54</v>
      </c>
      <c r="C52" s="42">
        <v>3</v>
      </c>
      <c r="D52" s="7"/>
      <c r="E52" s="8"/>
      <c r="F52" s="16">
        <f t="shared" ref="F52:F54" si="13">D52*O52+D52</f>
        <v>0</v>
      </c>
      <c r="G52" s="16">
        <f t="shared" ref="G52:G54" si="14">D52*C52</f>
        <v>0</v>
      </c>
      <c r="H52" s="16">
        <f t="shared" ref="H52:H54" si="15">G52*O52</f>
        <v>0</v>
      </c>
      <c r="I52" s="16">
        <f t="shared" ref="I52:I54" si="16">G52+H52</f>
        <v>0</v>
      </c>
      <c r="J52" s="43"/>
      <c r="K52" s="48"/>
      <c r="L52" s="48"/>
      <c r="M52" s="48"/>
      <c r="N52" s="48"/>
      <c r="O52" s="35">
        <f t="shared" ref="O52:O54" si="17">IF(E52="zw",0,E52)</f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0" s="3" customFormat="1" ht="25.5" customHeight="1" x14ac:dyDescent="0.25">
      <c r="A53" s="24">
        <v>50</v>
      </c>
      <c r="B53" s="23" t="s">
        <v>58</v>
      </c>
      <c r="C53" s="42">
        <v>1</v>
      </c>
      <c r="D53" s="7"/>
      <c r="E53" s="8"/>
      <c r="F53" s="16">
        <f t="shared" si="13"/>
        <v>0</v>
      </c>
      <c r="G53" s="16">
        <f t="shared" si="14"/>
        <v>0</v>
      </c>
      <c r="H53" s="16">
        <f t="shared" si="15"/>
        <v>0</v>
      </c>
      <c r="I53" s="16">
        <f t="shared" si="16"/>
        <v>0</v>
      </c>
      <c r="J53" s="43"/>
      <c r="K53" s="48"/>
      <c r="L53" s="48"/>
      <c r="M53" s="48"/>
      <c r="N53" s="48"/>
      <c r="O53" s="35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0" s="3" customFormat="1" ht="25.5" customHeight="1" thickBot="1" x14ac:dyDescent="0.3">
      <c r="A54" s="22">
        <v>51</v>
      </c>
      <c r="B54" s="23" t="s">
        <v>62</v>
      </c>
      <c r="C54" s="42">
        <v>2</v>
      </c>
      <c r="D54" s="7"/>
      <c r="E54" s="8"/>
      <c r="F54" s="16">
        <f t="shared" si="13"/>
        <v>0</v>
      </c>
      <c r="G54" s="16">
        <f t="shared" si="14"/>
        <v>0</v>
      </c>
      <c r="H54" s="16">
        <f t="shared" si="15"/>
        <v>0</v>
      </c>
      <c r="I54" s="16">
        <f t="shared" si="16"/>
        <v>0</v>
      </c>
      <c r="J54" s="43"/>
      <c r="K54" s="48"/>
      <c r="L54" s="48"/>
      <c r="M54" s="48"/>
      <c r="N54" s="48"/>
      <c r="O54" s="35">
        <f t="shared" si="17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0" s="3" customFormat="1" ht="41.25" customHeight="1" thickBot="1" x14ac:dyDescent="0.3">
      <c r="A55" s="17"/>
      <c r="B55" s="18"/>
      <c r="C55" s="18"/>
      <c r="D55" s="28">
        <f>SUM('część I'!D4:D54)</f>
        <v>0</v>
      </c>
      <c r="E55" s="38" t="str">
        <f>CONCATENATE((IF(E57&gt;0,D57*100&amp;"%", "")),(IF(E58&gt;0,", "&amp;D58*100&amp;"%", "")),(IF(E59&gt;0,", "&amp;D59*100&amp;"%", "")),(IF(E60&gt;0,", "&amp;D60*100&amp;"%", "")),(IF(E61&gt;0,", "&amp;D61,"")))</f>
        <v/>
      </c>
      <c r="F55" s="19">
        <f>SUM('część I'!F4:F54)</f>
        <v>0</v>
      </c>
      <c r="G55" s="19">
        <f>SUM('część I'!G4:G54)</f>
        <v>0</v>
      </c>
      <c r="H55" s="19">
        <f>SUM('część I'!H4:H54)</f>
        <v>0</v>
      </c>
      <c r="I55" s="29">
        <f>SUM('część I'!I4:I54)</f>
        <v>0</v>
      </c>
      <c r="J55" s="31" t="e">
        <f>(SUM('część I'!J4:J54)/COUNT('część I'!J4:J54))</f>
        <v>#DIV/0!</v>
      </c>
      <c r="K55" s="47"/>
      <c r="L55" s="47"/>
      <c r="M55" s="47"/>
      <c r="N55" s="47"/>
      <c r="O55" s="35" t="str">
        <f t="shared" si="4"/>
        <v/>
      </c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0" ht="15" customHeight="1" thickBot="1" x14ac:dyDescent="0.25">
      <c r="A56" s="20"/>
      <c r="B56" s="21"/>
      <c r="C56" s="20"/>
      <c r="D56" s="20"/>
      <c r="E56" s="20"/>
      <c r="F56" s="20"/>
      <c r="G56" s="20"/>
      <c r="H56" s="20"/>
      <c r="I56" s="20"/>
    </row>
    <row r="57" spans="1:30" ht="45.75" customHeight="1" thickBot="1" x14ac:dyDescent="0.25">
      <c r="A57" s="20"/>
      <c r="B57" s="33" t="s">
        <v>55</v>
      </c>
      <c r="C57" s="20"/>
      <c r="D57" s="37">
        <v>0.23</v>
      </c>
      <c r="E57" s="41">
        <f>COUNTIF(E$4:E$54,D57)</f>
        <v>0</v>
      </c>
      <c r="F57" s="20"/>
      <c r="G57" s="20"/>
      <c r="H57" s="20"/>
      <c r="I57" s="20"/>
      <c r="J57" s="32"/>
      <c r="K57" s="32"/>
      <c r="L57" s="32"/>
      <c r="M57" s="32"/>
      <c r="N57" s="32"/>
    </row>
    <row r="58" spans="1:30" ht="15" customHeight="1" x14ac:dyDescent="0.2">
      <c r="D58" s="37">
        <v>0.08</v>
      </c>
      <c r="E58" s="41">
        <f>COUNTIF(E$4:E$54,D58)</f>
        <v>0</v>
      </c>
    </row>
    <row r="59" spans="1:30" ht="15" customHeight="1" x14ac:dyDescent="0.2">
      <c r="D59" s="37">
        <v>0.05</v>
      </c>
      <c r="E59" s="41">
        <f>COUNTIF(E$4:E$54,D59)</f>
        <v>0</v>
      </c>
    </row>
    <row r="60" spans="1:30" s="3" customFormat="1" ht="30" customHeight="1" x14ac:dyDescent="0.25">
      <c r="A60" s="1"/>
      <c r="B60" s="2"/>
      <c r="C60" s="4"/>
      <c r="D60" s="37">
        <v>0</v>
      </c>
      <c r="E60" s="41">
        <f>COUNTIF(E$4:E$54,D60)</f>
        <v>0</v>
      </c>
      <c r="F60" s="5"/>
      <c r="G60" s="5"/>
      <c r="H60" s="5"/>
      <c r="I60" s="5"/>
      <c r="J60" s="1"/>
      <c r="K60" s="1"/>
      <c r="L60" s="1"/>
      <c r="M60" s="1"/>
      <c r="N60" s="1"/>
      <c r="O60" s="3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0" s="3" customFormat="1" ht="30" customHeight="1" x14ac:dyDescent="0.25">
      <c r="A61" s="1"/>
      <c r="B61" s="2"/>
      <c r="C61" s="4"/>
      <c r="D61" s="39" t="s">
        <v>57</v>
      </c>
      <c r="E61" s="41">
        <f>COUNTIF(E$4:E$54,D61)</f>
        <v>0</v>
      </c>
      <c r="F61" s="5"/>
      <c r="G61" s="5"/>
      <c r="H61" s="5"/>
      <c r="I61" s="5"/>
      <c r="J61" s="1"/>
      <c r="K61" s="1"/>
      <c r="L61" s="1"/>
      <c r="M61" s="1"/>
      <c r="N61" s="1"/>
      <c r="O61" s="3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0" s="3" customFormat="1" ht="30" customHeight="1" x14ac:dyDescent="0.25">
      <c r="A62" s="1"/>
      <c r="B62" s="2"/>
      <c r="C62" s="4"/>
      <c r="D62" s="40"/>
      <c r="E62" s="40"/>
      <c r="F62" s="5"/>
      <c r="G62" s="5"/>
      <c r="H62" s="5"/>
      <c r="I62" s="5"/>
      <c r="J62" s="1"/>
      <c r="K62" s="1"/>
      <c r="L62" s="1"/>
      <c r="M62" s="1"/>
      <c r="N62" s="1"/>
      <c r="O62" s="3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0" s="3" customFormat="1" ht="30" customHeight="1" x14ac:dyDescent="0.25">
      <c r="A63" s="1"/>
      <c r="B63" s="2"/>
      <c r="C63" s="4"/>
      <c r="D63" s="5"/>
      <c r="E63" s="5"/>
      <c r="F63" s="5"/>
      <c r="G63" s="5"/>
      <c r="H63" s="5"/>
      <c r="I63" s="5"/>
      <c r="J63" s="1"/>
      <c r="K63" s="1"/>
      <c r="L63" s="1"/>
      <c r="M63" s="1"/>
      <c r="N63" s="1"/>
      <c r="O63" s="3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0" s="3" customFormat="1" ht="30" customHeight="1" x14ac:dyDescent="0.25">
      <c r="A64" s="1"/>
      <c r="B64" s="2"/>
      <c r="C64" s="4"/>
      <c r="D64" s="5"/>
      <c r="E64" s="5"/>
      <c r="F64" s="5"/>
      <c r="G64" s="5"/>
      <c r="H64" s="5"/>
      <c r="I64" s="5"/>
      <c r="J64" s="1"/>
      <c r="K64" s="1"/>
      <c r="L64" s="1"/>
      <c r="M64" s="1"/>
      <c r="N64" s="1"/>
      <c r="O64" s="3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s="3" customFormat="1" ht="30" customHeight="1" x14ac:dyDescent="0.25">
      <c r="A65" s="1"/>
      <c r="B65" s="2"/>
      <c r="C65" s="4"/>
      <c r="D65" s="5"/>
      <c r="E65" s="5"/>
      <c r="F65" s="5"/>
      <c r="G65" s="5"/>
      <c r="H65" s="5"/>
      <c r="I65" s="5"/>
      <c r="J65" s="1"/>
      <c r="K65" s="1"/>
      <c r="L65" s="1"/>
      <c r="M65" s="1"/>
      <c r="N65" s="1"/>
      <c r="O65" s="3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s="3" customFormat="1" ht="30" customHeight="1" x14ac:dyDescent="0.25">
      <c r="A66" s="1"/>
      <c r="B66" s="2"/>
      <c r="C66" s="4"/>
      <c r="D66" s="5"/>
      <c r="E66" s="5"/>
      <c r="F66" s="5"/>
      <c r="G66" s="5"/>
      <c r="H66" s="5"/>
      <c r="I66" s="5"/>
      <c r="J66" s="1"/>
      <c r="K66" s="1"/>
      <c r="L66" s="1"/>
      <c r="M66" s="1"/>
      <c r="N66" s="1"/>
      <c r="O66" s="3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s="3" customFormat="1" ht="30" customHeight="1" x14ac:dyDescent="0.25">
      <c r="A67" s="1"/>
      <c r="B67" s="2"/>
      <c r="C67" s="4"/>
      <c r="D67" s="5"/>
      <c r="E67" s="5"/>
      <c r="F67" s="5"/>
      <c r="G67" s="5"/>
      <c r="H67" s="5"/>
      <c r="I67" s="5"/>
      <c r="J67" s="1"/>
      <c r="K67" s="1"/>
      <c r="L67" s="1"/>
      <c r="M67" s="1"/>
      <c r="N67" s="1"/>
      <c r="O67" s="3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s="3" customFormat="1" ht="30" customHeight="1" x14ac:dyDescent="0.25">
      <c r="A68" s="1"/>
      <c r="B68" s="2"/>
      <c r="C68" s="4"/>
      <c r="D68" s="5"/>
      <c r="E68" s="5"/>
      <c r="F68" s="5"/>
      <c r="G68" s="5"/>
      <c r="H68" s="5"/>
      <c r="I68" s="5"/>
      <c r="J68" s="1"/>
      <c r="K68" s="1"/>
      <c r="L68" s="1"/>
      <c r="M68" s="1"/>
      <c r="N68" s="1"/>
      <c r="O68" s="3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s="3" customFormat="1" ht="30" customHeight="1" x14ac:dyDescent="0.25">
      <c r="A69" s="1"/>
      <c r="B69" s="2"/>
      <c r="C69" s="4"/>
      <c r="D69" s="5"/>
      <c r="E69" s="5"/>
      <c r="F69" s="5"/>
      <c r="G69" s="5"/>
      <c r="H69" s="5"/>
      <c r="I69" s="5"/>
      <c r="J69" s="1"/>
      <c r="K69" s="1"/>
      <c r="L69" s="1"/>
      <c r="M69" s="1"/>
      <c r="N69" s="1"/>
      <c r="O69" s="3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s="3" customFormat="1" ht="30" customHeight="1" x14ac:dyDescent="0.25">
      <c r="A70" s="1"/>
      <c r="B70" s="2"/>
      <c r="C70" s="4"/>
      <c r="D70" s="5"/>
      <c r="E70" s="5"/>
      <c r="F70" s="5"/>
      <c r="G70" s="5"/>
      <c r="H70" s="5"/>
      <c r="I70" s="5"/>
      <c r="J70" s="1"/>
      <c r="K70" s="1"/>
      <c r="L70" s="1"/>
      <c r="M70" s="1"/>
      <c r="N70" s="1"/>
      <c r="O70" s="3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s="3" customFormat="1" ht="30" customHeight="1" x14ac:dyDescent="0.25">
      <c r="A71" s="1"/>
      <c r="B71" s="2"/>
      <c r="C71" s="4"/>
      <c r="D71" s="5"/>
      <c r="E71" s="5"/>
      <c r="F71" s="5"/>
      <c r="G71" s="5"/>
      <c r="H71" s="5"/>
      <c r="I71" s="5"/>
      <c r="J71" s="1"/>
      <c r="K71" s="1"/>
      <c r="L71" s="1"/>
      <c r="M71" s="1"/>
      <c r="N71" s="1"/>
      <c r="O71" s="3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s="3" customFormat="1" ht="30" customHeight="1" x14ac:dyDescent="0.25">
      <c r="A72" s="1"/>
      <c r="B72" s="2"/>
      <c r="C72" s="4"/>
      <c r="D72" s="5"/>
      <c r="E72" s="5"/>
      <c r="F72" s="5"/>
      <c r="G72" s="5"/>
      <c r="H72" s="5"/>
      <c r="I72" s="5"/>
      <c r="J72" s="1"/>
      <c r="K72" s="1"/>
      <c r="L72" s="1"/>
      <c r="M72" s="1"/>
      <c r="N72" s="1"/>
      <c r="O72" s="3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s="3" customFormat="1" ht="30" customHeight="1" x14ac:dyDescent="0.25">
      <c r="A73" s="1"/>
      <c r="B73" s="2"/>
      <c r="C73" s="4"/>
      <c r="D73" s="5"/>
      <c r="E73" s="5"/>
      <c r="F73" s="5"/>
      <c r="G73" s="5"/>
      <c r="H73" s="5"/>
      <c r="I73" s="5"/>
      <c r="J73" s="1"/>
      <c r="K73" s="1"/>
      <c r="L73" s="1"/>
      <c r="M73" s="1"/>
      <c r="N73" s="1"/>
      <c r="O73" s="3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s="3" customFormat="1" ht="30" customHeight="1" x14ac:dyDescent="0.25">
      <c r="A74" s="1"/>
      <c r="B74" s="2"/>
      <c r="C74" s="4"/>
      <c r="D74" s="5"/>
      <c r="E74" s="5"/>
      <c r="F74" s="5"/>
      <c r="G74" s="5"/>
      <c r="H74" s="5"/>
      <c r="I74" s="5"/>
      <c r="J74" s="1"/>
      <c r="K74" s="1"/>
      <c r="L74" s="1"/>
      <c r="M74" s="1"/>
      <c r="N74" s="1"/>
      <c r="O74" s="3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s="3" customFormat="1" ht="30" customHeight="1" x14ac:dyDescent="0.25">
      <c r="A75" s="1"/>
      <c r="B75" s="2"/>
      <c r="C75" s="4"/>
      <c r="D75" s="5"/>
      <c r="E75" s="5"/>
      <c r="F75" s="5"/>
      <c r="G75" s="5"/>
      <c r="H75" s="5"/>
      <c r="I75" s="5"/>
      <c r="J75" s="1"/>
      <c r="K75" s="1"/>
      <c r="L75" s="1"/>
      <c r="M75" s="1"/>
      <c r="N75" s="1"/>
      <c r="O75" s="3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s="3" customFormat="1" ht="30" customHeight="1" x14ac:dyDescent="0.25">
      <c r="A76" s="1"/>
      <c r="B76" s="2"/>
      <c r="C76" s="4"/>
      <c r="D76" s="5"/>
      <c r="E76" s="5"/>
      <c r="F76" s="5"/>
      <c r="G76" s="5"/>
      <c r="H76" s="5"/>
      <c r="I76" s="5"/>
      <c r="J76" s="1"/>
      <c r="K76" s="1"/>
      <c r="L76" s="1"/>
      <c r="M76" s="1"/>
      <c r="N76" s="1"/>
      <c r="O76" s="3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s="3" customFormat="1" ht="30" customHeight="1" x14ac:dyDescent="0.25">
      <c r="A77" s="1"/>
      <c r="B77" s="2"/>
      <c r="C77" s="4"/>
      <c r="D77" s="5"/>
      <c r="E77" s="5"/>
      <c r="F77" s="5"/>
      <c r="G77" s="5"/>
      <c r="H77" s="5"/>
      <c r="I77" s="5"/>
      <c r="J77" s="1"/>
      <c r="K77" s="1"/>
      <c r="L77" s="1"/>
      <c r="M77" s="1"/>
      <c r="N77" s="1"/>
      <c r="O77" s="3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3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15" customHeight="1" x14ac:dyDescent="0.25">
      <c r="A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3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15.75" customHeight="1" x14ac:dyDescent="0.25">
      <c r="A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3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3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3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3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3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3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3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3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3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3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15.75" customHeight="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3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ht="15.75" customHeight="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3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ht="15.75" customHeight="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3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5.75" customHeight="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3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5.75" customHeight="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3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ht="15.75" customHeight="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3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ht="15.75" customHeight="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3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ht="15.75" customHeight="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3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ht="15.75" customHeight="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3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ht="15.75" customHeight="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3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ht="15.75" customHeight="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3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ht="15.75" customHeight="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3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ht="15.75" customHeight="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3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ht="15.75" customHeight="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3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ht="15.75" customHeight="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3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ht="15.75" customHeight="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3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5.75" customHeight="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3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5.75" customHeight="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3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</row>
    <row r="108" spans="1:30" ht="15.75" customHeight="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3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</row>
    <row r="109" spans="1:30" ht="15.75" customHeight="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3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</row>
    <row r="110" spans="1:30" ht="15.75" customHeight="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3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</row>
    <row r="111" spans="1:30" ht="15.75" customHeight="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3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</row>
    <row r="112" spans="1:30" ht="15.75" customHeight="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3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</row>
    <row r="113" spans="1:30" ht="15.75" customHeight="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3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</row>
    <row r="114" spans="1:30" ht="15.75" customHeight="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3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</row>
    <row r="115" spans="1:30" ht="15.75" customHeight="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3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</row>
    <row r="116" spans="1:30" ht="15.75" customHeight="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3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</row>
    <row r="117" spans="1:30" ht="15.75" customHeight="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3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</row>
    <row r="118" spans="1:30" ht="15.75" customHeight="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3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</row>
    <row r="119" spans="1:30" ht="15.75" customHeight="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3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</row>
    <row r="120" spans="1:30" ht="15.75" customHeight="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</row>
    <row r="121" spans="1:30" ht="15.75" customHeight="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3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</row>
    <row r="122" spans="1:30" ht="15.75" customHeight="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3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</row>
    <row r="123" spans="1:30" ht="15.75" customHeight="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3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</row>
    <row r="124" spans="1:30" ht="15.75" customHeight="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3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</row>
    <row r="125" spans="1:30" ht="15.75" customHeight="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3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</row>
    <row r="126" spans="1:30" ht="15.75" customHeight="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</row>
    <row r="127" spans="1:30" ht="15.75" customHeight="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3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</row>
    <row r="128" spans="1:30" ht="15.75" customHeight="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3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</row>
    <row r="129" spans="1:30" ht="15.75" customHeight="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3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</row>
    <row r="130" spans="1:30" ht="15.75" customHeight="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3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</row>
    <row r="131" spans="1:30" ht="15.75" customHeight="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</row>
    <row r="132" spans="1:30" ht="15.75" customHeight="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3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</row>
    <row r="133" spans="1:30" ht="15.75" customHeight="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3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</row>
    <row r="134" spans="1:30" ht="15.75" customHeight="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3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</row>
    <row r="135" spans="1:30" ht="15.75" customHeight="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3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</row>
    <row r="136" spans="1:30" ht="15.75" customHeight="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3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</row>
    <row r="137" spans="1:30" ht="15.75" customHeight="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3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</row>
    <row r="138" spans="1:30" ht="15.75" customHeight="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3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</row>
    <row r="139" spans="1:30" ht="15.75" customHeight="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3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</row>
    <row r="140" spans="1:30" ht="15.75" customHeight="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3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</row>
    <row r="141" spans="1:30" ht="15.75" customHeight="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3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</row>
    <row r="142" spans="1:30" ht="15.75" customHeight="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3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</row>
    <row r="143" spans="1:30" ht="15.75" customHeight="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3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</row>
    <row r="144" spans="1:30" ht="15.75" customHeight="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3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</row>
    <row r="145" spans="1:30" ht="15.75" customHeight="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3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1:30" ht="15.75" customHeight="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3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1:30" ht="15.75" customHeight="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3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1:30" ht="15.75" customHeight="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3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1:30" ht="15.75" customHeight="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3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  <row r="150" spans="1:30" ht="15.75" customHeight="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</row>
    <row r="151" spans="1:30" ht="15.75" customHeight="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3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</row>
    <row r="152" spans="1:30" ht="15.75" customHeight="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3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</row>
    <row r="153" spans="1:30" ht="15.75" customHeight="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3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</row>
    <row r="154" spans="1:30" ht="15.75" customHeight="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3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</row>
    <row r="155" spans="1:30" ht="15.75" customHeight="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3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</row>
    <row r="156" spans="1:30" ht="15.75" customHeight="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3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</row>
    <row r="157" spans="1:30" ht="15.75" customHeight="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3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</row>
    <row r="158" spans="1:30" ht="15.75" customHeight="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3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</row>
    <row r="159" spans="1:30" ht="15.75" customHeight="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3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</row>
    <row r="160" spans="1:30" ht="15.75" customHeight="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3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</row>
    <row r="161" spans="1:30" ht="15.75" customHeight="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3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</row>
    <row r="162" spans="1:30" ht="15.75" customHeight="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3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</row>
    <row r="163" spans="1:30" ht="15.75" customHeight="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3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</row>
    <row r="164" spans="1:30" ht="15.75" customHeight="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3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</row>
    <row r="165" spans="1:30" ht="15.75" customHeight="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3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</row>
    <row r="166" spans="1:30" ht="15.75" customHeight="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3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</row>
    <row r="167" spans="1:30" ht="15.75" customHeight="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3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</row>
    <row r="168" spans="1:30" ht="15.75" customHeight="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3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</row>
    <row r="169" spans="1:30" ht="15.75" customHeight="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3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</row>
    <row r="170" spans="1:30" ht="15.75" customHeight="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3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</row>
    <row r="171" spans="1:30" ht="15.75" customHeight="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3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</row>
    <row r="172" spans="1:30" ht="15.75" customHeight="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3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</row>
    <row r="173" spans="1:30" ht="15.75" customHeight="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3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</row>
    <row r="174" spans="1:30" ht="15.75" customHeight="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3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</row>
    <row r="175" spans="1:30" ht="15.75" customHeight="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3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</row>
    <row r="176" spans="1:30" ht="15.75" customHeight="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3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</row>
    <row r="177" spans="1:30" ht="15.75" customHeight="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3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</row>
    <row r="178" spans="1:30" ht="15.75" customHeight="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3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</row>
    <row r="179" spans="1:30" ht="15.75" customHeight="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3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</row>
    <row r="180" spans="1:30" ht="15.75" customHeight="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3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</row>
    <row r="181" spans="1:30" ht="15.75" customHeight="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3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</row>
    <row r="182" spans="1:30" ht="15.75" customHeight="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3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</row>
    <row r="183" spans="1:30" ht="15.75" customHeight="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3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</row>
    <row r="184" spans="1:30" ht="15.75" customHeight="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3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</row>
    <row r="185" spans="1:30" ht="15.75" customHeight="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3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</row>
    <row r="186" spans="1:30" ht="15.75" customHeight="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</row>
    <row r="187" spans="1:30" ht="15.75" customHeight="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3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</row>
    <row r="188" spans="1:30" ht="15.75" customHeight="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3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</row>
    <row r="189" spans="1:30" ht="15.75" customHeight="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3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</row>
    <row r="190" spans="1:30" ht="15.75" customHeight="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3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</row>
    <row r="191" spans="1:30" ht="15.75" customHeight="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3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</row>
    <row r="192" spans="1:30" ht="15.75" customHeight="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</row>
    <row r="193" spans="1:30" ht="15.75" customHeight="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3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</row>
    <row r="194" spans="1:30" ht="15.75" customHeight="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3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</row>
    <row r="195" spans="1:30" ht="15.75" customHeight="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3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</row>
    <row r="196" spans="1:30" ht="15.75" customHeight="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3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</row>
    <row r="197" spans="1:30" ht="15.75" customHeight="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3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</row>
    <row r="198" spans="1:30" ht="15.75" customHeight="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3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</row>
    <row r="199" spans="1:30" ht="15.75" customHeight="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3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</row>
    <row r="200" spans="1:30" ht="15.75" customHeight="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3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</row>
    <row r="201" spans="1:30" ht="15.75" customHeight="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3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</row>
    <row r="202" spans="1:30" ht="15.75" customHeight="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3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</row>
    <row r="203" spans="1:30" ht="15.75" customHeight="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34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</row>
    <row r="204" spans="1:30" ht="15.75" customHeight="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34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</row>
    <row r="205" spans="1:30" ht="15.75" customHeight="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34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</row>
    <row r="206" spans="1:30" ht="15.75" customHeight="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34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</row>
    <row r="207" spans="1:30" ht="15.75" customHeight="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34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</row>
    <row r="208" spans="1:30" ht="15.75" customHeight="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34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</row>
    <row r="209" spans="1:30" ht="15.75" customHeight="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34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</row>
    <row r="210" spans="1:30" ht="15.75" customHeight="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34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</row>
    <row r="211" spans="1:30" ht="15.75" customHeight="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34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</row>
    <row r="212" spans="1:30" ht="15.75" customHeight="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34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</row>
    <row r="213" spans="1:30" ht="15.75" customHeight="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34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</row>
    <row r="214" spans="1:30" ht="15.75" customHeight="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34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</row>
    <row r="215" spans="1:30" ht="15.75" customHeight="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34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</row>
    <row r="216" spans="1:30" ht="15.75" customHeight="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34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</row>
    <row r="217" spans="1:30" ht="15.75" customHeight="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34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</row>
    <row r="218" spans="1:30" ht="15.75" customHeight="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34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</row>
    <row r="219" spans="1:30" ht="15.75" customHeight="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34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</row>
    <row r="220" spans="1:30" ht="15.75" customHeight="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34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</row>
    <row r="221" spans="1:30" ht="15.75" customHeight="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34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</row>
    <row r="222" spans="1:30" ht="15.75" customHeight="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34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</row>
    <row r="223" spans="1:30" ht="15.75" customHeight="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34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</row>
    <row r="224" spans="1:30" ht="15.75" customHeight="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34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</row>
    <row r="225" spans="1:30" ht="15.75" customHeight="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34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</row>
    <row r="226" spans="1:30" ht="15.75" customHeight="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34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</row>
    <row r="227" spans="1:30" ht="15.75" customHeight="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34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</row>
    <row r="228" spans="1:30" ht="15.75" customHeight="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34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</row>
    <row r="229" spans="1:30" ht="15.75" customHeight="1" x14ac:dyDescent="0.25">
      <c r="A229" s="1"/>
      <c r="B229" s="2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34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</row>
    <row r="230" spans="1:30" ht="15.75" customHeight="1" x14ac:dyDescent="0.25">
      <c r="A230" s="1"/>
      <c r="B230" s="2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34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</row>
    <row r="231" spans="1:30" ht="15.75" customHeight="1" x14ac:dyDescent="0.25">
      <c r="A231" s="1"/>
      <c r="B231" s="2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34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</row>
    <row r="232" spans="1:30" ht="15.75" customHeight="1" x14ac:dyDescent="0.25">
      <c r="A232" s="1"/>
      <c r="B232" s="2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34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</row>
    <row r="233" spans="1:30" ht="15.75" customHeight="1" x14ac:dyDescent="0.25">
      <c r="A233" s="1"/>
      <c r="B233" s="2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34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</row>
    <row r="234" spans="1:30" ht="15.75" customHeight="1" x14ac:dyDescent="0.25">
      <c r="A234" s="1"/>
      <c r="B234" s="2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34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</row>
    <row r="235" spans="1:30" ht="15.75" customHeight="1" x14ac:dyDescent="0.25">
      <c r="A235" s="1"/>
      <c r="B235" s="2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34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</row>
    <row r="236" spans="1:30" ht="15.75" customHeight="1" x14ac:dyDescent="0.25">
      <c r="A236" s="1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34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</row>
    <row r="237" spans="1:30" ht="15.75" customHeight="1" x14ac:dyDescent="0.25">
      <c r="A237" s="1"/>
      <c r="B237" s="2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34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</row>
    <row r="238" spans="1:30" ht="15.75" customHeight="1" x14ac:dyDescent="0.25">
      <c r="A238" s="1"/>
      <c r="B238" s="2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34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</row>
    <row r="239" spans="1:30" ht="15.75" customHeight="1" x14ac:dyDescent="0.25">
      <c r="A239" s="1"/>
      <c r="B239" s="2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34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</row>
    <row r="240" spans="1:30" ht="15.75" customHeight="1" x14ac:dyDescent="0.25">
      <c r="A240" s="1"/>
      <c r="B240" s="2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34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</row>
    <row r="241" spans="1:30" ht="15.75" customHeight="1" x14ac:dyDescent="0.25">
      <c r="A241" s="1"/>
      <c r="B241" s="2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34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</row>
    <row r="242" spans="1:30" ht="15.75" customHeight="1" x14ac:dyDescent="0.25">
      <c r="A242" s="1"/>
      <c r="B242" s="2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34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</row>
    <row r="243" spans="1:30" ht="15.75" customHeight="1" x14ac:dyDescent="0.25">
      <c r="A243" s="1"/>
      <c r="B243" s="2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34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</row>
    <row r="244" spans="1:30" ht="15.75" customHeight="1" x14ac:dyDescent="0.25">
      <c r="A244" s="1"/>
      <c r="B244" s="2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34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</row>
    <row r="245" spans="1:30" ht="15.75" customHeight="1" x14ac:dyDescent="0.25">
      <c r="A245" s="1"/>
      <c r="B245" s="2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34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</row>
    <row r="246" spans="1:30" ht="15.75" customHeight="1" x14ac:dyDescent="0.25">
      <c r="A246" s="1"/>
      <c r="B246" s="2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34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</row>
    <row r="247" spans="1:30" ht="15.75" customHeight="1" x14ac:dyDescent="0.25">
      <c r="A247" s="1"/>
      <c r="B247" s="2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34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</row>
    <row r="248" spans="1:30" ht="15.75" customHeight="1" x14ac:dyDescent="0.25">
      <c r="A248" s="1"/>
      <c r="B248" s="2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34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</row>
    <row r="249" spans="1:30" ht="15.75" customHeight="1" x14ac:dyDescent="0.25">
      <c r="A249" s="1"/>
      <c r="B249" s="2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34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</row>
    <row r="250" spans="1:30" ht="15.75" customHeight="1" x14ac:dyDescent="0.25">
      <c r="A250" s="1"/>
      <c r="B250" s="2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34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</row>
    <row r="251" spans="1:30" ht="15.75" customHeight="1" x14ac:dyDescent="0.25">
      <c r="A251" s="1"/>
      <c r="B251" s="2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34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</row>
    <row r="252" spans="1:30" ht="15.75" customHeight="1" x14ac:dyDescent="0.25">
      <c r="A252" s="1"/>
      <c r="B252" s="2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34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</row>
    <row r="253" spans="1:30" ht="15.75" customHeight="1" x14ac:dyDescent="0.25">
      <c r="A253" s="1"/>
      <c r="B253" s="2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34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</row>
    <row r="254" spans="1:30" ht="15.75" customHeight="1" x14ac:dyDescent="0.25">
      <c r="A254" s="1"/>
      <c r="B254" s="2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34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</row>
    <row r="255" spans="1:30" ht="15.75" customHeight="1" x14ac:dyDescent="0.25">
      <c r="A255" s="1"/>
      <c r="B255" s="2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34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</row>
    <row r="256" spans="1:30" ht="15.75" customHeight="1" x14ac:dyDescent="0.25">
      <c r="A256" s="1"/>
      <c r="B256" s="2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34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.75" customHeight="1" x14ac:dyDescent="0.25">
      <c r="A257" s="1"/>
      <c r="B257" s="2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34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</row>
    <row r="258" spans="1:30" ht="15.75" customHeight="1" x14ac:dyDescent="0.25">
      <c r="A258" s="1"/>
      <c r="B258" s="2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34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</row>
    <row r="259" spans="1:30" ht="15.75" customHeight="1" x14ac:dyDescent="0.25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34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</row>
    <row r="260" spans="1:30" ht="15.75" customHeight="1" x14ac:dyDescent="0.25">
      <c r="A260" s="1"/>
      <c r="B260" s="2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34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</row>
    <row r="261" spans="1:30" ht="15.75" customHeight="1" x14ac:dyDescent="0.25">
      <c r="A261" s="1"/>
      <c r="B261" s="2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34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</row>
    <row r="262" spans="1:30" ht="15.75" customHeight="1" x14ac:dyDescent="0.25">
      <c r="A262" s="1"/>
      <c r="B262" s="2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34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</row>
    <row r="263" spans="1:30" ht="15.75" customHeight="1" x14ac:dyDescent="0.25">
      <c r="A263" s="1"/>
      <c r="B263" s="2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34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</row>
    <row r="264" spans="1:30" ht="15.75" customHeight="1" x14ac:dyDescent="0.25">
      <c r="A264" s="1"/>
      <c r="B264" s="2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34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</row>
    <row r="265" spans="1:30" ht="15.75" customHeight="1" x14ac:dyDescent="0.25">
      <c r="A265" s="1"/>
      <c r="B265" s="2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34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</row>
    <row r="266" spans="1:30" ht="15.75" customHeight="1" x14ac:dyDescent="0.25">
      <c r="A266" s="1"/>
      <c r="B266" s="2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34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</row>
    <row r="267" spans="1:30" ht="15.75" customHeight="1" x14ac:dyDescent="0.25">
      <c r="A267" s="1"/>
      <c r="B267" s="2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34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</row>
    <row r="268" spans="1:30" ht="15.75" customHeight="1" x14ac:dyDescent="0.25">
      <c r="A268" s="1"/>
      <c r="B268" s="2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34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</row>
    <row r="269" spans="1:30" ht="15.75" customHeight="1" x14ac:dyDescent="0.25">
      <c r="A269" s="1"/>
      <c r="B269" s="2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34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</row>
    <row r="270" spans="1:30" ht="15.75" customHeight="1" x14ac:dyDescent="0.25">
      <c r="A270" s="1"/>
      <c r="B270" s="2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34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</row>
    <row r="271" spans="1:30" ht="15.75" customHeight="1" x14ac:dyDescent="0.25">
      <c r="A271" s="1"/>
      <c r="B271" s="2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34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5.75" customHeight="1" x14ac:dyDescent="0.25">
      <c r="A272" s="1"/>
      <c r="B272" s="2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34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5.75" customHeight="1" x14ac:dyDescent="0.25">
      <c r="A273" s="1"/>
      <c r="B273" s="2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34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5.75" customHeight="1" x14ac:dyDescent="0.25">
      <c r="A274" s="1"/>
      <c r="B274" s="2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34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5.75" customHeight="1" x14ac:dyDescent="0.25">
      <c r="A275" s="1"/>
      <c r="B275" s="2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34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5.75" customHeight="1" x14ac:dyDescent="0.25">
      <c r="A276" s="1"/>
      <c r="B276" s="2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34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5.75" customHeight="1" x14ac:dyDescent="0.25">
      <c r="A277" s="1"/>
      <c r="B277" s="2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34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5.75" customHeight="1" x14ac:dyDescent="0.25">
      <c r="A278" s="1"/>
      <c r="B278" s="2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34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5.75" customHeight="1" x14ac:dyDescent="0.25">
      <c r="A279" s="1"/>
      <c r="B279" s="2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34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5.75" customHeight="1" x14ac:dyDescent="0.25">
      <c r="A280" s="1"/>
      <c r="B280" s="2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34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5.75" customHeight="1" x14ac:dyDescent="0.25">
      <c r="A281" s="1"/>
      <c r="B281" s="2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34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5.75" customHeight="1" x14ac:dyDescent="0.25">
      <c r="A282" s="1"/>
      <c r="B282" s="2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34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5.75" customHeight="1" x14ac:dyDescent="0.25">
      <c r="A283" s="1"/>
      <c r="B283" s="2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34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5.75" customHeight="1" x14ac:dyDescent="0.25">
      <c r="A284" s="1"/>
      <c r="B284" s="2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34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5.75" customHeight="1" x14ac:dyDescent="0.25">
      <c r="A285" s="1"/>
      <c r="B285" s="2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34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5.75" customHeight="1" x14ac:dyDescent="0.25">
      <c r="A286" s="1"/>
      <c r="B286" s="2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34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5.75" customHeight="1" x14ac:dyDescent="0.25">
      <c r="A287" s="1"/>
      <c r="B287" s="2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34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5.75" customHeight="1" x14ac:dyDescent="0.25">
      <c r="A288" s="1"/>
      <c r="B288" s="2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34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5.75" customHeight="1" x14ac:dyDescent="0.25">
      <c r="A289" s="1"/>
      <c r="B289" s="2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34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5.75" customHeight="1" x14ac:dyDescent="0.25">
      <c r="A290" s="1"/>
      <c r="B290" s="2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34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5.75" customHeight="1" x14ac:dyDescent="0.25">
      <c r="A291" s="1"/>
      <c r="B291" s="2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34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5.75" customHeight="1" x14ac:dyDescent="0.25">
      <c r="A292" s="1"/>
      <c r="B292" s="2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34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5.75" customHeight="1" x14ac:dyDescent="0.25">
      <c r="A293" s="1"/>
      <c r="B293" s="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34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5.75" customHeight="1" x14ac:dyDescent="0.25">
      <c r="A294" s="1"/>
      <c r="B294" s="2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34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5.75" customHeight="1" x14ac:dyDescent="0.25">
      <c r="A295" s="1"/>
      <c r="B295" s="2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34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5.75" customHeight="1" x14ac:dyDescent="0.25">
      <c r="A296" s="1"/>
      <c r="B296" s="2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34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5.75" customHeight="1" x14ac:dyDescent="0.25">
      <c r="A297" s="1"/>
      <c r="B297" s="2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34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5.75" customHeight="1" x14ac:dyDescent="0.25">
      <c r="A298" s="1"/>
      <c r="B298" s="2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34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5.75" customHeight="1" x14ac:dyDescent="0.25">
      <c r="A299" s="1"/>
      <c r="B299" s="2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34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5.75" customHeight="1" x14ac:dyDescent="0.25">
      <c r="A300" s="1"/>
      <c r="B300" s="2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34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5.75" customHeight="1" x14ac:dyDescent="0.25">
      <c r="A301" s="1"/>
      <c r="B301" s="2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34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5.75" customHeight="1" x14ac:dyDescent="0.25">
      <c r="A302" s="1"/>
      <c r="B302" s="2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34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5.75" customHeight="1" x14ac:dyDescent="0.25">
      <c r="A303" s="1"/>
      <c r="B303" s="2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34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5.75" customHeight="1" x14ac:dyDescent="0.25">
      <c r="A304" s="1"/>
      <c r="B304" s="2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34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5.75" customHeight="1" x14ac:dyDescent="0.25">
      <c r="A305" s="1"/>
      <c r="B305" s="2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34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5.75" customHeight="1" x14ac:dyDescent="0.25">
      <c r="A306" s="1"/>
      <c r="B306" s="2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34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5.75" customHeight="1" x14ac:dyDescent="0.25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34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5.75" customHeight="1" x14ac:dyDescent="0.25">
      <c r="A308" s="1"/>
      <c r="B308" s="2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34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5.75" customHeight="1" x14ac:dyDescent="0.25">
      <c r="A309" s="1"/>
      <c r="B309" s="2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34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5.75" customHeight="1" x14ac:dyDescent="0.25">
      <c r="A310" s="1"/>
      <c r="B310" s="2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34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5.75" customHeight="1" x14ac:dyDescent="0.25">
      <c r="A311" s="1"/>
      <c r="B311" s="2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34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5.75" customHeight="1" x14ac:dyDescent="0.25">
      <c r="A312" s="1"/>
      <c r="B312" s="2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34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5.75" customHeight="1" x14ac:dyDescent="0.25">
      <c r="A313" s="1"/>
      <c r="B313" s="2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34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5.75" customHeight="1" x14ac:dyDescent="0.25">
      <c r="A314" s="1"/>
      <c r="B314" s="2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34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5.75" customHeight="1" x14ac:dyDescent="0.25">
      <c r="A315" s="1"/>
      <c r="B315" s="2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34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5.75" customHeight="1" x14ac:dyDescent="0.25">
      <c r="A316" s="1"/>
      <c r="B316" s="2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34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5.75" customHeight="1" x14ac:dyDescent="0.25">
      <c r="A317" s="1"/>
      <c r="B317" s="2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34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5.75" customHeight="1" x14ac:dyDescent="0.25">
      <c r="A318" s="1"/>
      <c r="B318" s="2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34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5.75" customHeight="1" x14ac:dyDescent="0.25">
      <c r="A319" s="1"/>
      <c r="B319" s="2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34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5.75" customHeight="1" x14ac:dyDescent="0.25">
      <c r="A320" s="1"/>
      <c r="B320" s="2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34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5.75" customHeight="1" x14ac:dyDescent="0.25">
      <c r="A321" s="1"/>
      <c r="B321" s="2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34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5.75" customHeight="1" x14ac:dyDescent="0.25">
      <c r="A322" s="1"/>
      <c r="B322" s="2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34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5.75" customHeight="1" x14ac:dyDescent="0.25">
      <c r="A323" s="1"/>
      <c r="B323" s="2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34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5.75" customHeight="1" x14ac:dyDescent="0.25">
      <c r="A324" s="1"/>
      <c r="B324" s="2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34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5.75" customHeight="1" x14ac:dyDescent="0.25">
      <c r="A325" s="1"/>
      <c r="B325" s="2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34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5.75" customHeight="1" x14ac:dyDescent="0.25">
      <c r="A326" s="1"/>
      <c r="B326" s="2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34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5.75" customHeight="1" x14ac:dyDescent="0.25">
      <c r="A327" s="1"/>
      <c r="B327" s="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34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5.75" customHeight="1" x14ac:dyDescent="0.25">
      <c r="A328" s="1"/>
      <c r="B328" s="2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34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5.75" customHeight="1" x14ac:dyDescent="0.25">
      <c r="A329" s="1"/>
      <c r="B329" s="2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34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5.75" customHeight="1" x14ac:dyDescent="0.25">
      <c r="A330" s="1"/>
      <c r="B330" s="2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34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5.75" customHeight="1" x14ac:dyDescent="0.25">
      <c r="A331" s="1"/>
      <c r="B331" s="2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34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5.75" customHeight="1" x14ac:dyDescent="0.25">
      <c r="A332" s="1"/>
      <c r="B332" s="2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34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5.75" customHeight="1" x14ac:dyDescent="0.25">
      <c r="A333" s="1"/>
      <c r="B333" s="2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34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5.75" customHeight="1" x14ac:dyDescent="0.25">
      <c r="A334" s="1"/>
      <c r="B334" s="2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34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5.75" customHeight="1" x14ac:dyDescent="0.25">
      <c r="A335" s="1"/>
      <c r="B335" s="2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34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5.75" customHeight="1" x14ac:dyDescent="0.25">
      <c r="A336" s="1"/>
      <c r="B336" s="2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34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5.75" customHeight="1" x14ac:dyDescent="0.25">
      <c r="A337" s="1"/>
      <c r="B337" s="2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34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5.75" customHeight="1" x14ac:dyDescent="0.25">
      <c r="A338" s="1"/>
      <c r="B338" s="2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34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5.75" customHeight="1" x14ac:dyDescent="0.25">
      <c r="A339" s="1"/>
      <c r="B339" s="2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34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5.75" customHeight="1" x14ac:dyDescent="0.25">
      <c r="A340" s="1"/>
      <c r="B340" s="2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34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5.75" customHeight="1" x14ac:dyDescent="0.25">
      <c r="A341" s="1"/>
      <c r="B341" s="2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34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5.75" customHeight="1" x14ac:dyDescent="0.25">
      <c r="A342" s="1"/>
      <c r="B342" s="2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34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5.75" customHeight="1" x14ac:dyDescent="0.25">
      <c r="A343" s="1"/>
      <c r="B343" s="2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34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5.75" customHeight="1" x14ac:dyDescent="0.25">
      <c r="A344" s="1"/>
      <c r="B344" s="2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34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5.75" customHeight="1" x14ac:dyDescent="0.25">
      <c r="A345" s="1"/>
      <c r="B345" s="2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34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5.75" customHeight="1" x14ac:dyDescent="0.25">
      <c r="A346" s="1"/>
      <c r="B346" s="2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34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5.75" customHeight="1" x14ac:dyDescent="0.25">
      <c r="A347" s="1"/>
      <c r="B347" s="2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34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5.75" customHeight="1" x14ac:dyDescent="0.25">
      <c r="A348" s="1"/>
      <c r="B348" s="2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34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5.75" customHeight="1" x14ac:dyDescent="0.25">
      <c r="A349" s="1"/>
      <c r="B349" s="2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34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5.75" customHeight="1" x14ac:dyDescent="0.25">
      <c r="A350" s="1"/>
      <c r="B350" s="2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34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5.75" customHeight="1" x14ac:dyDescent="0.25">
      <c r="A351" s="1"/>
      <c r="B351" s="2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34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5.75" customHeight="1" x14ac:dyDescent="0.25">
      <c r="A352" s="1"/>
      <c r="B352" s="2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34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5.75" customHeight="1" x14ac:dyDescent="0.25">
      <c r="A353" s="1"/>
      <c r="B353" s="2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34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5.75" customHeight="1" x14ac:dyDescent="0.25">
      <c r="A354" s="1"/>
      <c r="B354" s="2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34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5.75" customHeight="1" x14ac:dyDescent="0.25">
      <c r="A355" s="1"/>
      <c r="B355" s="2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34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5.75" customHeight="1" x14ac:dyDescent="0.25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34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5.75" customHeight="1" x14ac:dyDescent="0.25">
      <c r="A357" s="1"/>
      <c r="B357" s="2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34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5.75" customHeight="1" x14ac:dyDescent="0.25">
      <c r="A358" s="1"/>
      <c r="B358" s="2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34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5.75" customHeight="1" x14ac:dyDescent="0.25">
      <c r="A359" s="1"/>
      <c r="B359" s="2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34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5.75" customHeight="1" x14ac:dyDescent="0.25">
      <c r="A360" s="1"/>
      <c r="B360" s="2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34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5.75" customHeight="1" x14ac:dyDescent="0.25">
      <c r="A361" s="1"/>
      <c r="B361" s="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34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5.75" customHeight="1" x14ac:dyDescent="0.25">
      <c r="A362" s="1"/>
      <c r="B362" s="2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34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5.75" customHeight="1" x14ac:dyDescent="0.25">
      <c r="A363" s="1"/>
      <c r="B363" s="2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34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5.75" customHeight="1" x14ac:dyDescent="0.25">
      <c r="A364" s="1"/>
      <c r="B364" s="2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34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5.75" customHeight="1" x14ac:dyDescent="0.25">
      <c r="A365" s="1"/>
      <c r="B365" s="2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34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5.75" customHeight="1" x14ac:dyDescent="0.25">
      <c r="A366" s="1"/>
      <c r="B366" s="2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34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5.75" customHeight="1" x14ac:dyDescent="0.25">
      <c r="A367" s="1"/>
      <c r="B367" s="2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34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5.75" customHeight="1" x14ac:dyDescent="0.25">
      <c r="A368" s="1"/>
      <c r="B368" s="2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34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5.75" customHeight="1" x14ac:dyDescent="0.25">
      <c r="A369" s="1"/>
      <c r="B369" s="2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34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5.75" customHeight="1" x14ac:dyDescent="0.25">
      <c r="A370" s="1"/>
      <c r="B370" s="2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34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5.75" customHeight="1" x14ac:dyDescent="0.25">
      <c r="A371" s="1"/>
      <c r="B371" s="2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34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5.75" customHeight="1" x14ac:dyDescent="0.25">
      <c r="A372" s="1"/>
      <c r="B372" s="2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34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5.75" customHeight="1" x14ac:dyDescent="0.25">
      <c r="A373" s="1"/>
      <c r="B373" s="2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34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5.75" customHeight="1" x14ac:dyDescent="0.25">
      <c r="A374" s="1"/>
      <c r="B374" s="2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34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5.75" customHeight="1" x14ac:dyDescent="0.25">
      <c r="A375" s="1"/>
      <c r="B375" s="2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34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5.75" customHeight="1" x14ac:dyDescent="0.25">
      <c r="A376" s="1"/>
      <c r="B376" s="2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34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5.75" customHeight="1" x14ac:dyDescent="0.25">
      <c r="A377" s="1"/>
      <c r="B377" s="2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34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5.75" customHeight="1" x14ac:dyDescent="0.25">
      <c r="A378" s="1"/>
      <c r="B378" s="2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34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5.75" customHeight="1" x14ac:dyDescent="0.25">
      <c r="A379" s="1"/>
      <c r="B379" s="2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34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5.75" customHeight="1" x14ac:dyDescent="0.25">
      <c r="A380" s="1"/>
      <c r="B380" s="2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34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5.75" customHeight="1" x14ac:dyDescent="0.25">
      <c r="A381" s="1"/>
      <c r="B381" s="2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34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5.75" customHeight="1" x14ac:dyDescent="0.25">
      <c r="A382" s="1"/>
      <c r="B382" s="2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34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5.75" customHeight="1" x14ac:dyDescent="0.25">
      <c r="A383" s="1"/>
      <c r="B383" s="2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34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5.75" customHeight="1" x14ac:dyDescent="0.25">
      <c r="A384" s="1"/>
      <c r="B384" s="2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34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5.75" customHeight="1" x14ac:dyDescent="0.25">
      <c r="A385" s="1"/>
      <c r="B385" s="2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34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5.75" customHeight="1" x14ac:dyDescent="0.25">
      <c r="A386" s="1"/>
      <c r="B386" s="2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34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5.75" customHeight="1" x14ac:dyDescent="0.25">
      <c r="A387" s="1"/>
      <c r="B387" s="2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34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5.75" customHeight="1" x14ac:dyDescent="0.25">
      <c r="A388" s="1"/>
      <c r="B388" s="2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34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5.75" customHeight="1" x14ac:dyDescent="0.25">
      <c r="A389" s="1"/>
      <c r="B389" s="2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34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5.75" customHeight="1" x14ac:dyDescent="0.25">
      <c r="A390" s="1"/>
      <c r="B390" s="2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34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5.75" customHeight="1" x14ac:dyDescent="0.25">
      <c r="A391" s="1"/>
      <c r="B391" s="2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34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5.75" customHeight="1" x14ac:dyDescent="0.25">
      <c r="A392" s="1"/>
      <c r="B392" s="2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34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5.75" customHeight="1" x14ac:dyDescent="0.25">
      <c r="A393" s="1"/>
      <c r="B393" s="2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34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5.75" customHeight="1" x14ac:dyDescent="0.25">
      <c r="A394" s="1"/>
      <c r="B394" s="2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34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5.75" customHeight="1" x14ac:dyDescent="0.25">
      <c r="A395" s="1"/>
      <c r="B395" s="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34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5.75" customHeight="1" x14ac:dyDescent="0.25">
      <c r="A396" s="1"/>
      <c r="B396" s="2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34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5.75" customHeight="1" x14ac:dyDescent="0.25">
      <c r="A397" s="1"/>
      <c r="B397" s="2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34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5.75" customHeight="1" x14ac:dyDescent="0.25">
      <c r="A398" s="1"/>
      <c r="B398" s="2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34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5.75" customHeight="1" x14ac:dyDescent="0.25">
      <c r="A399" s="1"/>
      <c r="B399" s="2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34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5.75" customHeight="1" x14ac:dyDescent="0.25">
      <c r="A400" s="1"/>
      <c r="B400" s="2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34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5.75" customHeight="1" x14ac:dyDescent="0.25">
      <c r="A401" s="1"/>
      <c r="B401" s="2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34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5.75" customHeight="1" x14ac:dyDescent="0.25">
      <c r="A402" s="1"/>
      <c r="B402" s="2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34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5.75" customHeight="1" x14ac:dyDescent="0.25">
      <c r="A403" s="1"/>
      <c r="B403" s="2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34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5.75" customHeight="1" x14ac:dyDescent="0.25">
      <c r="A404" s="1"/>
      <c r="B404" s="2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34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5.75" customHeight="1" x14ac:dyDescent="0.25">
      <c r="A405" s="1"/>
      <c r="B405" s="2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34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5.75" customHeight="1" x14ac:dyDescent="0.25">
      <c r="A406" s="1"/>
      <c r="B406" s="2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34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5.75" customHeight="1" x14ac:dyDescent="0.25">
      <c r="A407" s="1"/>
      <c r="B407" s="2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34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5.75" customHeight="1" x14ac:dyDescent="0.25">
      <c r="A408" s="1"/>
      <c r="B408" s="2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34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5.75" customHeight="1" x14ac:dyDescent="0.25">
      <c r="A409" s="1"/>
      <c r="B409" s="2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34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5.75" customHeight="1" x14ac:dyDescent="0.25">
      <c r="A410" s="1"/>
      <c r="B410" s="2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34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5.75" customHeight="1" x14ac:dyDescent="0.25">
      <c r="A411" s="1"/>
      <c r="B411" s="2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34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5.75" customHeight="1" x14ac:dyDescent="0.25">
      <c r="A412" s="1"/>
      <c r="B412" s="2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34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5.75" customHeight="1" x14ac:dyDescent="0.25">
      <c r="A413" s="1"/>
      <c r="B413" s="2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34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5.75" customHeight="1" x14ac:dyDescent="0.25">
      <c r="A414" s="1"/>
      <c r="B414" s="2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34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5.75" customHeight="1" x14ac:dyDescent="0.25">
      <c r="A415" s="1"/>
      <c r="B415" s="2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34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5.75" customHeight="1" x14ac:dyDescent="0.25">
      <c r="A416" s="1"/>
      <c r="B416" s="2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34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5.75" customHeight="1" x14ac:dyDescent="0.25">
      <c r="A417" s="1"/>
      <c r="B417" s="2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34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5.75" customHeight="1" x14ac:dyDescent="0.25">
      <c r="A418" s="1"/>
      <c r="B418" s="2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34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5.75" customHeight="1" x14ac:dyDescent="0.25">
      <c r="A419" s="1"/>
      <c r="B419" s="2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34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5.75" customHeight="1" x14ac:dyDescent="0.25">
      <c r="A420" s="1"/>
      <c r="B420" s="2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34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5.75" customHeight="1" x14ac:dyDescent="0.25">
      <c r="A421" s="1"/>
      <c r="B421" s="2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34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5.75" customHeight="1" x14ac:dyDescent="0.25">
      <c r="A422" s="1"/>
      <c r="B422" s="2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34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5.75" customHeight="1" x14ac:dyDescent="0.25">
      <c r="A423" s="1"/>
      <c r="B423" s="2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34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5.75" customHeight="1" x14ac:dyDescent="0.25">
      <c r="A424" s="1"/>
      <c r="B424" s="2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34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5.75" customHeight="1" x14ac:dyDescent="0.25">
      <c r="A425" s="1"/>
      <c r="B425" s="2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34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5.75" customHeight="1" x14ac:dyDescent="0.25">
      <c r="A426" s="1"/>
      <c r="B426" s="2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34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5.75" customHeight="1" x14ac:dyDescent="0.25">
      <c r="A427" s="1"/>
      <c r="B427" s="2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34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5.75" customHeight="1" x14ac:dyDescent="0.25">
      <c r="A428" s="1"/>
      <c r="B428" s="2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34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5.75" customHeight="1" x14ac:dyDescent="0.25">
      <c r="A429" s="1"/>
      <c r="B429" s="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34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5.75" customHeight="1" x14ac:dyDescent="0.25">
      <c r="A430" s="1"/>
      <c r="B430" s="2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34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5.75" customHeight="1" x14ac:dyDescent="0.25">
      <c r="A431" s="1"/>
      <c r="B431" s="2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34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5.75" customHeight="1" x14ac:dyDescent="0.25">
      <c r="A432" s="1"/>
      <c r="B432" s="2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34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5.75" customHeight="1" x14ac:dyDescent="0.25">
      <c r="A433" s="1"/>
      <c r="B433" s="2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34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5.75" customHeight="1" x14ac:dyDescent="0.25">
      <c r="A434" s="1"/>
      <c r="B434" s="2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34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5.75" customHeight="1" x14ac:dyDescent="0.25">
      <c r="A435" s="1"/>
      <c r="B435" s="2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34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5.75" customHeight="1" x14ac:dyDescent="0.25">
      <c r="A436" s="1"/>
      <c r="B436" s="2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34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5.75" customHeight="1" x14ac:dyDescent="0.25">
      <c r="A437" s="1"/>
      <c r="B437" s="2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34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5.75" customHeight="1" x14ac:dyDescent="0.25">
      <c r="A438" s="1"/>
      <c r="B438" s="2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34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5.75" customHeight="1" x14ac:dyDescent="0.25">
      <c r="A439" s="1"/>
      <c r="B439" s="2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34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5.75" customHeight="1" x14ac:dyDescent="0.25">
      <c r="A440" s="1"/>
      <c r="B440" s="2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34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5.75" customHeight="1" x14ac:dyDescent="0.25">
      <c r="A441" s="1"/>
      <c r="B441" s="2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34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5.75" customHeight="1" x14ac:dyDescent="0.25">
      <c r="A442" s="1"/>
      <c r="B442" s="2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34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5.75" customHeight="1" x14ac:dyDescent="0.25">
      <c r="A443" s="1"/>
      <c r="B443" s="2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34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5.75" customHeight="1" x14ac:dyDescent="0.25">
      <c r="A444" s="1"/>
      <c r="B444" s="2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34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5.75" customHeight="1" x14ac:dyDescent="0.25">
      <c r="A445" s="1"/>
      <c r="B445" s="2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34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5.75" customHeight="1" x14ac:dyDescent="0.25">
      <c r="A446" s="1"/>
      <c r="B446" s="2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34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5.75" customHeight="1" x14ac:dyDescent="0.25">
      <c r="A447" s="1"/>
      <c r="B447" s="2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34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5.75" customHeight="1" x14ac:dyDescent="0.25">
      <c r="A448" s="1"/>
      <c r="B448" s="2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34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5.75" customHeight="1" x14ac:dyDescent="0.25">
      <c r="A449" s="1"/>
      <c r="B449" s="2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34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5.75" customHeight="1" x14ac:dyDescent="0.25">
      <c r="A450" s="1"/>
      <c r="B450" s="2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34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5.75" customHeight="1" x14ac:dyDescent="0.25">
      <c r="A451" s="1"/>
      <c r="B451" s="2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34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5.75" customHeight="1" x14ac:dyDescent="0.25">
      <c r="A452" s="1"/>
      <c r="B452" s="2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34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5.75" customHeight="1" x14ac:dyDescent="0.25">
      <c r="A453" s="1"/>
      <c r="B453" s="2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34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5.75" customHeight="1" x14ac:dyDescent="0.25">
      <c r="A454" s="1"/>
      <c r="B454" s="2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34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5.75" customHeight="1" x14ac:dyDescent="0.25">
      <c r="A455" s="1"/>
      <c r="B455" s="2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34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5.75" customHeight="1" x14ac:dyDescent="0.25">
      <c r="A456" s="1"/>
      <c r="B456" s="2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34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5.75" customHeight="1" x14ac:dyDescent="0.25">
      <c r="A457" s="1"/>
      <c r="B457" s="2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34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5.75" customHeight="1" x14ac:dyDescent="0.25">
      <c r="A458" s="1"/>
      <c r="B458" s="2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34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5.75" customHeight="1" x14ac:dyDescent="0.25">
      <c r="A459" s="1"/>
      <c r="B459" s="2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34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5.75" customHeight="1" x14ac:dyDescent="0.25">
      <c r="A460" s="1"/>
      <c r="B460" s="2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34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5.75" customHeight="1" x14ac:dyDescent="0.25">
      <c r="A461" s="1"/>
      <c r="B461" s="2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34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5.75" customHeight="1" x14ac:dyDescent="0.25">
      <c r="A462" s="1"/>
      <c r="B462" s="2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34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5.75" customHeight="1" x14ac:dyDescent="0.25">
      <c r="A463" s="1"/>
      <c r="B463" s="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34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5.75" customHeight="1" x14ac:dyDescent="0.25">
      <c r="A464" s="1"/>
      <c r="B464" s="2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34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5.75" customHeight="1" x14ac:dyDescent="0.25">
      <c r="A465" s="1"/>
      <c r="B465" s="2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34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5.75" customHeight="1" x14ac:dyDescent="0.25">
      <c r="A466" s="1"/>
      <c r="B466" s="2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34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5.75" customHeight="1" x14ac:dyDescent="0.25">
      <c r="A467" s="1"/>
      <c r="B467" s="2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34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5.75" customHeight="1" x14ac:dyDescent="0.25">
      <c r="A468" s="1"/>
      <c r="B468" s="2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34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5.75" customHeight="1" x14ac:dyDescent="0.25">
      <c r="A469" s="1"/>
      <c r="B469" s="2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34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5.75" customHeight="1" x14ac:dyDescent="0.25">
      <c r="A470" s="1"/>
      <c r="B470" s="2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34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5.75" customHeight="1" x14ac:dyDescent="0.25">
      <c r="A471" s="1"/>
      <c r="B471" s="2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34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5.75" customHeight="1" x14ac:dyDescent="0.25">
      <c r="A472" s="1"/>
      <c r="B472" s="2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34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5.75" customHeight="1" x14ac:dyDescent="0.25">
      <c r="A473" s="1"/>
      <c r="B473" s="2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34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5.75" customHeight="1" x14ac:dyDescent="0.25">
      <c r="A474" s="1"/>
      <c r="B474" s="2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34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5.75" customHeight="1" x14ac:dyDescent="0.25">
      <c r="A475" s="1"/>
      <c r="B475" s="2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34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5.75" customHeight="1" x14ac:dyDescent="0.25">
      <c r="A476" s="1"/>
      <c r="B476" s="2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34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5.75" customHeight="1" x14ac:dyDescent="0.25">
      <c r="A477" s="1"/>
      <c r="B477" s="2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34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5.75" customHeight="1" x14ac:dyDescent="0.25">
      <c r="A478" s="1"/>
      <c r="B478" s="2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34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5.75" customHeight="1" x14ac:dyDescent="0.25">
      <c r="A479" s="1"/>
      <c r="B479" s="2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34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5.75" customHeight="1" x14ac:dyDescent="0.25">
      <c r="A480" s="1"/>
      <c r="B480" s="2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34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5.75" customHeight="1" x14ac:dyDescent="0.25">
      <c r="A481" s="1"/>
      <c r="B481" s="2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34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5.75" customHeight="1" x14ac:dyDescent="0.25">
      <c r="A482" s="1"/>
      <c r="B482" s="2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34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5.75" customHeight="1" x14ac:dyDescent="0.25">
      <c r="A483" s="1"/>
      <c r="B483" s="2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34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5.75" customHeight="1" x14ac:dyDescent="0.25">
      <c r="A484" s="1"/>
      <c r="B484" s="2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34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5.75" customHeight="1" x14ac:dyDescent="0.25">
      <c r="A485" s="1"/>
      <c r="B485" s="2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34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5.75" customHeight="1" x14ac:dyDescent="0.25">
      <c r="A486" s="1"/>
      <c r="B486" s="2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34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5.75" customHeight="1" x14ac:dyDescent="0.25">
      <c r="A487" s="1"/>
      <c r="B487" s="2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34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5.75" customHeight="1" x14ac:dyDescent="0.25">
      <c r="A488" s="1"/>
      <c r="B488" s="2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34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5.75" customHeight="1" x14ac:dyDescent="0.25">
      <c r="A489" s="1"/>
      <c r="B489" s="2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34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5.75" customHeight="1" x14ac:dyDescent="0.25">
      <c r="A490" s="1"/>
      <c r="B490" s="2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34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5.75" customHeight="1" x14ac:dyDescent="0.25">
      <c r="A491" s="1"/>
      <c r="B491" s="2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34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5.75" customHeight="1" x14ac:dyDescent="0.25">
      <c r="A492" s="1"/>
      <c r="B492" s="2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34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5.75" customHeight="1" x14ac:dyDescent="0.25">
      <c r="A493" s="1"/>
      <c r="B493" s="2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34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5.75" customHeight="1" x14ac:dyDescent="0.25">
      <c r="A494" s="1"/>
      <c r="B494" s="2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34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5.75" customHeight="1" x14ac:dyDescent="0.25">
      <c r="A495" s="1"/>
      <c r="B495" s="2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34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5.75" customHeight="1" x14ac:dyDescent="0.25">
      <c r="A496" s="1"/>
      <c r="B496" s="2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34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5.75" customHeight="1" x14ac:dyDescent="0.25">
      <c r="A497" s="1"/>
      <c r="B497" s="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34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5.75" customHeight="1" x14ac:dyDescent="0.25">
      <c r="A498" s="1"/>
      <c r="B498" s="2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34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5.75" customHeight="1" x14ac:dyDescent="0.25">
      <c r="A499" s="1"/>
      <c r="B499" s="2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34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5.75" customHeight="1" x14ac:dyDescent="0.25">
      <c r="A500" s="1"/>
      <c r="B500" s="2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34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5.75" customHeight="1" x14ac:dyDescent="0.25">
      <c r="A501" s="1"/>
      <c r="B501" s="2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34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5.75" customHeight="1" x14ac:dyDescent="0.25">
      <c r="A502" s="1"/>
      <c r="B502" s="2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34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5.75" customHeight="1" x14ac:dyDescent="0.25">
      <c r="A503" s="1"/>
      <c r="B503" s="2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34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5.75" customHeight="1" x14ac:dyDescent="0.25">
      <c r="A504" s="1"/>
      <c r="B504" s="2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34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5.75" customHeight="1" x14ac:dyDescent="0.25">
      <c r="A505" s="1"/>
      <c r="B505" s="2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34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5.75" customHeight="1" x14ac:dyDescent="0.25">
      <c r="A506" s="1"/>
      <c r="B506" s="2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34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5.75" customHeight="1" x14ac:dyDescent="0.25">
      <c r="A507" s="1"/>
      <c r="B507" s="2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34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5.75" customHeight="1" x14ac:dyDescent="0.25">
      <c r="A508" s="1"/>
      <c r="B508" s="2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34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5.75" customHeight="1" x14ac:dyDescent="0.25">
      <c r="A509" s="1"/>
      <c r="B509" s="2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34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5.75" customHeight="1" x14ac:dyDescent="0.25">
      <c r="A510" s="1"/>
      <c r="B510" s="2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34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5.75" customHeight="1" x14ac:dyDescent="0.25">
      <c r="A511" s="1"/>
      <c r="B511" s="2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34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5.75" customHeight="1" x14ac:dyDescent="0.25">
      <c r="A512" s="1"/>
      <c r="B512" s="2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34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5.75" customHeight="1" x14ac:dyDescent="0.25">
      <c r="A513" s="1"/>
      <c r="B513" s="2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34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5.75" customHeight="1" x14ac:dyDescent="0.25">
      <c r="A514" s="1"/>
      <c r="B514" s="2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34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5.75" customHeight="1" x14ac:dyDescent="0.25">
      <c r="A515" s="1"/>
      <c r="B515" s="2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34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5.75" customHeight="1" x14ac:dyDescent="0.25">
      <c r="A516" s="1"/>
      <c r="B516" s="2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34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5.75" customHeight="1" x14ac:dyDescent="0.25">
      <c r="A517" s="1"/>
      <c r="B517" s="2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34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5.75" customHeight="1" x14ac:dyDescent="0.25">
      <c r="A518" s="1"/>
      <c r="B518" s="2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34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5.75" customHeight="1" x14ac:dyDescent="0.25">
      <c r="A519" s="1"/>
      <c r="B519" s="2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34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5.75" customHeight="1" x14ac:dyDescent="0.25">
      <c r="A520" s="1"/>
      <c r="B520" s="2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34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5.75" customHeight="1" x14ac:dyDescent="0.25">
      <c r="A521" s="1"/>
      <c r="B521" s="2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34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5.75" customHeight="1" x14ac:dyDescent="0.25">
      <c r="A522" s="1"/>
      <c r="B522" s="2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34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5.75" customHeight="1" x14ac:dyDescent="0.25">
      <c r="A523" s="1"/>
      <c r="B523" s="2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34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5.75" customHeight="1" x14ac:dyDescent="0.25">
      <c r="A524" s="1"/>
      <c r="B524" s="2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34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5.75" customHeight="1" x14ac:dyDescent="0.25">
      <c r="A525" s="1"/>
      <c r="B525" s="2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34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5.75" customHeight="1" x14ac:dyDescent="0.25">
      <c r="A526" s="1"/>
      <c r="B526" s="2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34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5.75" customHeight="1" x14ac:dyDescent="0.25">
      <c r="A527" s="1"/>
      <c r="B527" s="2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34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5.75" customHeight="1" x14ac:dyDescent="0.25">
      <c r="A528" s="1"/>
      <c r="B528" s="2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34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5.75" customHeight="1" x14ac:dyDescent="0.25">
      <c r="A529" s="1"/>
      <c r="B529" s="2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34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5.75" customHeight="1" x14ac:dyDescent="0.25">
      <c r="A530" s="1"/>
      <c r="B530" s="2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34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5.75" customHeight="1" x14ac:dyDescent="0.25">
      <c r="A531" s="1"/>
      <c r="B531" s="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34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5.75" customHeight="1" x14ac:dyDescent="0.25">
      <c r="A532" s="1"/>
      <c r="B532" s="2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34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5.75" customHeight="1" x14ac:dyDescent="0.25">
      <c r="A533" s="1"/>
      <c r="B533" s="2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34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5.75" customHeight="1" x14ac:dyDescent="0.25">
      <c r="A534" s="1"/>
      <c r="B534" s="2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34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5.75" customHeight="1" x14ac:dyDescent="0.25">
      <c r="A535" s="1"/>
      <c r="B535" s="2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34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5.75" customHeight="1" x14ac:dyDescent="0.25">
      <c r="A536" s="1"/>
      <c r="B536" s="2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34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5.75" customHeight="1" x14ac:dyDescent="0.25">
      <c r="A537" s="1"/>
      <c r="B537" s="2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34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5.75" customHeight="1" x14ac:dyDescent="0.25">
      <c r="A538" s="1"/>
      <c r="B538" s="2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34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5.75" customHeight="1" x14ac:dyDescent="0.25">
      <c r="A539" s="1"/>
      <c r="B539" s="2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34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5.75" customHeight="1" x14ac:dyDescent="0.25">
      <c r="A540" s="1"/>
      <c r="B540" s="2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34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5.75" customHeight="1" x14ac:dyDescent="0.25">
      <c r="A541" s="1"/>
      <c r="B541" s="2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34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5.75" customHeight="1" x14ac:dyDescent="0.25">
      <c r="A542" s="1"/>
      <c r="B542" s="2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34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5.75" customHeight="1" x14ac:dyDescent="0.25">
      <c r="A543" s="1"/>
      <c r="B543" s="2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34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5.75" customHeight="1" x14ac:dyDescent="0.25">
      <c r="A544" s="1"/>
      <c r="B544" s="2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34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5.75" customHeight="1" x14ac:dyDescent="0.25">
      <c r="A545" s="1"/>
      <c r="B545" s="2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34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5.75" customHeight="1" x14ac:dyDescent="0.25">
      <c r="A546" s="1"/>
      <c r="B546" s="2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34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5.75" customHeight="1" x14ac:dyDescent="0.25">
      <c r="A547" s="1"/>
      <c r="B547" s="2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34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5.75" customHeight="1" x14ac:dyDescent="0.25">
      <c r="A548" s="1"/>
      <c r="B548" s="2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34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5.75" customHeight="1" x14ac:dyDescent="0.25">
      <c r="A549" s="1"/>
      <c r="B549" s="2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34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5.75" customHeight="1" x14ac:dyDescent="0.25">
      <c r="A550" s="1"/>
      <c r="B550" s="2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34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5.75" customHeight="1" x14ac:dyDescent="0.25">
      <c r="A551" s="1"/>
      <c r="B551" s="2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34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5.75" customHeight="1" x14ac:dyDescent="0.25">
      <c r="A552" s="1"/>
      <c r="B552" s="2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34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5.75" customHeight="1" x14ac:dyDescent="0.25">
      <c r="A553" s="1"/>
      <c r="B553" s="2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34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5.75" customHeight="1" x14ac:dyDescent="0.25">
      <c r="A554" s="1"/>
      <c r="B554" s="2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34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5.75" customHeight="1" x14ac:dyDescent="0.25">
      <c r="A555" s="1"/>
      <c r="B555" s="2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34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5.75" customHeight="1" x14ac:dyDescent="0.25">
      <c r="A556" s="1"/>
      <c r="B556" s="2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34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5.75" customHeight="1" x14ac:dyDescent="0.25">
      <c r="A557" s="1"/>
      <c r="B557" s="2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34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5.75" customHeight="1" x14ac:dyDescent="0.25">
      <c r="A558" s="1"/>
      <c r="B558" s="2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34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5.75" customHeight="1" x14ac:dyDescent="0.25">
      <c r="A559" s="1"/>
      <c r="B559" s="2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34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5.75" customHeight="1" x14ac:dyDescent="0.25">
      <c r="A560" s="1"/>
      <c r="B560" s="2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34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5.75" customHeight="1" x14ac:dyDescent="0.25">
      <c r="A561" s="1"/>
      <c r="B561" s="2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34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5.75" customHeight="1" x14ac:dyDescent="0.25">
      <c r="A562" s="1"/>
      <c r="B562" s="2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34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5.75" customHeight="1" x14ac:dyDescent="0.25">
      <c r="A563" s="1"/>
      <c r="B563" s="2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34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5.75" customHeight="1" x14ac:dyDescent="0.25">
      <c r="A564" s="1"/>
      <c r="B564" s="2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34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5.75" customHeight="1" x14ac:dyDescent="0.25">
      <c r="A565" s="1"/>
      <c r="B565" s="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34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5.75" customHeight="1" x14ac:dyDescent="0.25">
      <c r="A566" s="1"/>
      <c r="B566" s="2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34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5.75" customHeight="1" x14ac:dyDescent="0.25">
      <c r="A567" s="1"/>
      <c r="B567" s="2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34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5.75" customHeight="1" x14ac:dyDescent="0.25">
      <c r="A568" s="1"/>
      <c r="B568" s="2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34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5.75" customHeight="1" x14ac:dyDescent="0.25">
      <c r="A569" s="1"/>
      <c r="B569" s="2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34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5.75" customHeight="1" x14ac:dyDescent="0.25">
      <c r="A570" s="1"/>
      <c r="B570" s="2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34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5.75" customHeight="1" x14ac:dyDescent="0.25">
      <c r="A571" s="1"/>
      <c r="B571" s="2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34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5.75" customHeight="1" x14ac:dyDescent="0.25">
      <c r="A572" s="1"/>
      <c r="B572" s="2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34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5.75" customHeight="1" x14ac:dyDescent="0.25">
      <c r="A573" s="1"/>
      <c r="B573" s="2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34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5.75" customHeight="1" x14ac:dyDescent="0.25">
      <c r="A574" s="1"/>
      <c r="B574" s="2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34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5.75" customHeight="1" x14ac:dyDescent="0.25">
      <c r="A575" s="1"/>
      <c r="B575" s="2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34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5.75" customHeight="1" x14ac:dyDescent="0.25">
      <c r="A576" s="1"/>
      <c r="B576" s="2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34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5.75" customHeight="1" x14ac:dyDescent="0.25">
      <c r="A577" s="1"/>
      <c r="B577" s="2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34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5.75" customHeight="1" x14ac:dyDescent="0.25">
      <c r="A578" s="1"/>
      <c r="B578" s="2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34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5.75" customHeight="1" x14ac:dyDescent="0.25">
      <c r="A579" s="1"/>
      <c r="B579" s="2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34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5.75" customHeight="1" x14ac:dyDescent="0.25">
      <c r="A580" s="1"/>
      <c r="B580" s="2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34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5.75" customHeight="1" x14ac:dyDescent="0.25">
      <c r="A581" s="1"/>
      <c r="B581" s="2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34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5.75" customHeight="1" x14ac:dyDescent="0.25">
      <c r="A582" s="1"/>
      <c r="B582" s="2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34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5.75" customHeight="1" x14ac:dyDescent="0.25">
      <c r="A583" s="1"/>
      <c r="B583" s="2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34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5.75" customHeight="1" x14ac:dyDescent="0.25">
      <c r="A584" s="1"/>
      <c r="B584" s="2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34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5.75" customHeight="1" x14ac:dyDescent="0.25">
      <c r="A585" s="1"/>
      <c r="B585" s="2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34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5.75" customHeight="1" x14ac:dyDescent="0.25">
      <c r="A586" s="1"/>
      <c r="B586" s="2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34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5.75" customHeight="1" x14ac:dyDescent="0.25">
      <c r="A587" s="1"/>
      <c r="B587" s="2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34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5.75" customHeight="1" x14ac:dyDescent="0.25">
      <c r="A588" s="1"/>
      <c r="B588" s="2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34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5.75" customHeight="1" x14ac:dyDescent="0.25">
      <c r="A589" s="1"/>
      <c r="B589" s="2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34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5.75" customHeight="1" x14ac:dyDescent="0.25">
      <c r="A590" s="1"/>
      <c r="B590" s="2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34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5.75" customHeight="1" x14ac:dyDescent="0.25">
      <c r="A591" s="1"/>
      <c r="B591" s="2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34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5.75" customHeight="1" x14ac:dyDescent="0.25">
      <c r="A592" s="1"/>
      <c r="B592" s="2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34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5.75" customHeight="1" x14ac:dyDescent="0.25">
      <c r="A593" s="1"/>
      <c r="B593" s="2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34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5.75" customHeight="1" x14ac:dyDescent="0.25">
      <c r="A594" s="1"/>
      <c r="B594" s="2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34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5.75" customHeight="1" x14ac:dyDescent="0.25">
      <c r="A595" s="1"/>
      <c r="B595" s="2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34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5.75" customHeight="1" x14ac:dyDescent="0.25">
      <c r="A596" s="1"/>
      <c r="B596" s="2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34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5.75" customHeight="1" x14ac:dyDescent="0.25">
      <c r="A597" s="1"/>
      <c r="B597" s="2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34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5.75" customHeight="1" x14ac:dyDescent="0.25">
      <c r="A598" s="1"/>
      <c r="B598" s="2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34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5.75" customHeight="1" x14ac:dyDescent="0.25">
      <c r="A599" s="1"/>
      <c r="B599" s="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34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5.75" customHeight="1" x14ac:dyDescent="0.25">
      <c r="A600" s="1"/>
      <c r="B600" s="2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34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5.75" customHeight="1" x14ac:dyDescent="0.25">
      <c r="A601" s="1"/>
      <c r="B601" s="2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34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5.75" customHeight="1" x14ac:dyDescent="0.25">
      <c r="A602" s="1"/>
      <c r="B602" s="2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34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5.75" customHeight="1" x14ac:dyDescent="0.25">
      <c r="A603" s="1"/>
      <c r="B603" s="2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34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5.75" customHeight="1" x14ac:dyDescent="0.25">
      <c r="A604" s="1"/>
      <c r="B604" s="2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34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5.75" customHeight="1" x14ac:dyDescent="0.25">
      <c r="A605" s="1"/>
      <c r="B605" s="2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34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5.75" customHeight="1" x14ac:dyDescent="0.25">
      <c r="A606" s="1"/>
      <c r="B606" s="2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34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5.75" customHeight="1" x14ac:dyDescent="0.25">
      <c r="A607" s="1"/>
      <c r="B607" s="2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34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5.75" customHeight="1" x14ac:dyDescent="0.25">
      <c r="A608" s="1"/>
      <c r="B608" s="2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34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5.75" customHeight="1" x14ac:dyDescent="0.25">
      <c r="A609" s="1"/>
      <c r="B609" s="2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34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5.75" customHeight="1" x14ac:dyDescent="0.25">
      <c r="A610" s="1"/>
      <c r="B610" s="2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34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5.75" customHeight="1" x14ac:dyDescent="0.25">
      <c r="A611" s="1"/>
      <c r="B611" s="2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34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5.75" customHeight="1" x14ac:dyDescent="0.25">
      <c r="A612" s="1"/>
      <c r="B612" s="2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34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5.75" customHeight="1" x14ac:dyDescent="0.25">
      <c r="A613" s="1"/>
      <c r="B613" s="2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34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5.75" customHeight="1" x14ac:dyDescent="0.25">
      <c r="A614" s="1"/>
      <c r="B614" s="2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34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5.75" customHeight="1" x14ac:dyDescent="0.25">
      <c r="A615" s="1"/>
      <c r="B615" s="2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34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5.75" customHeight="1" x14ac:dyDescent="0.25">
      <c r="A616" s="1"/>
      <c r="B616" s="2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34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5.75" customHeight="1" x14ac:dyDescent="0.25">
      <c r="A617" s="1"/>
      <c r="B617" s="2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34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5.75" customHeight="1" x14ac:dyDescent="0.25">
      <c r="A618" s="1"/>
      <c r="B618" s="2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34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5.75" customHeight="1" x14ac:dyDescent="0.25">
      <c r="A619" s="1"/>
      <c r="B619" s="2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34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5.75" customHeight="1" x14ac:dyDescent="0.25">
      <c r="A620" s="1"/>
      <c r="B620" s="2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34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5.75" customHeight="1" x14ac:dyDescent="0.25">
      <c r="A621" s="1"/>
      <c r="B621" s="2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34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5.75" customHeight="1" x14ac:dyDescent="0.25">
      <c r="A622" s="1"/>
      <c r="B622" s="2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34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5.75" customHeight="1" x14ac:dyDescent="0.25">
      <c r="A623" s="1"/>
      <c r="B623" s="2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34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5.75" customHeight="1" x14ac:dyDescent="0.25">
      <c r="A624" s="1"/>
      <c r="B624" s="2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34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5.75" customHeight="1" x14ac:dyDescent="0.25">
      <c r="A625" s="1"/>
      <c r="B625" s="2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34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5.75" customHeight="1" x14ac:dyDescent="0.25">
      <c r="A626" s="1"/>
      <c r="B626" s="2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34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5.75" customHeight="1" x14ac:dyDescent="0.25">
      <c r="A627" s="1"/>
      <c r="B627" s="2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34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5.75" customHeight="1" x14ac:dyDescent="0.25">
      <c r="A628" s="1"/>
      <c r="B628" s="2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34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5.75" customHeight="1" x14ac:dyDescent="0.25">
      <c r="A629" s="1"/>
      <c r="B629" s="2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34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5.75" customHeight="1" x14ac:dyDescent="0.25">
      <c r="A630" s="1"/>
      <c r="B630" s="2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34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5.75" customHeight="1" x14ac:dyDescent="0.25">
      <c r="A631" s="1"/>
      <c r="B631" s="2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34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5.75" customHeight="1" x14ac:dyDescent="0.25">
      <c r="A632" s="1"/>
      <c r="B632" s="2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34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5.75" customHeight="1" x14ac:dyDescent="0.25">
      <c r="A633" s="1"/>
      <c r="B633" s="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34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5.75" customHeight="1" x14ac:dyDescent="0.25">
      <c r="A634" s="1"/>
      <c r="B634" s="2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34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5.75" customHeight="1" x14ac:dyDescent="0.25">
      <c r="A635" s="1"/>
      <c r="B635" s="2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34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5.75" customHeight="1" x14ac:dyDescent="0.25">
      <c r="A636" s="1"/>
      <c r="B636" s="2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34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5.75" customHeight="1" x14ac:dyDescent="0.25">
      <c r="A637" s="1"/>
      <c r="B637" s="2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34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5.75" customHeight="1" x14ac:dyDescent="0.25">
      <c r="A638" s="1"/>
      <c r="B638" s="2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34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5.75" customHeight="1" x14ac:dyDescent="0.25">
      <c r="A639" s="1"/>
      <c r="B639" s="2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34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5.75" customHeight="1" x14ac:dyDescent="0.25">
      <c r="A640" s="1"/>
      <c r="B640" s="2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34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5.75" customHeight="1" x14ac:dyDescent="0.25">
      <c r="A641" s="1"/>
      <c r="B641" s="2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34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5.75" customHeight="1" x14ac:dyDescent="0.25">
      <c r="A642" s="1"/>
      <c r="B642" s="2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34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5.75" customHeight="1" x14ac:dyDescent="0.25">
      <c r="A643" s="1"/>
      <c r="B643" s="2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34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5.75" customHeight="1" x14ac:dyDescent="0.25">
      <c r="A644" s="1"/>
      <c r="B644" s="2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34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5.75" customHeight="1" x14ac:dyDescent="0.25">
      <c r="A645" s="1"/>
      <c r="B645" s="2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34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5.75" customHeight="1" x14ac:dyDescent="0.25">
      <c r="A646" s="1"/>
      <c r="B646" s="2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34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5.75" customHeight="1" x14ac:dyDescent="0.25">
      <c r="A647" s="1"/>
      <c r="B647" s="2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34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5.75" customHeight="1" x14ac:dyDescent="0.25">
      <c r="A648" s="1"/>
      <c r="B648" s="2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34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5.75" customHeight="1" x14ac:dyDescent="0.25">
      <c r="A649" s="1"/>
      <c r="B649" s="2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34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5.75" customHeight="1" x14ac:dyDescent="0.25">
      <c r="A650" s="1"/>
      <c r="B650" s="2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34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5.75" customHeight="1" x14ac:dyDescent="0.25">
      <c r="A651" s="1"/>
      <c r="B651" s="2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34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5.75" customHeight="1" x14ac:dyDescent="0.25">
      <c r="A652" s="1"/>
      <c r="B652" s="2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34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5.75" customHeight="1" x14ac:dyDescent="0.25">
      <c r="A653" s="1"/>
      <c r="B653" s="2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34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5.75" customHeight="1" x14ac:dyDescent="0.25">
      <c r="A654" s="1"/>
      <c r="B654" s="2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34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5.75" customHeight="1" x14ac:dyDescent="0.25">
      <c r="A655" s="1"/>
      <c r="B655" s="2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34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5.75" customHeight="1" x14ac:dyDescent="0.25">
      <c r="A656" s="1"/>
      <c r="B656" s="2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34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5.75" customHeight="1" x14ac:dyDescent="0.25">
      <c r="A657" s="1"/>
      <c r="B657" s="2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34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5.75" customHeight="1" x14ac:dyDescent="0.25">
      <c r="A658" s="1"/>
      <c r="B658" s="2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34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5.75" customHeight="1" x14ac:dyDescent="0.25">
      <c r="A659" s="1"/>
      <c r="B659" s="2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34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5.75" customHeight="1" x14ac:dyDescent="0.25">
      <c r="A660" s="1"/>
      <c r="B660" s="2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34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5.75" customHeight="1" x14ac:dyDescent="0.25">
      <c r="A661" s="1"/>
      <c r="B661" s="2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34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5.75" customHeight="1" x14ac:dyDescent="0.25">
      <c r="A662" s="1"/>
      <c r="B662" s="2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34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5.75" customHeight="1" x14ac:dyDescent="0.25">
      <c r="A663" s="1"/>
      <c r="B663" s="2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34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5.75" customHeight="1" x14ac:dyDescent="0.25">
      <c r="A664" s="1"/>
      <c r="B664" s="2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34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5.75" customHeight="1" x14ac:dyDescent="0.25">
      <c r="A665" s="1"/>
      <c r="B665" s="2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34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5.75" customHeight="1" x14ac:dyDescent="0.25">
      <c r="A666" s="1"/>
      <c r="B666" s="2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34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5.75" customHeight="1" x14ac:dyDescent="0.25">
      <c r="A667" s="1"/>
      <c r="B667" s="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34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5.75" customHeight="1" x14ac:dyDescent="0.25">
      <c r="A668" s="1"/>
      <c r="B668" s="2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34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5.75" customHeight="1" x14ac:dyDescent="0.25">
      <c r="A669" s="1"/>
      <c r="B669" s="2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34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5.75" customHeight="1" x14ac:dyDescent="0.25">
      <c r="A670" s="1"/>
      <c r="B670" s="2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34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5.75" customHeight="1" x14ac:dyDescent="0.25">
      <c r="A671" s="1"/>
      <c r="B671" s="2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34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5.75" customHeight="1" x14ac:dyDescent="0.25">
      <c r="A672" s="1"/>
      <c r="B672" s="2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34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5.75" customHeight="1" x14ac:dyDescent="0.25">
      <c r="A673" s="1"/>
      <c r="B673" s="2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34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5.75" customHeight="1" x14ac:dyDescent="0.25">
      <c r="A674" s="1"/>
      <c r="B674" s="2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34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5.75" customHeight="1" x14ac:dyDescent="0.25">
      <c r="A675" s="1"/>
      <c r="B675" s="2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34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5.75" customHeight="1" x14ac:dyDescent="0.25">
      <c r="A676" s="1"/>
      <c r="B676" s="2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34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5.75" customHeight="1" x14ac:dyDescent="0.25">
      <c r="A677" s="1"/>
      <c r="B677" s="2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34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5.75" customHeight="1" x14ac:dyDescent="0.25">
      <c r="A678" s="1"/>
      <c r="B678" s="2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34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5.75" customHeight="1" x14ac:dyDescent="0.25">
      <c r="A679" s="1"/>
      <c r="B679" s="2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34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5.75" customHeight="1" x14ac:dyDescent="0.25">
      <c r="A680" s="1"/>
      <c r="B680" s="2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34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5.75" customHeight="1" x14ac:dyDescent="0.25">
      <c r="A681" s="1"/>
      <c r="B681" s="2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34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5.75" customHeight="1" x14ac:dyDescent="0.25">
      <c r="A682" s="1"/>
      <c r="B682" s="2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34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5.75" customHeight="1" x14ac:dyDescent="0.25">
      <c r="A683" s="1"/>
      <c r="B683" s="2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34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5.75" customHeight="1" x14ac:dyDescent="0.25">
      <c r="A684" s="1"/>
      <c r="B684" s="2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34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5.75" customHeight="1" x14ac:dyDescent="0.25">
      <c r="A685" s="1"/>
      <c r="B685" s="2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34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5.75" customHeight="1" x14ac:dyDescent="0.25">
      <c r="A686" s="1"/>
      <c r="B686" s="2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34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5.75" customHeight="1" x14ac:dyDescent="0.25">
      <c r="A687" s="1"/>
      <c r="B687" s="2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34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5.75" customHeight="1" x14ac:dyDescent="0.25">
      <c r="A688" s="1"/>
      <c r="B688" s="2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34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5.75" customHeight="1" x14ac:dyDescent="0.25">
      <c r="A689" s="1"/>
      <c r="B689" s="2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34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5.75" customHeight="1" x14ac:dyDescent="0.25">
      <c r="A690" s="1"/>
      <c r="B690" s="2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34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5.75" customHeight="1" x14ac:dyDescent="0.25">
      <c r="A691" s="1"/>
      <c r="B691" s="2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34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5.75" customHeight="1" x14ac:dyDescent="0.25">
      <c r="A692" s="1"/>
      <c r="B692" s="2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34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5.75" customHeight="1" x14ac:dyDescent="0.25">
      <c r="A693" s="1"/>
      <c r="B693" s="2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34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5.75" customHeight="1" x14ac:dyDescent="0.25">
      <c r="A694" s="1"/>
      <c r="B694" s="2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34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5.75" customHeight="1" x14ac:dyDescent="0.25">
      <c r="A695" s="1"/>
      <c r="B695" s="2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34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5.75" customHeight="1" x14ac:dyDescent="0.25">
      <c r="A696" s="1"/>
      <c r="B696" s="2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34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5.75" customHeight="1" x14ac:dyDescent="0.25">
      <c r="A697" s="1"/>
      <c r="B697" s="2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34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5.75" customHeight="1" x14ac:dyDescent="0.25">
      <c r="A698" s="1"/>
      <c r="B698" s="2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34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5.75" customHeight="1" x14ac:dyDescent="0.25">
      <c r="A699" s="1"/>
      <c r="B699" s="2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34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5.75" customHeight="1" x14ac:dyDescent="0.25">
      <c r="A700" s="1"/>
      <c r="B700" s="2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34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5.75" customHeight="1" x14ac:dyDescent="0.25">
      <c r="A701" s="1"/>
      <c r="B701" s="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34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5.75" customHeight="1" x14ac:dyDescent="0.25">
      <c r="A702" s="1"/>
      <c r="B702" s="2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34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5.75" customHeight="1" x14ac:dyDescent="0.25">
      <c r="A703" s="1"/>
      <c r="B703" s="2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34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5.75" customHeight="1" x14ac:dyDescent="0.25">
      <c r="A704" s="1"/>
      <c r="B704" s="2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34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5.75" customHeight="1" x14ac:dyDescent="0.25">
      <c r="A705" s="1"/>
      <c r="B705" s="2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34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5.75" customHeight="1" x14ac:dyDescent="0.25">
      <c r="A706" s="1"/>
      <c r="B706" s="2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34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5.75" customHeight="1" x14ac:dyDescent="0.25">
      <c r="A707" s="1"/>
      <c r="B707" s="2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34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5.75" customHeight="1" x14ac:dyDescent="0.25">
      <c r="A708" s="1"/>
      <c r="B708" s="2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34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5.75" customHeight="1" x14ac:dyDescent="0.25">
      <c r="A709" s="1"/>
      <c r="B709" s="2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34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5.75" customHeight="1" x14ac:dyDescent="0.25">
      <c r="A710" s="1"/>
      <c r="B710" s="2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34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5.75" customHeight="1" x14ac:dyDescent="0.25">
      <c r="A711" s="1"/>
      <c r="B711" s="2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34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5.75" customHeight="1" x14ac:dyDescent="0.25">
      <c r="A712" s="1"/>
      <c r="B712" s="2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34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5.75" customHeight="1" x14ac:dyDescent="0.25">
      <c r="A713" s="1"/>
      <c r="B713" s="2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34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5.75" customHeight="1" x14ac:dyDescent="0.25">
      <c r="A714" s="1"/>
      <c r="B714" s="2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34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5.75" customHeight="1" x14ac:dyDescent="0.25">
      <c r="A715" s="1"/>
      <c r="B715" s="2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34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5.75" customHeight="1" x14ac:dyDescent="0.25">
      <c r="A716" s="1"/>
      <c r="B716" s="2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34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5.75" customHeight="1" x14ac:dyDescent="0.25">
      <c r="A717" s="1"/>
      <c r="B717" s="2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34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5.75" customHeight="1" x14ac:dyDescent="0.25">
      <c r="A718" s="1"/>
      <c r="B718" s="2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34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5.75" customHeight="1" x14ac:dyDescent="0.25">
      <c r="A719" s="1"/>
      <c r="B719" s="2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34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5.75" customHeight="1" x14ac:dyDescent="0.25">
      <c r="A720" s="1"/>
      <c r="B720" s="2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34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5.75" customHeight="1" x14ac:dyDescent="0.25">
      <c r="A721" s="1"/>
      <c r="B721" s="2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34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5.75" customHeight="1" x14ac:dyDescent="0.25">
      <c r="A722" s="1"/>
      <c r="B722" s="2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34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5.75" customHeight="1" x14ac:dyDescent="0.25">
      <c r="A723" s="1"/>
      <c r="B723" s="2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34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5.75" customHeight="1" x14ac:dyDescent="0.25">
      <c r="A724" s="1"/>
      <c r="B724" s="2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34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5.75" customHeight="1" x14ac:dyDescent="0.25">
      <c r="A725" s="1"/>
      <c r="B725" s="2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34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5.75" customHeight="1" x14ac:dyDescent="0.25">
      <c r="A726" s="1"/>
      <c r="B726" s="2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34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5.75" customHeight="1" x14ac:dyDescent="0.25">
      <c r="A727" s="1"/>
      <c r="B727" s="2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34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5.75" customHeight="1" x14ac:dyDescent="0.25">
      <c r="A728" s="1"/>
      <c r="B728" s="2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34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5.75" customHeight="1" x14ac:dyDescent="0.25">
      <c r="A729" s="1"/>
      <c r="B729" s="2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34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5.75" customHeight="1" x14ac:dyDescent="0.25">
      <c r="A730" s="1"/>
      <c r="B730" s="2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34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5.75" customHeight="1" x14ac:dyDescent="0.25">
      <c r="A731" s="1"/>
      <c r="B731" s="2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34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5.75" customHeight="1" x14ac:dyDescent="0.25">
      <c r="A732" s="1"/>
      <c r="B732" s="2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34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5.75" customHeight="1" x14ac:dyDescent="0.25">
      <c r="A733" s="1"/>
      <c r="B733" s="2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34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5.75" customHeight="1" x14ac:dyDescent="0.25">
      <c r="A734" s="1"/>
      <c r="B734" s="2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34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5.75" customHeight="1" x14ac:dyDescent="0.25">
      <c r="A735" s="1"/>
      <c r="B735" s="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34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5.75" customHeight="1" x14ac:dyDescent="0.25">
      <c r="A736" s="1"/>
      <c r="B736" s="2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34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5.75" customHeight="1" x14ac:dyDescent="0.25">
      <c r="A737" s="1"/>
      <c r="B737" s="2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34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5.75" customHeight="1" x14ac:dyDescent="0.25">
      <c r="A738" s="1"/>
      <c r="B738" s="2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34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5.75" customHeight="1" x14ac:dyDescent="0.25">
      <c r="A739" s="1"/>
      <c r="B739" s="2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34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5.75" customHeight="1" x14ac:dyDescent="0.25">
      <c r="A740" s="1"/>
      <c r="B740" s="2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34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5.75" customHeight="1" x14ac:dyDescent="0.25">
      <c r="A741" s="1"/>
      <c r="B741" s="2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34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5.75" customHeight="1" x14ac:dyDescent="0.25">
      <c r="A742" s="1"/>
      <c r="B742" s="2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34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5.75" customHeight="1" x14ac:dyDescent="0.25">
      <c r="A743" s="1"/>
      <c r="B743" s="2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34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5.75" customHeight="1" x14ac:dyDescent="0.25">
      <c r="A744" s="1"/>
      <c r="B744" s="2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34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5.75" customHeight="1" x14ac:dyDescent="0.25">
      <c r="A745" s="1"/>
      <c r="B745" s="2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34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5.75" customHeight="1" x14ac:dyDescent="0.25">
      <c r="A746" s="1"/>
      <c r="B746" s="2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34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5.75" customHeight="1" x14ac:dyDescent="0.25">
      <c r="A747" s="1"/>
      <c r="B747" s="2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34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5.75" customHeight="1" x14ac:dyDescent="0.25">
      <c r="A748" s="1"/>
      <c r="B748" s="2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34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5.75" customHeight="1" x14ac:dyDescent="0.25">
      <c r="A749" s="1"/>
      <c r="B749" s="2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34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5.75" customHeight="1" x14ac:dyDescent="0.25">
      <c r="A750" s="1"/>
      <c r="B750" s="2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34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5.75" customHeight="1" x14ac:dyDescent="0.25">
      <c r="A751" s="1"/>
      <c r="B751" s="2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34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5.75" customHeight="1" x14ac:dyDescent="0.25">
      <c r="A752" s="1"/>
      <c r="B752" s="2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34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5.75" customHeight="1" x14ac:dyDescent="0.25">
      <c r="A753" s="1"/>
      <c r="B753" s="2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34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5.75" customHeight="1" x14ac:dyDescent="0.25">
      <c r="A754" s="1"/>
      <c r="B754" s="2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34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5.75" customHeight="1" x14ac:dyDescent="0.25">
      <c r="A755" s="1"/>
      <c r="B755" s="2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34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5.75" customHeight="1" x14ac:dyDescent="0.25">
      <c r="A756" s="1"/>
      <c r="B756" s="2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34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5.75" customHeight="1" x14ac:dyDescent="0.25">
      <c r="A757" s="1"/>
      <c r="B757" s="2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34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5.75" customHeight="1" x14ac:dyDescent="0.25">
      <c r="A758" s="1"/>
      <c r="B758" s="2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34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5.75" customHeight="1" x14ac:dyDescent="0.25">
      <c r="A759" s="1"/>
      <c r="B759" s="2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34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5.75" customHeight="1" x14ac:dyDescent="0.25">
      <c r="A760" s="1"/>
      <c r="B760" s="2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34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5.75" customHeight="1" x14ac:dyDescent="0.25">
      <c r="A761" s="1"/>
      <c r="B761" s="2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34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5.75" customHeight="1" x14ac:dyDescent="0.25">
      <c r="A762" s="1"/>
      <c r="B762" s="2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34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5.75" customHeight="1" x14ac:dyDescent="0.25">
      <c r="A763" s="1"/>
      <c r="B763" s="2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34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5.75" customHeight="1" x14ac:dyDescent="0.25">
      <c r="A764" s="1"/>
      <c r="B764" s="2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34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5.75" customHeight="1" x14ac:dyDescent="0.25">
      <c r="A765" s="1"/>
      <c r="B765" s="2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34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5.75" customHeight="1" x14ac:dyDescent="0.25">
      <c r="A766" s="1"/>
      <c r="B766" s="2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34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5.75" customHeight="1" x14ac:dyDescent="0.25">
      <c r="A767" s="1"/>
      <c r="B767" s="2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34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5.75" customHeight="1" x14ac:dyDescent="0.25">
      <c r="A768" s="1"/>
      <c r="B768" s="2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34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5.75" customHeight="1" x14ac:dyDescent="0.25">
      <c r="A769" s="1"/>
      <c r="B769" s="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34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5.75" customHeight="1" x14ac:dyDescent="0.25">
      <c r="A770" s="1"/>
      <c r="B770" s="2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34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5.75" customHeight="1" x14ac:dyDescent="0.25">
      <c r="A771" s="1"/>
      <c r="B771" s="2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34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5.75" customHeight="1" x14ac:dyDescent="0.25">
      <c r="A772" s="1"/>
      <c r="B772" s="2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34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5.75" customHeight="1" x14ac:dyDescent="0.25">
      <c r="A773" s="1"/>
      <c r="B773" s="2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34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5.75" customHeight="1" x14ac:dyDescent="0.25">
      <c r="A774" s="1"/>
      <c r="B774" s="2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34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5.75" customHeight="1" x14ac:dyDescent="0.25">
      <c r="A775" s="1"/>
      <c r="B775" s="2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34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5.75" customHeight="1" x14ac:dyDescent="0.25">
      <c r="A776" s="1"/>
      <c r="B776" s="2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34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5.75" customHeight="1" x14ac:dyDescent="0.25">
      <c r="A777" s="1"/>
      <c r="B777" s="2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34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5.75" customHeight="1" x14ac:dyDescent="0.25">
      <c r="A778" s="1"/>
      <c r="B778" s="2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34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5.75" customHeight="1" x14ac:dyDescent="0.25">
      <c r="A779" s="1"/>
      <c r="B779" s="2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34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5.75" customHeight="1" x14ac:dyDescent="0.25">
      <c r="A780" s="1"/>
      <c r="B780" s="2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34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5.75" customHeight="1" x14ac:dyDescent="0.25">
      <c r="A781" s="1"/>
      <c r="B781" s="2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34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5.75" customHeight="1" x14ac:dyDescent="0.25">
      <c r="A782" s="1"/>
      <c r="B782" s="2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34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5.75" customHeight="1" x14ac:dyDescent="0.25">
      <c r="A783" s="1"/>
      <c r="B783" s="2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34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5.75" customHeight="1" x14ac:dyDescent="0.25">
      <c r="A784" s="1"/>
      <c r="B784" s="2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34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5.75" customHeight="1" x14ac:dyDescent="0.25">
      <c r="A785" s="1"/>
      <c r="B785" s="2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34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5.75" customHeight="1" x14ac:dyDescent="0.25">
      <c r="A786" s="1"/>
      <c r="B786" s="2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34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5.75" customHeight="1" x14ac:dyDescent="0.25">
      <c r="A787" s="1"/>
      <c r="B787" s="2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34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5.75" customHeight="1" x14ac:dyDescent="0.25">
      <c r="A788" s="1"/>
      <c r="B788" s="2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34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5.75" customHeight="1" x14ac:dyDescent="0.25">
      <c r="A789" s="1"/>
      <c r="B789" s="2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34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5.75" customHeight="1" x14ac:dyDescent="0.25">
      <c r="A790" s="1"/>
      <c r="B790" s="2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34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5.75" customHeight="1" x14ac:dyDescent="0.25">
      <c r="A791" s="1"/>
      <c r="B791" s="2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34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5.75" customHeight="1" x14ac:dyDescent="0.25">
      <c r="A792" s="1"/>
      <c r="B792" s="2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34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5.75" customHeight="1" x14ac:dyDescent="0.25">
      <c r="A793" s="1"/>
      <c r="B793" s="2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34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5.75" customHeight="1" x14ac:dyDescent="0.25">
      <c r="A794" s="1"/>
      <c r="B794" s="2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34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5.75" customHeight="1" x14ac:dyDescent="0.25">
      <c r="A795" s="1"/>
      <c r="B795" s="2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34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5.75" customHeight="1" x14ac:dyDescent="0.25">
      <c r="A796" s="1"/>
      <c r="B796" s="2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34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5.75" customHeight="1" x14ac:dyDescent="0.25">
      <c r="A797" s="1"/>
      <c r="B797" s="2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34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5.75" customHeight="1" x14ac:dyDescent="0.25">
      <c r="A798" s="1"/>
      <c r="B798" s="2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34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5.75" customHeight="1" x14ac:dyDescent="0.25">
      <c r="A799" s="1"/>
      <c r="B799" s="2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34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5.75" customHeight="1" x14ac:dyDescent="0.25">
      <c r="A800" s="1"/>
      <c r="B800" s="2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34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5.75" customHeight="1" x14ac:dyDescent="0.25">
      <c r="A801" s="1"/>
      <c r="B801" s="2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34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5.75" customHeight="1" x14ac:dyDescent="0.25">
      <c r="A802" s="1"/>
      <c r="B802" s="2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34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5.75" customHeight="1" x14ac:dyDescent="0.25">
      <c r="A803" s="1"/>
      <c r="B803" s="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34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5.75" customHeight="1" x14ac:dyDescent="0.25">
      <c r="A804" s="1"/>
      <c r="B804" s="2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34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5.75" customHeight="1" x14ac:dyDescent="0.25">
      <c r="A805" s="1"/>
      <c r="B805" s="2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34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5.75" customHeight="1" x14ac:dyDescent="0.25">
      <c r="A806" s="1"/>
      <c r="B806" s="2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34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5.75" customHeight="1" x14ac:dyDescent="0.25">
      <c r="A807" s="1"/>
      <c r="B807" s="2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34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5.75" customHeight="1" x14ac:dyDescent="0.25">
      <c r="A808" s="1"/>
      <c r="B808" s="2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34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5.75" customHeight="1" x14ac:dyDescent="0.25">
      <c r="A809" s="1"/>
      <c r="B809" s="2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34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5.75" customHeight="1" x14ac:dyDescent="0.25">
      <c r="A810" s="1"/>
      <c r="B810" s="2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34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5.75" customHeight="1" x14ac:dyDescent="0.25">
      <c r="A811" s="1"/>
      <c r="B811" s="2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34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5.75" customHeight="1" x14ac:dyDescent="0.25">
      <c r="A812" s="1"/>
      <c r="B812" s="2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34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5.75" customHeight="1" x14ac:dyDescent="0.25">
      <c r="A813" s="1"/>
      <c r="B813" s="2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34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5.75" customHeight="1" x14ac:dyDescent="0.25">
      <c r="A814" s="1"/>
      <c r="B814" s="2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34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5.75" customHeight="1" x14ac:dyDescent="0.25">
      <c r="A815" s="1"/>
      <c r="B815" s="2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34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5.75" customHeight="1" x14ac:dyDescent="0.25">
      <c r="A816" s="1"/>
      <c r="B816" s="2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34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5.75" customHeight="1" x14ac:dyDescent="0.25">
      <c r="A817" s="1"/>
      <c r="B817" s="2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34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5.75" customHeight="1" x14ac:dyDescent="0.25">
      <c r="A818" s="1"/>
      <c r="B818" s="2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34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5.75" customHeight="1" x14ac:dyDescent="0.25">
      <c r="A819" s="1"/>
      <c r="B819" s="2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34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5.75" customHeight="1" x14ac:dyDescent="0.25">
      <c r="A820" s="1"/>
      <c r="B820" s="2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34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5.75" customHeight="1" x14ac:dyDescent="0.25">
      <c r="A821" s="1"/>
      <c r="B821" s="2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34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5.75" customHeight="1" x14ac:dyDescent="0.25">
      <c r="A822" s="1"/>
      <c r="B822" s="2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34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5.75" customHeight="1" x14ac:dyDescent="0.25">
      <c r="A823" s="1"/>
      <c r="B823" s="2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34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5.75" customHeight="1" x14ac:dyDescent="0.25">
      <c r="A824" s="1"/>
      <c r="B824" s="2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34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5.75" customHeight="1" x14ac:dyDescent="0.25">
      <c r="A825" s="1"/>
      <c r="B825" s="2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34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5.75" customHeight="1" x14ac:dyDescent="0.25">
      <c r="A826" s="1"/>
      <c r="B826" s="2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34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5.75" customHeight="1" x14ac:dyDescent="0.25">
      <c r="A827" s="1"/>
      <c r="B827" s="2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34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5.75" customHeight="1" x14ac:dyDescent="0.25">
      <c r="A828" s="1"/>
      <c r="B828" s="2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34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5.75" customHeight="1" x14ac:dyDescent="0.25">
      <c r="A829" s="1"/>
      <c r="B829" s="2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34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5.75" customHeight="1" x14ac:dyDescent="0.25">
      <c r="A830" s="1"/>
      <c r="B830" s="2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34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5.75" customHeight="1" x14ac:dyDescent="0.25">
      <c r="A831" s="1"/>
      <c r="B831" s="2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34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5.75" customHeight="1" x14ac:dyDescent="0.25">
      <c r="A832" s="1"/>
      <c r="B832" s="2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34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5.75" customHeight="1" x14ac:dyDescent="0.25">
      <c r="A833" s="1"/>
      <c r="B833" s="2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34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5.75" customHeight="1" x14ac:dyDescent="0.25">
      <c r="A834" s="1"/>
      <c r="B834" s="2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34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5.75" customHeight="1" x14ac:dyDescent="0.25">
      <c r="A835" s="1"/>
      <c r="B835" s="2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34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5.75" customHeight="1" x14ac:dyDescent="0.25">
      <c r="A836" s="1"/>
      <c r="B836" s="2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34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5.75" customHeight="1" x14ac:dyDescent="0.25">
      <c r="A837" s="1"/>
      <c r="B837" s="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34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5.75" customHeight="1" x14ac:dyDescent="0.25">
      <c r="A838" s="1"/>
      <c r="B838" s="2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34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5.75" customHeight="1" x14ac:dyDescent="0.25">
      <c r="A839" s="1"/>
      <c r="B839" s="2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34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5.75" customHeight="1" x14ac:dyDescent="0.25">
      <c r="A840" s="1"/>
      <c r="B840" s="2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34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5.75" customHeight="1" x14ac:dyDescent="0.25">
      <c r="A841" s="1"/>
      <c r="B841" s="2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34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5.75" customHeight="1" x14ac:dyDescent="0.25">
      <c r="A842" s="1"/>
      <c r="B842" s="2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34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5.75" customHeight="1" x14ac:dyDescent="0.25">
      <c r="A843" s="1"/>
      <c r="B843" s="2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34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5.75" customHeight="1" x14ac:dyDescent="0.25">
      <c r="A844" s="1"/>
      <c r="B844" s="2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34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5.75" customHeight="1" x14ac:dyDescent="0.25">
      <c r="A845" s="1"/>
      <c r="B845" s="2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34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5.75" customHeight="1" x14ac:dyDescent="0.25">
      <c r="A846" s="1"/>
      <c r="B846" s="2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34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5.75" customHeight="1" x14ac:dyDescent="0.25">
      <c r="A847" s="1"/>
      <c r="B847" s="2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34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5.75" customHeight="1" x14ac:dyDescent="0.25">
      <c r="A848" s="1"/>
      <c r="B848" s="2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34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5.75" customHeight="1" x14ac:dyDescent="0.25">
      <c r="A849" s="1"/>
      <c r="B849" s="2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34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5.75" customHeight="1" x14ac:dyDescent="0.25">
      <c r="A850" s="1"/>
      <c r="B850" s="2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34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5.75" customHeight="1" x14ac:dyDescent="0.25">
      <c r="A851" s="1"/>
      <c r="B851" s="2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34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5.75" customHeight="1" x14ac:dyDescent="0.25">
      <c r="A852" s="1"/>
      <c r="B852" s="2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34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5.75" customHeight="1" x14ac:dyDescent="0.25">
      <c r="A853" s="1"/>
      <c r="B853" s="2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34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5.75" customHeight="1" x14ac:dyDescent="0.25">
      <c r="A854" s="1"/>
      <c r="B854" s="2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34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5.75" customHeight="1" x14ac:dyDescent="0.25">
      <c r="A855" s="1"/>
      <c r="B855" s="2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34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5.75" customHeight="1" x14ac:dyDescent="0.25">
      <c r="A856" s="1"/>
      <c r="B856" s="2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34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5.75" customHeight="1" x14ac:dyDescent="0.25">
      <c r="A857" s="1"/>
      <c r="B857" s="2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34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5.75" customHeight="1" x14ac:dyDescent="0.25">
      <c r="A858" s="1"/>
      <c r="B858" s="2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34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5.75" customHeight="1" x14ac:dyDescent="0.25">
      <c r="A859" s="1"/>
      <c r="B859" s="2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34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5.75" customHeight="1" x14ac:dyDescent="0.25">
      <c r="A860" s="1"/>
      <c r="B860" s="2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34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5.75" customHeight="1" x14ac:dyDescent="0.25">
      <c r="A861" s="1"/>
      <c r="B861" s="2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34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5.75" customHeight="1" x14ac:dyDescent="0.25">
      <c r="A862" s="1"/>
      <c r="B862" s="2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34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5.75" customHeight="1" x14ac:dyDescent="0.25">
      <c r="A863" s="1"/>
      <c r="B863" s="2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34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5.75" customHeight="1" x14ac:dyDescent="0.25">
      <c r="A864" s="1"/>
      <c r="B864" s="2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34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5.75" customHeight="1" x14ac:dyDescent="0.25">
      <c r="A865" s="1"/>
      <c r="B865" s="2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34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5.75" customHeight="1" x14ac:dyDescent="0.25">
      <c r="A866" s="1"/>
      <c r="B866" s="2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34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5.75" customHeight="1" x14ac:dyDescent="0.25">
      <c r="A867" s="1"/>
      <c r="B867" s="2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34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5.75" customHeight="1" x14ac:dyDescent="0.25">
      <c r="A868" s="1"/>
      <c r="B868" s="2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34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5.75" customHeight="1" x14ac:dyDescent="0.25">
      <c r="A869" s="1"/>
      <c r="B869" s="2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34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5.75" customHeight="1" x14ac:dyDescent="0.25">
      <c r="A870" s="1"/>
      <c r="B870" s="2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34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5.75" customHeight="1" x14ac:dyDescent="0.25">
      <c r="A871" s="1"/>
      <c r="B871" s="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34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5.75" customHeight="1" x14ac:dyDescent="0.25">
      <c r="A872" s="1"/>
      <c r="B872" s="2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34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5.75" customHeight="1" x14ac:dyDescent="0.25">
      <c r="A873" s="1"/>
      <c r="B873" s="2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34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5.75" customHeight="1" x14ac:dyDescent="0.25">
      <c r="A874" s="1"/>
      <c r="B874" s="2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34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5.75" customHeight="1" x14ac:dyDescent="0.25">
      <c r="A875" s="1"/>
      <c r="B875" s="2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34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5.75" customHeight="1" x14ac:dyDescent="0.25">
      <c r="A876" s="1"/>
      <c r="B876" s="2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34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5.75" customHeight="1" x14ac:dyDescent="0.25">
      <c r="A877" s="1"/>
      <c r="B877" s="2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34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5.75" customHeight="1" x14ac:dyDescent="0.25">
      <c r="A878" s="1"/>
      <c r="B878" s="2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34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5.75" customHeight="1" x14ac:dyDescent="0.25">
      <c r="A879" s="1"/>
      <c r="B879" s="2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34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5.75" customHeight="1" x14ac:dyDescent="0.25">
      <c r="A880" s="1"/>
      <c r="B880" s="2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34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5.75" customHeight="1" x14ac:dyDescent="0.25">
      <c r="A881" s="1"/>
      <c r="B881" s="2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34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5.75" customHeight="1" x14ac:dyDescent="0.25">
      <c r="A882" s="1"/>
      <c r="B882" s="2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34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5.75" customHeight="1" x14ac:dyDescent="0.25">
      <c r="A883" s="1"/>
      <c r="B883" s="2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34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5.75" customHeight="1" x14ac:dyDescent="0.25">
      <c r="A884" s="1"/>
      <c r="B884" s="2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34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5.75" customHeight="1" x14ac:dyDescent="0.25">
      <c r="A885" s="1"/>
      <c r="B885" s="2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34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5.75" customHeight="1" x14ac:dyDescent="0.25">
      <c r="A886" s="1"/>
      <c r="B886" s="2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34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5.75" customHeight="1" x14ac:dyDescent="0.25">
      <c r="A887" s="1"/>
      <c r="B887" s="2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34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5.75" customHeight="1" x14ac:dyDescent="0.25">
      <c r="A888" s="1"/>
      <c r="B888" s="2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34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5.75" customHeight="1" x14ac:dyDescent="0.25">
      <c r="A889" s="1"/>
      <c r="B889" s="2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34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5.75" customHeight="1" x14ac:dyDescent="0.25">
      <c r="A890" s="1"/>
      <c r="B890" s="2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34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5.75" customHeight="1" x14ac:dyDescent="0.25">
      <c r="A891" s="1"/>
      <c r="B891" s="2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34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5.75" customHeight="1" x14ac:dyDescent="0.25">
      <c r="A892" s="1"/>
      <c r="B892" s="2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34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5.75" customHeight="1" x14ac:dyDescent="0.25">
      <c r="A893" s="1"/>
      <c r="B893" s="2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34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5.75" customHeight="1" x14ac:dyDescent="0.25">
      <c r="A894" s="1"/>
      <c r="B894" s="2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34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5.75" customHeight="1" x14ac:dyDescent="0.25">
      <c r="A895" s="1"/>
      <c r="B895" s="2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34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5.75" customHeight="1" x14ac:dyDescent="0.25">
      <c r="A896" s="1"/>
      <c r="B896" s="2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34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5.75" customHeight="1" x14ac:dyDescent="0.25">
      <c r="A897" s="1"/>
      <c r="B897" s="2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34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5.75" customHeight="1" x14ac:dyDescent="0.25">
      <c r="A898" s="1"/>
      <c r="B898" s="2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34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5.75" customHeight="1" x14ac:dyDescent="0.25">
      <c r="A899" s="1"/>
      <c r="B899" s="2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34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5.75" customHeight="1" x14ac:dyDescent="0.25">
      <c r="A900" s="1"/>
      <c r="B900" s="2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34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5.75" customHeight="1" x14ac:dyDescent="0.25">
      <c r="A901" s="1"/>
      <c r="B901" s="2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34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5.75" customHeight="1" x14ac:dyDescent="0.25">
      <c r="A902" s="1"/>
      <c r="B902" s="2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34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5.75" customHeight="1" x14ac:dyDescent="0.25">
      <c r="A903" s="1"/>
      <c r="B903" s="2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34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5.75" customHeight="1" x14ac:dyDescent="0.25">
      <c r="A904" s="1"/>
      <c r="B904" s="2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34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5.75" customHeight="1" x14ac:dyDescent="0.25">
      <c r="A905" s="1"/>
      <c r="B905" s="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34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5.75" customHeight="1" x14ac:dyDescent="0.25">
      <c r="A906" s="1"/>
      <c r="B906" s="2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34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5.75" customHeight="1" x14ac:dyDescent="0.25">
      <c r="A907" s="1"/>
      <c r="B907" s="2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34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5.75" customHeight="1" x14ac:dyDescent="0.25">
      <c r="A908" s="1"/>
      <c r="B908" s="2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34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5.75" customHeight="1" x14ac:dyDescent="0.25">
      <c r="A909" s="1"/>
      <c r="B909" s="2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34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5.75" customHeight="1" x14ac:dyDescent="0.25">
      <c r="A910" s="1"/>
      <c r="B910" s="2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34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5.75" customHeight="1" x14ac:dyDescent="0.25">
      <c r="A911" s="1"/>
      <c r="B911" s="2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34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5.75" customHeight="1" x14ac:dyDescent="0.25">
      <c r="A912" s="1"/>
      <c r="B912" s="2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34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5.75" customHeight="1" x14ac:dyDescent="0.25">
      <c r="A913" s="1"/>
      <c r="B913" s="2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34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5.75" customHeight="1" x14ac:dyDescent="0.25">
      <c r="A914" s="1"/>
      <c r="B914" s="2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34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5.75" customHeight="1" x14ac:dyDescent="0.25">
      <c r="A915" s="1"/>
      <c r="B915" s="2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34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5.75" customHeight="1" x14ac:dyDescent="0.25">
      <c r="A916" s="1"/>
      <c r="B916" s="2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34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5.75" customHeight="1" x14ac:dyDescent="0.25">
      <c r="A917" s="1"/>
      <c r="B917" s="2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34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5.75" customHeight="1" x14ac:dyDescent="0.25">
      <c r="A918" s="1"/>
      <c r="B918" s="2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34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5.75" customHeight="1" x14ac:dyDescent="0.25">
      <c r="A919" s="1"/>
      <c r="B919" s="2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34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5.75" customHeight="1" x14ac:dyDescent="0.25">
      <c r="A920" s="1"/>
      <c r="B920" s="2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34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5.75" customHeight="1" x14ac:dyDescent="0.25">
      <c r="A921" s="1"/>
      <c r="B921" s="2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34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5.75" customHeight="1" x14ac:dyDescent="0.25">
      <c r="A922" s="1"/>
      <c r="B922" s="2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34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5.75" customHeight="1" x14ac:dyDescent="0.25">
      <c r="A923" s="1"/>
      <c r="B923" s="2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34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5.75" customHeight="1" x14ac:dyDescent="0.25">
      <c r="A924" s="1"/>
      <c r="B924" s="2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34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5.75" customHeight="1" x14ac:dyDescent="0.25">
      <c r="A925" s="1"/>
      <c r="B925" s="2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34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5.75" customHeight="1" x14ac:dyDescent="0.25">
      <c r="A926" s="1"/>
      <c r="B926" s="2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34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5.75" customHeight="1" x14ac:dyDescent="0.25">
      <c r="A927" s="1"/>
      <c r="B927" s="2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34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5.75" customHeight="1" x14ac:dyDescent="0.25">
      <c r="A928" s="1"/>
      <c r="B928" s="2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34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5.75" customHeight="1" x14ac:dyDescent="0.25">
      <c r="A929" s="1"/>
      <c r="B929" s="2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34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5.75" customHeight="1" x14ac:dyDescent="0.25">
      <c r="A930" s="1"/>
      <c r="B930" s="2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34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5.75" customHeight="1" x14ac:dyDescent="0.25">
      <c r="A931" s="1"/>
      <c r="B931" s="2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34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5.75" customHeight="1" x14ac:dyDescent="0.25">
      <c r="A932" s="1"/>
      <c r="B932" s="2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34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5.75" customHeight="1" x14ac:dyDescent="0.25">
      <c r="A933" s="1"/>
      <c r="B933" s="2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34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5.75" customHeight="1" x14ac:dyDescent="0.25">
      <c r="A934" s="1"/>
      <c r="B934" s="2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34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5.75" customHeight="1" x14ac:dyDescent="0.25">
      <c r="A935" s="1"/>
      <c r="B935" s="2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34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5.75" customHeight="1" x14ac:dyDescent="0.25">
      <c r="A936" s="1"/>
      <c r="B936" s="2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34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5.75" customHeight="1" x14ac:dyDescent="0.25">
      <c r="A937" s="1"/>
      <c r="B937" s="2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34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5.75" customHeight="1" x14ac:dyDescent="0.25">
      <c r="A938" s="1"/>
      <c r="B938" s="2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34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5.75" customHeight="1" x14ac:dyDescent="0.25">
      <c r="A939" s="1"/>
      <c r="B939" s="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34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5.75" customHeight="1" x14ac:dyDescent="0.25">
      <c r="A940" s="1"/>
      <c r="B940" s="2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34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5.75" customHeight="1" x14ac:dyDescent="0.25">
      <c r="A941" s="1"/>
      <c r="B941" s="2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34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5.75" customHeight="1" x14ac:dyDescent="0.25">
      <c r="A942" s="1"/>
      <c r="B942" s="2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34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5.75" customHeight="1" x14ac:dyDescent="0.25">
      <c r="A943" s="1"/>
      <c r="B943" s="2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34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5.75" customHeight="1" x14ac:dyDescent="0.25">
      <c r="A944" s="1"/>
      <c r="B944" s="2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34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5.75" customHeight="1" x14ac:dyDescent="0.25">
      <c r="A945" s="1"/>
      <c r="B945" s="2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34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5.75" customHeight="1" x14ac:dyDescent="0.25">
      <c r="A946" s="1"/>
      <c r="B946" s="2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34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5.75" customHeight="1" x14ac:dyDescent="0.25">
      <c r="A947" s="1"/>
      <c r="B947" s="2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34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5.75" customHeight="1" x14ac:dyDescent="0.25">
      <c r="A948" s="1"/>
      <c r="B948" s="2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34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5.75" customHeight="1" x14ac:dyDescent="0.25">
      <c r="A949" s="1"/>
      <c r="B949" s="2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34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5.75" customHeight="1" x14ac:dyDescent="0.25">
      <c r="A950" s="1"/>
      <c r="B950" s="2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34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5.75" customHeight="1" x14ac:dyDescent="0.25">
      <c r="A951" s="1"/>
      <c r="B951" s="2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34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5.75" customHeight="1" x14ac:dyDescent="0.25">
      <c r="A952" s="1"/>
      <c r="B952" s="2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34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5.75" customHeight="1" x14ac:dyDescent="0.25">
      <c r="A953" s="1"/>
      <c r="B953" s="2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34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5.75" customHeight="1" x14ac:dyDescent="0.25">
      <c r="A954" s="1"/>
      <c r="B954" s="2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34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5.75" customHeight="1" x14ac:dyDescent="0.25">
      <c r="A955" s="1"/>
      <c r="B955" s="2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34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5.75" customHeight="1" x14ac:dyDescent="0.25">
      <c r="A956" s="1"/>
      <c r="B956" s="2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34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5.75" customHeight="1" x14ac:dyDescent="0.25">
      <c r="A957" s="1"/>
      <c r="B957" s="2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34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5.75" customHeight="1" x14ac:dyDescent="0.25">
      <c r="A958" s="1"/>
      <c r="B958" s="2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34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5.75" customHeight="1" x14ac:dyDescent="0.25">
      <c r="A959" s="1"/>
      <c r="B959" s="2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34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5.75" customHeight="1" x14ac:dyDescent="0.25">
      <c r="A960" s="1"/>
      <c r="B960" s="2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34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5.75" customHeight="1" x14ac:dyDescent="0.25">
      <c r="A961" s="1"/>
      <c r="B961" s="2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34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5.75" customHeight="1" x14ac:dyDescent="0.25">
      <c r="A962" s="1"/>
      <c r="B962" s="2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34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5.75" customHeight="1" x14ac:dyDescent="0.25">
      <c r="A963" s="1"/>
      <c r="B963" s="2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34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5.75" customHeight="1" x14ac:dyDescent="0.25">
      <c r="A964" s="1"/>
      <c r="B964" s="2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34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5.75" customHeight="1" x14ac:dyDescent="0.25">
      <c r="A965" s="1"/>
      <c r="B965" s="2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34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5.75" customHeight="1" x14ac:dyDescent="0.25">
      <c r="A966" s="1"/>
      <c r="B966" s="2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34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5.75" customHeight="1" x14ac:dyDescent="0.25">
      <c r="A967" s="1"/>
      <c r="B967" s="2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34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5.75" customHeight="1" x14ac:dyDescent="0.25">
      <c r="A968" s="1"/>
      <c r="B968" s="2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34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5.75" customHeight="1" x14ac:dyDescent="0.25">
      <c r="A969" s="1"/>
      <c r="B969" s="2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34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5.75" customHeight="1" x14ac:dyDescent="0.25">
      <c r="A970" s="1"/>
      <c r="B970" s="2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34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5.75" customHeight="1" x14ac:dyDescent="0.25">
      <c r="A971" s="1"/>
      <c r="B971" s="2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34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5.75" customHeight="1" x14ac:dyDescent="0.25">
      <c r="A972" s="1"/>
      <c r="B972" s="2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34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5.75" customHeight="1" x14ac:dyDescent="0.25">
      <c r="A973" s="1"/>
      <c r="B973" s="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34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5.75" customHeight="1" x14ac:dyDescent="0.25">
      <c r="A974" s="1"/>
      <c r="B974" s="2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34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5.75" customHeight="1" x14ac:dyDescent="0.25">
      <c r="A975" s="1"/>
      <c r="B975" s="2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34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5.75" customHeight="1" x14ac:dyDescent="0.25">
      <c r="A976" s="1"/>
      <c r="B976" s="2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34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5.75" customHeight="1" x14ac:dyDescent="0.25">
      <c r="A977" s="1"/>
      <c r="B977" s="2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34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5.75" customHeight="1" x14ac:dyDescent="0.25">
      <c r="A978" s="1"/>
      <c r="B978" s="2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34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5.75" customHeight="1" x14ac:dyDescent="0.25">
      <c r="A979" s="1"/>
      <c r="B979" s="2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34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5.75" customHeight="1" x14ac:dyDescent="0.25">
      <c r="A980" s="1"/>
      <c r="B980" s="2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34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5.75" customHeight="1" x14ac:dyDescent="0.25">
      <c r="A981" s="1"/>
      <c r="B981" s="2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34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5.75" customHeight="1" x14ac:dyDescent="0.25">
      <c r="A982" s="1"/>
      <c r="B982" s="2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34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5.75" customHeight="1" x14ac:dyDescent="0.25">
      <c r="A983" s="1"/>
      <c r="B983" s="2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34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5.75" customHeight="1" x14ac:dyDescent="0.25">
      <c r="A984" s="1"/>
      <c r="B984" s="2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34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5.75" customHeight="1" x14ac:dyDescent="0.25">
      <c r="A985" s="1"/>
      <c r="B985" s="2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34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5.75" customHeight="1" x14ac:dyDescent="0.25">
      <c r="A986" s="1"/>
      <c r="B986" s="2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34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5.75" customHeight="1" x14ac:dyDescent="0.25">
      <c r="A987" s="1"/>
      <c r="B987" s="2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34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5.75" customHeight="1" x14ac:dyDescent="0.25">
      <c r="A988" s="1"/>
      <c r="B988" s="2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34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5.75" customHeight="1" x14ac:dyDescent="0.25">
      <c r="A989" s="1"/>
      <c r="B989" s="2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34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5.75" customHeight="1" x14ac:dyDescent="0.25">
      <c r="A990" s="1"/>
      <c r="B990" s="2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34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5.75" customHeight="1" x14ac:dyDescent="0.25">
      <c r="A991" s="1"/>
      <c r="B991" s="2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34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5.75" customHeight="1" x14ac:dyDescent="0.25">
      <c r="A992" s="1"/>
      <c r="B992" s="2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34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5.75" customHeight="1" x14ac:dyDescent="0.25">
      <c r="A993" s="1"/>
      <c r="B993" s="2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34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5.75" customHeight="1" x14ac:dyDescent="0.25">
      <c r="A994" s="1"/>
      <c r="B994" s="2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34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5.75" customHeight="1" x14ac:dyDescent="0.25">
      <c r="A995" s="1"/>
      <c r="B995" s="2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34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5.75" customHeight="1" x14ac:dyDescent="0.25">
      <c r="A996" s="1"/>
      <c r="B996" s="2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34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5.75" customHeight="1" x14ac:dyDescent="0.25">
      <c r="A997" s="1"/>
      <c r="B997" s="2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34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5.75" customHeight="1" x14ac:dyDescent="0.25">
      <c r="A998" s="1"/>
      <c r="B998" s="2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34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5.75" customHeight="1" x14ac:dyDescent="0.25">
      <c r="A999" s="1"/>
      <c r="B999" s="2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34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5.75" customHeight="1" x14ac:dyDescent="0.25">
      <c r="A1000" s="1"/>
      <c r="B1000" s="2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34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  <row r="1001" spans="1:30" ht="15.75" customHeight="1" x14ac:dyDescent="0.25">
      <c r="A1001" s="1"/>
      <c r="B1001" s="2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34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</row>
    <row r="1002" spans="1:30" ht="15.75" customHeight="1" x14ac:dyDescent="0.25">
      <c r="A1002" s="1"/>
      <c r="B1002" s="2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34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</row>
    <row r="1003" spans="1:30" ht="15.75" customHeight="1" x14ac:dyDescent="0.25">
      <c r="A1003" s="1"/>
      <c r="B1003" s="2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34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</row>
    <row r="1004" spans="1:30" ht="15.75" customHeight="1" x14ac:dyDescent="0.25">
      <c r="A1004" s="1"/>
      <c r="B1004" s="2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34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</row>
    <row r="1005" spans="1:30" ht="15.75" customHeight="1" x14ac:dyDescent="0.25">
      <c r="A1005" s="1"/>
      <c r="B1005" s="2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34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</row>
    <row r="1006" spans="1:30" ht="15.75" customHeight="1" x14ac:dyDescent="0.25">
      <c r="A1006" s="1"/>
      <c r="B1006" s="2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34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</row>
    <row r="1007" spans="1:30" ht="15.75" customHeight="1" x14ac:dyDescent="0.25">
      <c r="A1007" s="1"/>
      <c r="B1007" s="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34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</row>
    <row r="1008" spans="1:30" ht="15.75" customHeight="1" x14ac:dyDescent="0.25">
      <c r="A1008" s="1"/>
      <c r="B1008" s="2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34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</row>
    <row r="1009" spans="1:30" ht="15.75" customHeight="1" x14ac:dyDescent="0.25">
      <c r="A1009" s="1"/>
      <c r="B1009" s="2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34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</row>
    <row r="1010" spans="1:30" ht="15.75" customHeight="1" x14ac:dyDescent="0.25">
      <c r="A1010" s="1"/>
      <c r="B1010" s="2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34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</row>
    <row r="1011" spans="1:30" ht="15.75" customHeight="1" x14ac:dyDescent="0.25">
      <c r="A1011" s="1"/>
      <c r="B1011" s="2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34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</row>
    <row r="1012" spans="1:30" ht="15.75" customHeight="1" x14ac:dyDescent="0.25">
      <c r="A1012" s="1"/>
      <c r="B1012" s="2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34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</row>
    <row r="1013" spans="1:30" ht="15.75" customHeight="1" x14ac:dyDescent="0.25">
      <c r="A1013" s="1"/>
      <c r="B1013" s="2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34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</row>
    <row r="1014" spans="1:30" ht="15.75" customHeight="1" x14ac:dyDescent="0.25">
      <c r="A1014" s="1"/>
      <c r="B1014" s="2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34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</row>
    <row r="1015" spans="1:30" ht="15.75" customHeight="1" x14ac:dyDescent="0.25">
      <c r="A1015" s="1"/>
      <c r="B1015" s="2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34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</row>
    <row r="1016" spans="1:30" ht="15.75" customHeight="1" x14ac:dyDescent="0.25">
      <c r="A1016" s="1"/>
      <c r="B1016" s="2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34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</row>
    <row r="1017" spans="1:30" ht="15.75" customHeight="1" x14ac:dyDescent="0.25">
      <c r="A1017" s="1"/>
      <c r="B1017" s="2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34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</row>
    <row r="1018" spans="1:30" ht="15.75" customHeight="1" x14ac:dyDescent="0.25">
      <c r="A1018" s="1"/>
      <c r="B1018" s="2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34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</row>
    <row r="1019" spans="1:30" ht="15.75" customHeight="1" x14ac:dyDescent="0.25">
      <c r="A1019" s="1"/>
      <c r="B1019" s="2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34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</row>
    <row r="1020" spans="1:30" ht="15.75" customHeight="1" x14ac:dyDescent="0.25">
      <c r="A1020" s="1"/>
      <c r="B1020" s="2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34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</row>
    <row r="1021" spans="1:30" ht="15.75" customHeight="1" x14ac:dyDescent="0.25">
      <c r="A1021" s="1"/>
      <c r="B1021" s="2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34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</row>
    <row r="1022" spans="1:30" ht="15.75" customHeight="1" x14ac:dyDescent="0.25">
      <c r="A1022" s="1"/>
      <c r="B1022" s="2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34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</row>
    <row r="1023" spans="1:30" ht="15.75" customHeight="1" x14ac:dyDescent="0.25">
      <c r="A1023" s="1"/>
      <c r="B1023" s="2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34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</row>
    <row r="1024" spans="1:30" ht="15.75" customHeight="1" x14ac:dyDescent="0.25">
      <c r="A1024" s="1"/>
      <c r="B1024" s="2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34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</row>
    <row r="1025" spans="1:30" ht="15.75" customHeight="1" x14ac:dyDescent="0.25">
      <c r="A1025" s="1"/>
      <c r="B1025" s="2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34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</row>
    <row r="1026" spans="1:30" ht="15.75" customHeight="1" x14ac:dyDescent="0.25">
      <c r="A1026" s="1"/>
      <c r="B1026" s="2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34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</row>
    <row r="1027" spans="1:30" ht="15.75" customHeight="1" x14ac:dyDescent="0.25">
      <c r="A1027" s="1"/>
      <c r="B1027" s="2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34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</row>
    <row r="1028" spans="1:30" ht="15.75" customHeight="1" x14ac:dyDescent="0.25">
      <c r="A1028" s="1"/>
      <c r="B1028" s="2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34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</row>
    <row r="1029" spans="1:30" ht="15.75" customHeight="1" x14ac:dyDescent="0.25">
      <c r="A1029" s="1"/>
      <c r="B1029" s="2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34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</row>
    <row r="1030" spans="1:30" ht="15.75" customHeight="1" x14ac:dyDescent="0.25">
      <c r="A1030" s="1"/>
      <c r="B1030" s="2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34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</row>
    <row r="1031" spans="1:30" ht="15.75" customHeight="1" x14ac:dyDescent="0.25">
      <c r="A1031" s="1"/>
      <c r="B1031" s="2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34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</row>
    <row r="1032" spans="1:30" ht="15.75" customHeight="1" x14ac:dyDescent="0.25">
      <c r="A1032" s="1"/>
      <c r="B1032" s="2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34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</row>
    <row r="1033" spans="1:30" ht="15.75" customHeight="1" x14ac:dyDescent="0.25">
      <c r="A1033" s="1"/>
      <c r="B1033" s="2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34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</row>
    <row r="1034" spans="1:30" ht="15.75" customHeight="1" x14ac:dyDescent="0.25">
      <c r="A1034" s="1"/>
      <c r="B1034" s="2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34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</row>
    <row r="1035" spans="1:30" ht="15.75" customHeight="1" x14ac:dyDescent="0.25">
      <c r="A1035" s="1"/>
      <c r="B1035" s="2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34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</row>
    <row r="1036" spans="1:30" ht="15.75" customHeight="1" x14ac:dyDescent="0.25">
      <c r="A1036" s="1"/>
      <c r="B1036" s="2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34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</row>
    <row r="1037" spans="1:30" ht="15.75" customHeight="1" x14ac:dyDescent="0.25">
      <c r="A1037" s="1"/>
      <c r="B1037" s="2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34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</row>
    <row r="1038" spans="1:30" ht="15.75" customHeight="1" x14ac:dyDescent="0.25">
      <c r="A1038" s="1"/>
      <c r="B1038" s="2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34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</row>
    <row r="1039" spans="1:30" ht="15.75" customHeight="1" x14ac:dyDescent="0.25">
      <c r="A1039" s="1"/>
      <c r="B1039" s="2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34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</row>
    <row r="1040" spans="1:30" ht="15.75" customHeight="1" x14ac:dyDescent="0.25">
      <c r="A1040" s="1"/>
      <c r="B1040" s="2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34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</row>
    <row r="1041" spans="1:30" ht="15.75" customHeight="1" x14ac:dyDescent="0.25">
      <c r="A1041" s="1"/>
      <c r="B1041" s="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34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</row>
    <row r="1042" spans="1:30" ht="15.75" customHeight="1" x14ac:dyDescent="0.25">
      <c r="A1042" s="1"/>
      <c r="B1042" s="2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34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</row>
    <row r="1043" spans="1:30" ht="15.75" customHeight="1" x14ac:dyDescent="0.25">
      <c r="A1043" s="1"/>
      <c r="B1043" s="2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34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</row>
    <row r="1044" spans="1:30" ht="15.75" customHeight="1" x14ac:dyDescent="0.25">
      <c r="A1044" s="1"/>
      <c r="B1044" s="2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34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</row>
    <row r="1045" spans="1:30" ht="15.75" customHeight="1" x14ac:dyDescent="0.25">
      <c r="A1045" s="1"/>
      <c r="B1045" s="2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34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</row>
    <row r="1046" spans="1:30" ht="15.75" customHeight="1" x14ac:dyDescent="0.25">
      <c r="A1046" s="1"/>
      <c r="B1046" s="2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34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</row>
    <row r="1047" spans="1:30" ht="15.75" customHeight="1" x14ac:dyDescent="0.25">
      <c r="A1047" s="1"/>
      <c r="B1047" s="2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34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</row>
    <row r="1048" spans="1:30" ht="15.75" customHeight="1" x14ac:dyDescent="0.25">
      <c r="A1048" s="1"/>
      <c r="B1048" s="2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34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</row>
    <row r="1049" spans="1:30" ht="15.75" customHeight="1" x14ac:dyDescent="0.25">
      <c r="A1049" s="1"/>
      <c r="B1049" s="2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34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</row>
    <row r="1050" spans="1:30" ht="15.75" customHeight="1" x14ac:dyDescent="0.25">
      <c r="A1050" s="1"/>
      <c r="B1050" s="2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34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</row>
    <row r="1051" spans="1:30" ht="15.75" customHeight="1" x14ac:dyDescent="0.25">
      <c r="A1051" s="1"/>
      <c r="B1051" s="2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34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</row>
    <row r="1052" spans="1:30" ht="15.75" customHeight="1" x14ac:dyDescent="0.25">
      <c r="A1052" s="1"/>
      <c r="B1052" s="2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34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</row>
    <row r="1053" spans="1:30" ht="15.75" customHeight="1" x14ac:dyDescent="0.25">
      <c r="A1053" s="1"/>
      <c r="B1053" s="2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34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</row>
    <row r="1054" spans="1:30" ht="15.75" customHeight="1" x14ac:dyDescent="0.25">
      <c r="A1054" s="1"/>
      <c r="B1054" s="2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34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</row>
    <row r="1055" spans="1:30" ht="15.75" customHeight="1" x14ac:dyDescent="0.25">
      <c r="A1055" s="1"/>
      <c r="B1055" s="2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34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</row>
    <row r="1056" spans="1:30" ht="15.75" customHeight="1" x14ac:dyDescent="0.25">
      <c r="A1056" s="1"/>
      <c r="B1056" s="2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34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</row>
    <row r="1057" spans="1:30" ht="15.75" customHeight="1" x14ac:dyDescent="0.25">
      <c r="A1057" s="1"/>
      <c r="B1057" s="2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34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</row>
    <row r="1058" spans="1:30" ht="15.75" customHeight="1" x14ac:dyDescent="0.25">
      <c r="A1058" s="1"/>
      <c r="B1058" s="2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34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</row>
    <row r="1059" spans="1:30" ht="15.75" customHeight="1" x14ac:dyDescent="0.25">
      <c r="A1059" s="1"/>
      <c r="B1059" s="2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34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</row>
    <row r="1060" spans="1:30" ht="15.75" customHeight="1" x14ac:dyDescent="0.25">
      <c r="A1060" s="1"/>
      <c r="B1060" s="2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34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</row>
    <row r="1061" spans="1:30" ht="15.75" customHeight="1" x14ac:dyDescent="0.25">
      <c r="A1061" s="1"/>
      <c r="B1061" s="2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34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</row>
    <row r="1062" spans="1:30" ht="15.75" customHeight="1" x14ac:dyDescent="0.25">
      <c r="A1062" s="1"/>
      <c r="B1062" s="2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34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</row>
    <row r="1063" spans="1:30" ht="15.75" customHeight="1" x14ac:dyDescent="0.25">
      <c r="A1063" s="1"/>
      <c r="B1063" s="2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34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</row>
    <row r="1064" spans="1:30" ht="15.75" customHeight="1" x14ac:dyDescent="0.25">
      <c r="A1064" s="1"/>
      <c r="B1064" s="2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34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</row>
    <row r="1065" spans="1:30" ht="15.75" customHeight="1" x14ac:dyDescent="0.25">
      <c r="A1065" s="1"/>
      <c r="B1065" s="2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34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</row>
    <row r="1066" spans="1:30" ht="15.75" customHeight="1" x14ac:dyDescent="0.25">
      <c r="A1066" s="1"/>
      <c r="B1066" s="2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34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</row>
    <row r="1067" spans="1:30" ht="15.75" customHeight="1" x14ac:dyDescent="0.25">
      <c r="A1067" s="1"/>
      <c r="B1067" s="2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34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</row>
    <row r="1068" spans="1:30" ht="15.75" customHeight="1" x14ac:dyDescent="0.25">
      <c r="A1068" s="1"/>
      <c r="B1068" s="2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34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</row>
    <row r="1069" spans="1:30" ht="15.75" customHeight="1" x14ac:dyDescent="0.25">
      <c r="A1069" s="1"/>
      <c r="B1069" s="2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34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</row>
  </sheetData>
  <sheetProtection password="AB1C" sheet="1" objects="1" scenarios="1"/>
  <sortState ref="A4:AC59">
    <sortCondition ref="A4"/>
  </sortState>
  <mergeCells count="1">
    <mergeCell ref="A1:N1"/>
  </mergeCell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część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dcterms:created xsi:type="dcterms:W3CDTF">2021-04-20T11:33:27Z</dcterms:created>
  <dcterms:modified xsi:type="dcterms:W3CDTF">2021-07-11T06:47:47Z</dcterms:modified>
</cp:coreProperties>
</file>