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8.14\Magazyn\doz\PZP\Przetargi\Przetargi 2024\2 - leki\SWZ + załączniki\"/>
    </mc:Choice>
  </mc:AlternateContent>
  <xr:revisionPtr revIDLastSave="0" documentId="13_ncr:1_{737CA32D-563B-4498-A05B-2B1B933C18A4}" xr6:coauthVersionLast="47" xr6:coauthVersionMax="47" xr10:uidLastSave="{00000000-0000-0000-0000-000000000000}"/>
  <bookViews>
    <workbookView xWindow="-108" yWindow="-108" windowWidth="23256" windowHeight="12456" tabRatio="596" firstSheet="1" activeTab="4" xr2:uid="{00000000-000D-0000-FFFF-FFFF00000000}"/>
  </bookViews>
  <sheets>
    <sheet name="Część 1 - Leki różne" sheetId="25" r:id="rId1"/>
    <sheet name="Część 2 - Leki psychotropowe" sheetId="29" r:id="rId2"/>
    <sheet name="Część 3 - Płyny infuzyjne" sheetId="30" r:id="rId3"/>
    <sheet name="Część 4 - NaCl w strzykawce" sheetId="31" r:id="rId4"/>
    <sheet name="Część 5 - Tikagrelor" sheetId="32" r:id="rId5"/>
  </sheets>
  <calcPr calcId="191029"/>
</workbook>
</file>

<file path=xl/calcChain.xml><?xml version="1.0" encoding="utf-8"?>
<calcChain xmlns="http://schemas.openxmlformats.org/spreadsheetml/2006/main">
  <c r="I6" i="32" l="1"/>
  <c r="H6" i="32"/>
  <c r="J6" i="31"/>
  <c r="I6" i="31"/>
  <c r="I16" i="30"/>
  <c r="H16" i="30"/>
  <c r="I16" i="29"/>
  <c r="H16" i="29"/>
  <c r="I60" i="25"/>
  <c r="H60" i="25"/>
  <c r="I59" i="25"/>
  <c r="H59" i="25"/>
  <c r="G59" i="25" s="1"/>
  <c r="I9" i="30" l="1"/>
  <c r="I13" i="30"/>
  <c r="I8" i="29"/>
  <c r="H5" i="32"/>
  <c r="I5" i="31"/>
  <c r="H15" i="30"/>
  <c r="H14" i="30"/>
  <c r="G14" i="30" s="1"/>
  <c r="H13" i="30"/>
  <c r="G13" i="30" s="1"/>
  <c r="H12" i="30"/>
  <c r="G12" i="30" s="1"/>
  <c r="H11" i="30"/>
  <c r="G11" i="30" s="1"/>
  <c r="H10" i="30"/>
  <c r="G10" i="30" s="1"/>
  <c r="H9" i="30"/>
  <c r="G9" i="30" s="1"/>
  <c r="H8" i="30"/>
  <c r="G8" i="30" s="1"/>
  <c r="H7" i="30"/>
  <c r="G7" i="30" s="1"/>
  <c r="H6" i="30"/>
  <c r="G6" i="30" s="1"/>
  <c r="H5" i="30"/>
  <c r="G5" i="30" s="1"/>
  <c r="H15" i="29"/>
  <c r="G15" i="29" s="1"/>
  <c r="H14" i="29"/>
  <c r="G14" i="29" s="1"/>
  <c r="H13" i="29"/>
  <c r="G13" i="29" s="1"/>
  <c r="H12" i="29"/>
  <c r="G12" i="29" s="1"/>
  <c r="H11" i="29"/>
  <c r="G11" i="29" s="1"/>
  <c r="H10" i="29"/>
  <c r="G10" i="29" s="1"/>
  <c r="H9" i="29"/>
  <c r="H8" i="29"/>
  <c r="G8" i="29" s="1"/>
  <c r="H7" i="29"/>
  <c r="G7" i="29" s="1"/>
  <c r="H6" i="29"/>
  <c r="G6" i="29" s="1"/>
  <c r="H5" i="29"/>
  <c r="G5" i="29" s="1"/>
  <c r="G5" i="32" l="1"/>
  <c r="I5" i="32" s="1"/>
  <c r="I5" i="30"/>
  <c r="I12" i="30"/>
  <c r="I8" i="30"/>
  <c r="I11" i="30"/>
  <c r="I7" i="30"/>
  <c r="I14" i="30"/>
  <c r="I10" i="30"/>
  <c r="I6" i="30"/>
  <c r="I12" i="29"/>
  <c r="I15" i="29"/>
  <c r="I11" i="29"/>
  <c r="I7" i="29"/>
  <c r="I14" i="29"/>
  <c r="I10" i="29"/>
  <c r="I6" i="29"/>
  <c r="G9" i="29"/>
  <c r="I9" i="29" s="1"/>
  <c r="I5" i="29"/>
  <c r="I13" i="29"/>
  <c r="H5" i="31"/>
  <c r="J5" i="31" s="1"/>
  <c r="G15" i="30"/>
  <c r="I15" i="30" s="1"/>
  <c r="H56" i="25" l="1"/>
  <c r="H55" i="25"/>
  <c r="H54" i="25"/>
  <c r="H53" i="25"/>
  <c r="G53" i="25" s="1"/>
  <c r="H52" i="25"/>
  <c r="H51" i="25"/>
  <c r="H50" i="25"/>
  <c r="H49" i="25"/>
  <c r="H48" i="25"/>
  <c r="H47" i="25"/>
  <c r="G47" i="25"/>
  <c r="H46" i="25"/>
  <c r="H45" i="25"/>
  <c r="H44" i="25"/>
  <c r="H43" i="25"/>
  <c r="H42" i="25"/>
  <c r="H41" i="25"/>
  <c r="H40" i="25"/>
  <c r="H39" i="25"/>
  <c r="H38" i="25"/>
  <c r="H37" i="25"/>
  <c r="G37" i="25" s="1"/>
  <c r="H36" i="25"/>
  <c r="H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H21" i="25"/>
  <c r="G21" i="25" s="1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6" i="25"/>
  <c r="H58" i="25"/>
  <c r="H57" i="25"/>
  <c r="H5" i="25"/>
  <c r="G9" i="25" l="1"/>
  <c r="I9" i="25" s="1"/>
  <c r="G39" i="25"/>
  <c r="I39" i="25"/>
  <c r="G43" i="25"/>
  <c r="I43" i="25"/>
  <c r="G50" i="25"/>
  <c r="I50" i="25"/>
  <c r="I53" i="25"/>
  <c r="G17" i="25"/>
  <c r="I17" i="25" s="1"/>
  <c r="G6" i="25"/>
  <c r="I6" i="25"/>
  <c r="G10" i="25"/>
  <c r="I10" i="25" s="1"/>
  <c r="G14" i="25"/>
  <c r="I14" i="25"/>
  <c r="G18" i="25"/>
  <c r="I18" i="25" s="1"/>
  <c r="I21" i="25"/>
  <c r="G25" i="25"/>
  <c r="I25" i="25"/>
  <c r="G29" i="25"/>
  <c r="I29" i="25" s="1"/>
  <c r="G33" i="25"/>
  <c r="I33" i="25"/>
  <c r="I47" i="25"/>
  <c r="G51" i="25"/>
  <c r="I51" i="25" s="1"/>
  <c r="G54" i="25"/>
  <c r="I54" i="25"/>
  <c r="G13" i="25"/>
  <c r="I13" i="25" s="1"/>
  <c r="G7" i="25"/>
  <c r="I7" i="25" s="1"/>
  <c r="G11" i="25"/>
  <c r="I11" i="25"/>
  <c r="G15" i="25"/>
  <c r="I15" i="25" s="1"/>
  <c r="G19" i="25"/>
  <c r="I19" i="25"/>
  <c r="G22" i="25"/>
  <c r="I22" i="25" s="1"/>
  <c r="G26" i="25"/>
  <c r="I26" i="25" s="1"/>
  <c r="G30" i="25"/>
  <c r="I30" i="25" s="1"/>
  <c r="G34" i="25"/>
  <c r="I34" i="25" s="1"/>
  <c r="I37" i="25"/>
  <c r="G41" i="25"/>
  <c r="I41" i="25"/>
  <c r="G45" i="25"/>
  <c r="I45" i="25" s="1"/>
  <c r="G55" i="25"/>
  <c r="I55" i="25"/>
  <c r="G23" i="25"/>
  <c r="I23" i="25"/>
  <c r="G27" i="25"/>
  <c r="I27" i="25" s="1"/>
  <c r="G31" i="25"/>
  <c r="I31" i="25" s="1"/>
  <c r="G35" i="25"/>
  <c r="I35" i="25" s="1"/>
  <c r="G38" i="25"/>
  <c r="I38" i="25" s="1"/>
  <c r="G42" i="25"/>
  <c r="I42" i="25" s="1"/>
  <c r="G46" i="25"/>
  <c r="I46" i="25"/>
  <c r="I49" i="25"/>
  <c r="G49" i="25"/>
  <c r="G8" i="25"/>
  <c r="I8" i="25" s="1"/>
  <c r="G12" i="25"/>
  <c r="I12" i="25" s="1"/>
  <c r="G16" i="25"/>
  <c r="I16" i="25" s="1"/>
  <c r="G20" i="25"/>
  <c r="I20" i="25" s="1"/>
  <c r="G24" i="25"/>
  <c r="I24" i="25" s="1"/>
  <c r="G28" i="25"/>
  <c r="I28" i="25" s="1"/>
  <c r="G32" i="25"/>
  <c r="I32" i="25" s="1"/>
  <c r="G36" i="25"/>
  <c r="I36" i="25" s="1"/>
  <c r="G40" i="25"/>
  <c r="I40" i="25" s="1"/>
  <c r="G44" i="25"/>
  <c r="I44" i="25" s="1"/>
  <c r="G48" i="25"/>
  <c r="I48" i="25" s="1"/>
  <c r="G52" i="25"/>
  <c r="I52" i="25" s="1"/>
  <c r="G56" i="25"/>
  <c r="I56" i="25" s="1"/>
  <c r="G58" i="25"/>
  <c r="I58" i="25" s="1"/>
  <c r="G57" i="25"/>
  <c r="I57" i="25" s="1"/>
  <c r="G5" i="25"/>
  <c r="I5" i="25" s="1"/>
</calcChain>
</file>

<file path=xl/sharedStrings.xml><?xml version="1.0" encoding="utf-8"?>
<sst xmlns="http://schemas.openxmlformats.org/spreadsheetml/2006/main" count="220" uniqueCount="119">
  <si>
    <t>Nazwa</t>
  </si>
  <si>
    <t>Cena jednostkowa netto</t>
  </si>
  <si>
    <t>Lp.</t>
  </si>
  <si>
    <t>Opis przedmiotu zamówienia</t>
  </si>
  <si>
    <t>J.m</t>
  </si>
  <si>
    <t xml:space="preserve">Ilość </t>
  </si>
  <si>
    <t>załącznik nr 2 do SWZ</t>
  </si>
  <si>
    <t>Stawka VAT (%)</t>
  </si>
  <si>
    <t>Wartość netto</t>
  </si>
  <si>
    <t>Wartość brutto</t>
  </si>
  <si>
    <t>Wartość podatku VAT</t>
  </si>
  <si>
    <t>RAZEM</t>
  </si>
  <si>
    <t>Część 1 - Leki różne</t>
  </si>
  <si>
    <t>Część 2 - Leki psychotropowe i narkotyczne</t>
  </si>
  <si>
    <t>Część 3 - Płyny infuzyjne</t>
  </si>
  <si>
    <t>Część 4 - NaCl w strzykawce</t>
  </si>
  <si>
    <t>Część 5 - Tikagrelor</t>
  </si>
  <si>
    <t>Adenocor 6 mg/2 ml fiolka, roztwór do iniekcji</t>
  </si>
  <si>
    <t>op. 6 fiolek</t>
  </si>
  <si>
    <t>Budesonid 0,5 mg/ml x 20 amp. 2 ml zawiesina do nebulizacji</t>
  </si>
  <si>
    <t>op. 20 amp.</t>
  </si>
  <si>
    <t xml:space="preserve">Epinefryna 1 mg/1 ml (i.v.) (i.m) (s.c) </t>
  </si>
  <si>
    <t>op. 10 amp.</t>
  </si>
  <si>
    <t>Flumazenil 0,5 mg/5 ml (i.v)</t>
  </si>
  <si>
    <t>op. 5 amp.</t>
  </si>
  <si>
    <t>Atropini sulfas 1 mg/1 ml (i.v) (i.m) (s.c)</t>
  </si>
  <si>
    <t>Aqua pro injectione 10 ml amp polietylenowych (i.v)</t>
  </si>
  <si>
    <t>op. 100 amp.</t>
  </si>
  <si>
    <t>Hioscyna 20 mg/1 ml (im) (iv)</t>
  </si>
  <si>
    <t>Calcium chloratum 10 %/10 ml (i.v)</t>
  </si>
  <si>
    <t>Captoprilum 12,5 mg (s.l)</t>
  </si>
  <si>
    <t>op. 30 tabl.</t>
  </si>
  <si>
    <t>Clopidogrel 75 mg (po.)</t>
  </si>
  <si>
    <t>Clemastinum 2 mg /2 ml (i.v.) (i.m)</t>
  </si>
  <si>
    <t>Cyclonamine 250mg/2 ml ( i.m.)(i.v.)</t>
  </si>
  <si>
    <t>op.5 amp.</t>
  </si>
  <si>
    <t>Amiodaroni hydrochloridum 150 mg/3 ml (i.v.)</t>
  </si>
  <si>
    <t>Chlorsuccillinum 200 mg (i.v.)</t>
  </si>
  <si>
    <t>op. 10 fiolek</t>
  </si>
  <si>
    <t>Dexamethazoni 8 mg/2 ml (i.v) (i.m)</t>
  </si>
  <si>
    <t>Digoxin 0,5 mg, 2 ml (i.v)</t>
  </si>
  <si>
    <t>Dopaminum hydrohloricum 200 mg/5 ml (i.v.)</t>
  </si>
  <si>
    <t>Urapidil 25 mg/5 ml (i.v)</t>
  </si>
  <si>
    <t>Ephedrinum hydrochloricum 25 mg/1 ml (i.v.) (s.c)</t>
  </si>
  <si>
    <t>Furosemidum 20 mg/2 ml (i.v.)</t>
  </si>
  <si>
    <t>op. 50 amp.</t>
  </si>
  <si>
    <t>GlucaGen 1 mg (s.c.)</t>
  </si>
  <si>
    <t>op.</t>
  </si>
  <si>
    <t>Heparinum 25 000 j/5 ml (i.v.)</t>
  </si>
  <si>
    <t>Hydroxyzinum 100 mg/2 ml  (i.m.)</t>
  </si>
  <si>
    <t>Ketoprofen 100 mg/2 ml (i.v) (i.m)</t>
  </si>
  <si>
    <t>op. 5 fiolek</t>
  </si>
  <si>
    <t>op. 25 aplikatorów</t>
  </si>
  <si>
    <t xml:space="preserve">Magnesium sulfuricum 20 %, 2 g/10 ml (i.v) </t>
  </si>
  <si>
    <t>Metoclopramidum 10 mg/2 ml (i.v) (i.m)</t>
  </si>
  <si>
    <t>Metoprololi tartras 5 mg/5 ml x 5 amp (iv)</t>
  </si>
  <si>
    <t>Naloxonum hydrochloricum 0,4 mg/ 1 ml (i.v) (i.m)</t>
  </si>
  <si>
    <t>Glycerolum trinitrate 0,4 mg aerozol (s.l)</t>
  </si>
  <si>
    <t>Drotaverini hydrochlor. 40 mg/2 ml (i.v) (i.m) (s.c)</t>
  </si>
  <si>
    <t>Oxytocinum 5 j/1 ml (i.v) (i.m)</t>
  </si>
  <si>
    <t>Papaverini hydrochloridum 40 mg, 2 ml (i.m) (s.c)</t>
  </si>
  <si>
    <t>Paracetamolum 125 mg czopków (p.r)</t>
  </si>
  <si>
    <t>op. 10 czop.</t>
  </si>
  <si>
    <t>Paracetamolum 1000 mg/100 ml ; (iv) roztwór do infuzji</t>
  </si>
  <si>
    <t>Acidum acetylsalicylicum 300 mg - tabl.</t>
  </si>
  <si>
    <t>op. 10 tabl.</t>
  </si>
  <si>
    <t>Metamizolum natricum 1,0 g/2 ml (i.v) (i.m)</t>
  </si>
  <si>
    <t>Salbutamol 0,5 mg/1 ml (i.v) (i.m) (s.c)</t>
  </si>
  <si>
    <t>Methylprednisolonum 1g (i.v)</t>
  </si>
  <si>
    <t xml:space="preserve">op. </t>
  </si>
  <si>
    <t>Thiethylperazinum 6,5 mg/ml x 5 amp. (iv)</t>
  </si>
  <si>
    <t>Tramadoli hydrochloridum 50 mg/1 ml (i.v) (i.m) (s.c)</t>
  </si>
  <si>
    <t>Theophyllinum 200 mg/10 ml (i.v)</t>
  </si>
  <si>
    <t>Hydrocortisonum 100 mg ( i.v., i.m.)</t>
  </si>
  <si>
    <t>op. 28 tabl.</t>
  </si>
  <si>
    <t>Lignocainum hydrochloricum 2 %/20 ml (roztwór) (i.v)</t>
  </si>
  <si>
    <t>Glucosum 20%/10 ml (i.v)</t>
  </si>
  <si>
    <t>Glucosum 40%/10 ml (i.v)</t>
  </si>
  <si>
    <t>Levonor 4 mg/4ml (i.v.)</t>
  </si>
  <si>
    <t>Lignocainum żel (Cathejell) 12,5 g żel</t>
  </si>
  <si>
    <t>Natrium bicarbonicum 8,4% 20 ml (i.v)</t>
  </si>
  <si>
    <t>Natrium chloratum 0,9% ampułki polietylenowe/10 ml (i.v)</t>
  </si>
  <si>
    <t>Natrium chloratum 10%/10 ml ampułki polietylenowe</t>
  </si>
  <si>
    <t>Prasugrel 10 mg tabl.</t>
  </si>
  <si>
    <t>Salbutamol 2,5 mg/2,5 ml roztwór do nebulizacji</t>
  </si>
  <si>
    <t>Octenisept 50 ml z atomizerem</t>
  </si>
  <si>
    <t>Exacyl 500 mg/5 ml ( i.v.)</t>
  </si>
  <si>
    <t>op. 5kpl.</t>
  </si>
  <si>
    <t>Clonazepamum 1 mg/1 ml (i.v) (i.m)</t>
  </si>
  <si>
    <t>Diazepamum 5 mg/2,5 ml - preparat do wlewów doodbytnicznych (p.r)</t>
  </si>
  <si>
    <t>op. 5 szt.</t>
  </si>
  <si>
    <t>Diazepamum 10 mg/2 ml (i.v) (i.m)</t>
  </si>
  <si>
    <t>Etomidatum 20 mg/10 ml (i.v)</t>
  </si>
  <si>
    <t>Ketaminum 500 mg/10 ml (i.v) (i.m.)</t>
  </si>
  <si>
    <t>Midazolamum 5 mg/5 ml (i.v) (i.m)</t>
  </si>
  <si>
    <t>Rocuronium 50 mg/5 ml (i.v)</t>
  </si>
  <si>
    <t>Rocuronium 100 mg/10 ml (i.v)</t>
  </si>
  <si>
    <t>Morphini sulfas 10 mg/1 ml (i.v) (i.m) (s.c)</t>
  </si>
  <si>
    <t>Fentanyl 0,1 mg/2 ml (i.v) (i.m) (s.c)</t>
  </si>
  <si>
    <t>Propofol 1%/20ml (i.v)</t>
  </si>
  <si>
    <t>fl.</t>
  </si>
  <si>
    <t>worek</t>
  </si>
  <si>
    <t xml:space="preserve">PWE 500 ml (i.v) opakowanie typu KabiPac lub Ekoflac </t>
  </si>
  <si>
    <t>Solutio Ringeri 500 ml opakowanie typu KabiPac lub Ekoflac (i.v)</t>
  </si>
  <si>
    <t>Glucosum 20%/250 ml (i.v) opakowanie typu KabiPack lub Ecoflac</t>
  </si>
  <si>
    <t>Glucosum 5%/100 ml (i.v) opakowanie typu KabiPack lub Ecoflack</t>
  </si>
  <si>
    <t>Glucosum 5%/500 ml opakowanie KabiPac lub Ekoflac (i.v)</t>
  </si>
  <si>
    <t xml:space="preserve">Mannitol 20%, 200 mg/250 ml (i.v) worek </t>
  </si>
  <si>
    <t>Natrium chloratum 0,9%/100 ml opakowanie typu KabiPac lub Ekoflac (i.v)</t>
  </si>
  <si>
    <t>Natrium chloratum 0,9%/250 ml opakowanie typu KabiPac lub Ekoflac (i.v)</t>
  </si>
  <si>
    <t>Natrium chloratum 0,9%/500 ml opakowanie typu KabiPac lub Ekoflac (i.v)</t>
  </si>
  <si>
    <r>
      <t>Płyn 2:1</t>
    </r>
    <r>
      <rPr>
        <sz val="10"/>
        <rFont val="Calibri"/>
        <family val="2"/>
        <charset val="238"/>
        <scheme val="minor"/>
      </rPr>
      <t xml:space="preserve"> Injectio Glucosi 5% et Natrii Chlorati 0,9% 2:1 w objętości: 250 ml. Opakowanie typu KabiPak lub Ekoflac (i.v)</t>
    </r>
  </si>
  <si>
    <t>Voluven roztwór hiperosmolarny, i.v. do SVR 6% 500 ml opakowanie typu KabiPac lub Ekoflac</t>
  </si>
  <si>
    <t>Strzykawka o poj. 10 ml do przepłukiwania kaniul dożylnych,  fabrycznie napełniona solą fizjlogiczną</t>
  </si>
  <si>
    <t>szt.</t>
  </si>
  <si>
    <t>op. 56 tabl.</t>
  </si>
  <si>
    <t>Tikagrelor 90 mg ( Brilique)opakowanie 56 x 1 tabletka ulegająca rozpadowi w jamie ustnej</t>
  </si>
  <si>
    <t>Predasol 1000 mg amp. (i.v.)</t>
  </si>
  <si>
    <t>Strzykawki z roztworem 0,9 % NaCl/10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</si>
</sst>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opLeftCell="A61" zoomScaleNormal="100" workbookViewId="0">
      <selection activeCell="I61" sqref="I61"/>
    </sheetView>
  </sheetViews>
  <sheetFormatPr defaultRowHeight="14.4" x14ac:dyDescent="0.3"/>
  <cols>
    <col min="1" max="1" width="6.5546875" style="1" customWidth="1"/>
    <col min="2" max="2" width="52.77734375" customWidth="1"/>
    <col min="3" max="3" width="12.21875" customWidth="1"/>
    <col min="4" max="4" width="9.6640625" customWidth="1"/>
    <col min="5" max="5" width="11.5546875" style="13" customWidth="1"/>
    <col min="6" max="7" width="9.5546875" style="13" customWidth="1"/>
    <col min="8" max="8" width="16" style="13" customWidth="1"/>
    <col min="9" max="9" width="19.44140625" style="13" customWidth="1"/>
  </cols>
  <sheetData>
    <row r="1" spans="1:9" ht="15" customHeight="1" x14ac:dyDescent="0.3">
      <c r="A1" s="3" t="s">
        <v>6</v>
      </c>
      <c r="B1" s="2"/>
      <c r="C1" s="2"/>
      <c r="D1" s="2"/>
      <c r="E1" s="11"/>
      <c r="F1" s="11"/>
      <c r="G1" s="11"/>
      <c r="H1" s="11"/>
      <c r="I1" s="11"/>
    </row>
    <row r="2" spans="1:9" ht="15" customHeight="1" x14ac:dyDescent="0.3">
      <c r="A2" s="3"/>
      <c r="B2" s="2"/>
      <c r="C2" s="2"/>
      <c r="D2" s="2"/>
      <c r="E2" s="11"/>
      <c r="F2" s="11"/>
      <c r="G2" s="11"/>
      <c r="H2" s="11"/>
      <c r="I2" s="11"/>
    </row>
    <row r="3" spans="1:9" ht="11.25" customHeight="1" x14ac:dyDescent="0.3">
      <c r="A3" s="3" t="s">
        <v>12</v>
      </c>
      <c r="B3" s="2"/>
      <c r="C3" s="2"/>
      <c r="D3" s="2"/>
      <c r="E3" s="11"/>
      <c r="F3" s="11"/>
      <c r="G3" s="11"/>
      <c r="H3" s="11"/>
      <c r="I3" s="11"/>
    </row>
    <row r="4" spans="1:9" ht="49.5" customHeight="1" x14ac:dyDescent="0.3">
      <c r="A4" s="5" t="s">
        <v>2</v>
      </c>
      <c r="B4" s="5" t="s">
        <v>0</v>
      </c>
      <c r="C4" s="5" t="s">
        <v>4</v>
      </c>
      <c r="D4" s="5" t="s">
        <v>5</v>
      </c>
      <c r="E4" s="5" t="s">
        <v>1</v>
      </c>
      <c r="F4" s="5" t="s">
        <v>7</v>
      </c>
      <c r="G4" s="5" t="s">
        <v>10</v>
      </c>
      <c r="H4" s="5" t="s">
        <v>8</v>
      </c>
      <c r="I4" s="5" t="s">
        <v>9</v>
      </c>
    </row>
    <row r="5" spans="1:9" x14ac:dyDescent="0.3">
      <c r="A5" s="4">
        <v>1</v>
      </c>
      <c r="B5" s="6" t="s">
        <v>17</v>
      </c>
      <c r="C5" s="4" t="s">
        <v>18</v>
      </c>
      <c r="D5" s="8">
        <v>90</v>
      </c>
      <c r="E5" s="14">
        <v>0</v>
      </c>
      <c r="F5" s="12"/>
      <c r="G5" s="14">
        <f>H5*F5</f>
        <v>0</v>
      </c>
      <c r="H5" s="14">
        <f>D5*E5</f>
        <v>0</v>
      </c>
      <c r="I5" s="14">
        <f>ROUND((H5+G5),2)</f>
        <v>0</v>
      </c>
    </row>
    <row r="6" spans="1:9" x14ac:dyDescent="0.3">
      <c r="A6" s="4">
        <v>2</v>
      </c>
      <c r="B6" s="6" t="s">
        <v>19</v>
      </c>
      <c r="C6" s="4" t="s">
        <v>20</v>
      </c>
      <c r="D6" s="8">
        <v>40</v>
      </c>
      <c r="E6" s="14">
        <v>0</v>
      </c>
      <c r="F6" s="12"/>
      <c r="G6" s="14">
        <f t="shared" ref="G6:G56" si="0">H6*F6</f>
        <v>0</v>
      </c>
      <c r="H6" s="14">
        <f t="shared" ref="H6:H56" si="1">D6*E6</f>
        <v>0</v>
      </c>
      <c r="I6" s="14">
        <f t="shared" ref="I6:I59" si="2">ROUND((H6+G6),2)</f>
        <v>0</v>
      </c>
    </row>
    <row r="7" spans="1:9" x14ac:dyDescent="0.3">
      <c r="A7" s="4">
        <v>3</v>
      </c>
      <c r="B7" s="7" t="s">
        <v>21</v>
      </c>
      <c r="C7" s="4" t="s">
        <v>22</v>
      </c>
      <c r="D7" s="8">
        <v>700</v>
      </c>
      <c r="E7" s="14">
        <v>0</v>
      </c>
      <c r="F7" s="12"/>
      <c r="G7" s="14">
        <f t="shared" si="0"/>
        <v>0</v>
      </c>
      <c r="H7" s="14">
        <f t="shared" si="1"/>
        <v>0</v>
      </c>
      <c r="I7" s="14">
        <f t="shared" si="2"/>
        <v>0</v>
      </c>
    </row>
    <row r="8" spans="1:9" x14ac:dyDescent="0.3">
      <c r="A8" s="4">
        <v>4</v>
      </c>
      <c r="B8" s="7" t="s">
        <v>23</v>
      </c>
      <c r="C8" s="4" t="s">
        <v>24</v>
      </c>
      <c r="D8" s="8">
        <v>15</v>
      </c>
      <c r="E8" s="14">
        <v>0</v>
      </c>
      <c r="F8" s="12"/>
      <c r="G8" s="14">
        <f t="shared" si="0"/>
        <v>0</v>
      </c>
      <c r="H8" s="14">
        <f t="shared" si="1"/>
        <v>0</v>
      </c>
      <c r="I8" s="14">
        <f t="shared" si="2"/>
        <v>0</v>
      </c>
    </row>
    <row r="9" spans="1:9" x14ac:dyDescent="0.3">
      <c r="A9" s="4">
        <v>5</v>
      </c>
      <c r="B9" s="7" t="s">
        <v>25</v>
      </c>
      <c r="C9" s="4" t="s">
        <v>22</v>
      </c>
      <c r="D9" s="8">
        <v>120</v>
      </c>
      <c r="E9" s="14">
        <v>0</v>
      </c>
      <c r="F9" s="12"/>
      <c r="G9" s="14">
        <f t="shared" si="0"/>
        <v>0</v>
      </c>
      <c r="H9" s="14">
        <f t="shared" si="1"/>
        <v>0</v>
      </c>
      <c r="I9" s="14">
        <f t="shared" si="2"/>
        <v>0</v>
      </c>
    </row>
    <row r="10" spans="1:9" x14ac:dyDescent="0.3">
      <c r="A10" s="4">
        <v>6</v>
      </c>
      <c r="B10" s="7" t="s">
        <v>26</v>
      </c>
      <c r="C10" s="4" t="s">
        <v>27</v>
      </c>
      <c r="D10" s="8">
        <v>10</v>
      </c>
      <c r="E10" s="14">
        <v>0</v>
      </c>
      <c r="F10" s="12"/>
      <c r="G10" s="14">
        <f t="shared" si="0"/>
        <v>0</v>
      </c>
      <c r="H10" s="14">
        <f t="shared" si="1"/>
        <v>0</v>
      </c>
      <c r="I10" s="14">
        <f t="shared" si="2"/>
        <v>0</v>
      </c>
    </row>
    <row r="11" spans="1:9" x14ac:dyDescent="0.3">
      <c r="A11" s="4">
        <v>7</v>
      </c>
      <c r="B11" s="7" t="s">
        <v>28</v>
      </c>
      <c r="C11" s="4" t="s">
        <v>22</v>
      </c>
      <c r="D11" s="8">
        <v>20</v>
      </c>
      <c r="E11" s="14">
        <v>0</v>
      </c>
      <c r="F11" s="12"/>
      <c r="G11" s="14">
        <f t="shared" si="0"/>
        <v>0</v>
      </c>
      <c r="H11" s="14">
        <f t="shared" si="1"/>
        <v>0</v>
      </c>
      <c r="I11" s="14">
        <f t="shared" si="2"/>
        <v>0</v>
      </c>
    </row>
    <row r="12" spans="1:9" x14ac:dyDescent="0.3">
      <c r="A12" s="4">
        <v>8</v>
      </c>
      <c r="B12" s="7" t="s">
        <v>29</v>
      </c>
      <c r="C12" s="4" t="s">
        <v>22</v>
      </c>
      <c r="D12" s="8">
        <v>4</v>
      </c>
      <c r="E12" s="14">
        <v>0</v>
      </c>
      <c r="F12" s="12"/>
      <c r="G12" s="14">
        <f t="shared" si="0"/>
        <v>0</v>
      </c>
      <c r="H12" s="14">
        <f t="shared" si="1"/>
        <v>0</v>
      </c>
      <c r="I12" s="14">
        <f t="shared" si="2"/>
        <v>0</v>
      </c>
    </row>
    <row r="13" spans="1:9" x14ac:dyDescent="0.3">
      <c r="A13" s="4">
        <v>9</v>
      </c>
      <c r="B13" s="7" t="s">
        <v>30</v>
      </c>
      <c r="C13" s="4" t="s">
        <v>31</v>
      </c>
      <c r="D13" s="8">
        <v>450</v>
      </c>
      <c r="E13" s="14">
        <v>0</v>
      </c>
      <c r="F13" s="12"/>
      <c r="G13" s="14">
        <f t="shared" si="0"/>
        <v>0</v>
      </c>
      <c r="H13" s="14">
        <f t="shared" si="1"/>
        <v>0</v>
      </c>
      <c r="I13" s="14">
        <f t="shared" si="2"/>
        <v>0</v>
      </c>
    </row>
    <row r="14" spans="1:9" x14ac:dyDescent="0.3">
      <c r="A14" s="4">
        <v>10</v>
      </c>
      <c r="B14" s="7" t="s">
        <v>32</v>
      </c>
      <c r="C14" s="4" t="s">
        <v>74</v>
      </c>
      <c r="D14" s="8">
        <v>30</v>
      </c>
      <c r="E14" s="14">
        <v>0</v>
      </c>
      <c r="F14" s="12"/>
      <c r="G14" s="14">
        <f t="shared" si="0"/>
        <v>0</v>
      </c>
      <c r="H14" s="14">
        <f t="shared" si="1"/>
        <v>0</v>
      </c>
      <c r="I14" s="14">
        <f t="shared" si="2"/>
        <v>0</v>
      </c>
    </row>
    <row r="15" spans="1:9" x14ac:dyDescent="0.3">
      <c r="A15" s="4">
        <v>11</v>
      </c>
      <c r="B15" s="7" t="s">
        <v>33</v>
      </c>
      <c r="C15" s="4" t="s">
        <v>24</v>
      </c>
      <c r="D15" s="8">
        <v>140</v>
      </c>
      <c r="E15" s="14">
        <v>0</v>
      </c>
      <c r="F15" s="12"/>
      <c r="G15" s="14">
        <f t="shared" si="0"/>
        <v>0</v>
      </c>
      <c r="H15" s="14">
        <f t="shared" si="1"/>
        <v>0</v>
      </c>
      <c r="I15" s="14">
        <f t="shared" si="2"/>
        <v>0</v>
      </c>
    </row>
    <row r="16" spans="1:9" x14ac:dyDescent="0.3">
      <c r="A16" s="4">
        <v>12</v>
      </c>
      <c r="B16" s="7" t="s">
        <v>34</v>
      </c>
      <c r="C16" s="4" t="s">
        <v>35</v>
      </c>
      <c r="D16" s="8">
        <v>20</v>
      </c>
      <c r="E16" s="14">
        <v>0</v>
      </c>
      <c r="F16" s="12"/>
      <c r="G16" s="14">
        <f t="shared" si="0"/>
        <v>0</v>
      </c>
      <c r="H16" s="14">
        <f t="shared" si="1"/>
        <v>0</v>
      </c>
      <c r="I16" s="14">
        <f t="shared" si="2"/>
        <v>0</v>
      </c>
    </row>
    <row r="17" spans="1:9" x14ac:dyDescent="0.3">
      <c r="A17" s="4">
        <v>13</v>
      </c>
      <c r="B17" s="7" t="s">
        <v>36</v>
      </c>
      <c r="C17" s="4" t="s">
        <v>24</v>
      </c>
      <c r="D17" s="8">
        <v>120</v>
      </c>
      <c r="E17" s="14">
        <v>0</v>
      </c>
      <c r="F17" s="12"/>
      <c r="G17" s="14">
        <f t="shared" si="0"/>
        <v>0</v>
      </c>
      <c r="H17" s="14">
        <f t="shared" si="1"/>
        <v>0</v>
      </c>
      <c r="I17" s="14">
        <f t="shared" si="2"/>
        <v>0</v>
      </c>
    </row>
    <row r="18" spans="1:9" x14ac:dyDescent="0.3">
      <c r="A18" s="4">
        <v>14</v>
      </c>
      <c r="B18" s="7" t="s">
        <v>37</v>
      </c>
      <c r="C18" s="4" t="s">
        <v>38</v>
      </c>
      <c r="D18" s="8">
        <v>2</v>
      </c>
      <c r="E18" s="14">
        <v>0</v>
      </c>
      <c r="F18" s="12"/>
      <c r="G18" s="14">
        <f t="shared" si="0"/>
        <v>0</v>
      </c>
      <c r="H18" s="14">
        <f t="shared" si="1"/>
        <v>0</v>
      </c>
      <c r="I18" s="14">
        <f t="shared" si="2"/>
        <v>0</v>
      </c>
    </row>
    <row r="19" spans="1:9" x14ac:dyDescent="0.3">
      <c r="A19" s="4">
        <v>15</v>
      </c>
      <c r="B19" s="7" t="s">
        <v>39</v>
      </c>
      <c r="C19" s="4" t="s">
        <v>22</v>
      </c>
      <c r="D19" s="8">
        <v>600</v>
      </c>
      <c r="E19" s="14">
        <v>0</v>
      </c>
      <c r="F19" s="12"/>
      <c r="G19" s="14">
        <f t="shared" si="0"/>
        <v>0</v>
      </c>
      <c r="H19" s="14">
        <f t="shared" si="1"/>
        <v>0</v>
      </c>
      <c r="I19" s="14">
        <f t="shared" si="2"/>
        <v>0</v>
      </c>
    </row>
    <row r="20" spans="1:9" x14ac:dyDescent="0.3">
      <c r="A20" s="4">
        <v>16</v>
      </c>
      <c r="B20" s="7" t="s">
        <v>40</v>
      </c>
      <c r="C20" s="4" t="s">
        <v>24</v>
      </c>
      <c r="D20" s="8">
        <v>4</v>
      </c>
      <c r="E20" s="14">
        <v>0</v>
      </c>
      <c r="F20" s="12"/>
      <c r="G20" s="14">
        <f t="shared" si="0"/>
        <v>0</v>
      </c>
      <c r="H20" s="14">
        <f t="shared" si="1"/>
        <v>0</v>
      </c>
      <c r="I20" s="14">
        <f t="shared" si="2"/>
        <v>0</v>
      </c>
    </row>
    <row r="21" spans="1:9" x14ac:dyDescent="0.3">
      <c r="A21" s="4">
        <v>17</v>
      </c>
      <c r="B21" s="7" t="s">
        <v>41</v>
      </c>
      <c r="C21" s="4" t="s">
        <v>22</v>
      </c>
      <c r="D21" s="8">
        <v>8</v>
      </c>
      <c r="E21" s="14">
        <v>0</v>
      </c>
      <c r="F21" s="12"/>
      <c r="G21" s="14">
        <f t="shared" si="0"/>
        <v>0</v>
      </c>
      <c r="H21" s="14">
        <f t="shared" si="1"/>
        <v>0</v>
      </c>
      <c r="I21" s="14">
        <f t="shared" si="2"/>
        <v>0</v>
      </c>
    </row>
    <row r="22" spans="1:9" x14ac:dyDescent="0.3">
      <c r="A22" s="4">
        <v>18</v>
      </c>
      <c r="B22" s="7" t="s">
        <v>42</v>
      </c>
      <c r="C22" s="4" t="s">
        <v>24</v>
      </c>
      <c r="D22" s="8">
        <v>50</v>
      </c>
      <c r="E22" s="14">
        <v>0</v>
      </c>
      <c r="F22" s="12"/>
      <c r="G22" s="14">
        <f t="shared" si="0"/>
        <v>0</v>
      </c>
      <c r="H22" s="14">
        <f t="shared" si="1"/>
        <v>0</v>
      </c>
      <c r="I22" s="14">
        <f t="shared" si="2"/>
        <v>0</v>
      </c>
    </row>
    <row r="23" spans="1:9" x14ac:dyDescent="0.3">
      <c r="A23" s="4">
        <v>19</v>
      </c>
      <c r="B23" s="7" t="s">
        <v>43</v>
      </c>
      <c r="C23" s="4" t="s">
        <v>22</v>
      </c>
      <c r="D23" s="8">
        <v>4</v>
      </c>
      <c r="E23" s="14">
        <v>0</v>
      </c>
      <c r="F23" s="12"/>
      <c r="G23" s="14">
        <f t="shared" si="0"/>
        <v>0</v>
      </c>
      <c r="H23" s="14">
        <f t="shared" si="1"/>
        <v>0</v>
      </c>
      <c r="I23" s="14">
        <f t="shared" si="2"/>
        <v>0</v>
      </c>
    </row>
    <row r="24" spans="1:9" x14ac:dyDescent="0.3">
      <c r="A24" s="4">
        <v>20</v>
      </c>
      <c r="B24" s="7" t="s">
        <v>44</v>
      </c>
      <c r="C24" s="4" t="s">
        <v>45</v>
      </c>
      <c r="D24" s="8">
        <v>150</v>
      </c>
      <c r="E24" s="14">
        <v>0</v>
      </c>
      <c r="F24" s="12"/>
      <c r="G24" s="14">
        <f t="shared" si="0"/>
        <v>0</v>
      </c>
      <c r="H24" s="14">
        <f t="shared" si="1"/>
        <v>0</v>
      </c>
      <c r="I24" s="14">
        <f t="shared" si="2"/>
        <v>0</v>
      </c>
    </row>
    <row r="25" spans="1:9" x14ac:dyDescent="0.3">
      <c r="A25" s="4">
        <v>21</v>
      </c>
      <c r="B25" s="7" t="s">
        <v>46</v>
      </c>
      <c r="C25" s="4" t="s">
        <v>47</v>
      </c>
      <c r="D25" s="8">
        <v>50</v>
      </c>
      <c r="E25" s="14">
        <v>0</v>
      </c>
      <c r="F25" s="12"/>
      <c r="G25" s="14">
        <f t="shared" si="0"/>
        <v>0</v>
      </c>
      <c r="H25" s="14">
        <f t="shared" si="1"/>
        <v>0</v>
      </c>
      <c r="I25" s="14">
        <f t="shared" si="2"/>
        <v>0</v>
      </c>
    </row>
    <row r="26" spans="1:9" x14ac:dyDescent="0.3">
      <c r="A26" s="4">
        <v>22</v>
      </c>
      <c r="B26" s="7" t="s">
        <v>76</v>
      </c>
      <c r="C26" s="4" t="s">
        <v>45</v>
      </c>
      <c r="D26" s="8">
        <v>180</v>
      </c>
      <c r="E26" s="14">
        <v>0</v>
      </c>
      <c r="F26" s="12"/>
      <c r="G26" s="14">
        <f t="shared" si="0"/>
        <v>0</v>
      </c>
      <c r="H26" s="14">
        <f t="shared" si="1"/>
        <v>0</v>
      </c>
      <c r="I26" s="14">
        <f t="shared" si="2"/>
        <v>0</v>
      </c>
    </row>
    <row r="27" spans="1:9" x14ac:dyDescent="0.3">
      <c r="A27" s="4">
        <v>23</v>
      </c>
      <c r="B27" s="7" t="s">
        <v>77</v>
      </c>
      <c r="C27" s="4" t="s">
        <v>45</v>
      </c>
      <c r="D27" s="8">
        <v>10</v>
      </c>
      <c r="E27" s="14">
        <v>0</v>
      </c>
      <c r="F27" s="12"/>
      <c r="G27" s="14">
        <f t="shared" si="0"/>
        <v>0</v>
      </c>
      <c r="H27" s="14">
        <f t="shared" si="1"/>
        <v>0</v>
      </c>
      <c r="I27" s="14">
        <f t="shared" si="2"/>
        <v>0</v>
      </c>
    </row>
    <row r="28" spans="1:9" x14ac:dyDescent="0.3">
      <c r="A28" s="4">
        <v>24</v>
      </c>
      <c r="B28" s="7" t="s">
        <v>48</v>
      </c>
      <c r="C28" s="4" t="s">
        <v>38</v>
      </c>
      <c r="D28" s="8">
        <v>50</v>
      </c>
      <c r="E28" s="14">
        <v>0</v>
      </c>
      <c r="F28" s="12"/>
      <c r="G28" s="14">
        <f t="shared" si="0"/>
        <v>0</v>
      </c>
      <c r="H28" s="14">
        <f t="shared" si="1"/>
        <v>0</v>
      </c>
      <c r="I28" s="14">
        <f t="shared" si="2"/>
        <v>0</v>
      </c>
    </row>
    <row r="29" spans="1:9" x14ac:dyDescent="0.3">
      <c r="A29" s="4">
        <v>25</v>
      </c>
      <c r="B29" s="7" t="s">
        <v>49</v>
      </c>
      <c r="C29" s="4" t="s">
        <v>24</v>
      </c>
      <c r="D29" s="8">
        <v>400</v>
      </c>
      <c r="E29" s="14">
        <v>0</v>
      </c>
      <c r="F29" s="12"/>
      <c r="G29" s="14">
        <f t="shared" si="0"/>
        <v>0</v>
      </c>
      <c r="H29" s="14">
        <f t="shared" si="1"/>
        <v>0</v>
      </c>
      <c r="I29" s="14">
        <f t="shared" si="2"/>
        <v>0</v>
      </c>
    </row>
    <row r="30" spans="1:9" x14ac:dyDescent="0.3">
      <c r="A30" s="4">
        <v>26</v>
      </c>
      <c r="B30" s="7" t="s">
        <v>50</v>
      </c>
      <c r="C30" s="4" t="s">
        <v>22</v>
      </c>
      <c r="D30" s="8">
        <v>700</v>
      </c>
      <c r="E30" s="14">
        <v>0</v>
      </c>
      <c r="F30" s="12"/>
      <c r="G30" s="14">
        <f t="shared" si="0"/>
        <v>0</v>
      </c>
      <c r="H30" s="14">
        <f t="shared" si="1"/>
        <v>0</v>
      </c>
      <c r="I30" s="14">
        <f t="shared" si="2"/>
        <v>0</v>
      </c>
    </row>
    <row r="31" spans="1:9" x14ac:dyDescent="0.3">
      <c r="A31" s="4">
        <v>27</v>
      </c>
      <c r="B31" s="7" t="s">
        <v>78</v>
      </c>
      <c r="C31" s="4" t="s">
        <v>24</v>
      </c>
      <c r="D31" s="8">
        <v>30</v>
      </c>
      <c r="E31" s="14">
        <v>0</v>
      </c>
      <c r="F31" s="12"/>
      <c r="G31" s="14">
        <f t="shared" si="0"/>
        <v>0</v>
      </c>
      <c r="H31" s="14">
        <f t="shared" si="1"/>
        <v>0</v>
      </c>
      <c r="I31" s="14">
        <f t="shared" si="2"/>
        <v>0</v>
      </c>
    </row>
    <row r="32" spans="1:9" x14ac:dyDescent="0.3">
      <c r="A32" s="4">
        <v>28</v>
      </c>
      <c r="B32" s="7" t="s">
        <v>75</v>
      </c>
      <c r="C32" s="4" t="s">
        <v>51</v>
      </c>
      <c r="D32" s="8">
        <v>20</v>
      </c>
      <c r="E32" s="14">
        <v>0</v>
      </c>
      <c r="F32" s="12"/>
      <c r="G32" s="14">
        <f t="shared" si="0"/>
        <v>0</v>
      </c>
      <c r="H32" s="14">
        <f t="shared" si="1"/>
        <v>0</v>
      </c>
      <c r="I32" s="14">
        <f t="shared" si="2"/>
        <v>0</v>
      </c>
    </row>
    <row r="33" spans="1:9" s="18" customFormat="1" ht="27.6" x14ac:dyDescent="0.3">
      <c r="A33" s="4">
        <v>29</v>
      </c>
      <c r="B33" s="17" t="s">
        <v>79</v>
      </c>
      <c r="C33" s="4" t="s">
        <v>52</v>
      </c>
      <c r="D33" s="8">
        <v>20</v>
      </c>
      <c r="E33" s="14">
        <v>0</v>
      </c>
      <c r="F33" s="12"/>
      <c r="G33" s="14">
        <f t="shared" si="0"/>
        <v>0</v>
      </c>
      <c r="H33" s="14">
        <f t="shared" si="1"/>
        <v>0</v>
      </c>
      <c r="I33" s="14">
        <f t="shared" si="2"/>
        <v>0</v>
      </c>
    </row>
    <row r="34" spans="1:9" x14ac:dyDescent="0.3">
      <c r="A34" s="4">
        <v>30</v>
      </c>
      <c r="B34" s="7" t="s">
        <v>53</v>
      </c>
      <c r="C34" s="4" t="s">
        <v>22</v>
      </c>
      <c r="D34" s="8">
        <v>160</v>
      </c>
      <c r="E34" s="14">
        <v>0</v>
      </c>
      <c r="F34" s="12"/>
      <c r="G34" s="14">
        <f t="shared" si="0"/>
        <v>0</v>
      </c>
      <c r="H34" s="14">
        <f t="shared" si="1"/>
        <v>0</v>
      </c>
      <c r="I34" s="14">
        <f t="shared" si="2"/>
        <v>0</v>
      </c>
    </row>
    <row r="35" spans="1:9" x14ac:dyDescent="0.3">
      <c r="A35" s="4">
        <v>31</v>
      </c>
      <c r="B35" s="7" t="s">
        <v>54</v>
      </c>
      <c r="C35" s="4" t="s">
        <v>24</v>
      </c>
      <c r="D35" s="8">
        <v>420</v>
      </c>
      <c r="E35" s="14">
        <v>0</v>
      </c>
      <c r="F35" s="12"/>
      <c r="G35" s="14">
        <f t="shared" si="0"/>
        <v>0</v>
      </c>
      <c r="H35" s="14">
        <f t="shared" si="1"/>
        <v>0</v>
      </c>
      <c r="I35" s="14">
        <f t="shared" si="2"/>
        <v>0</v>
      </c>
    </row>
    <row r="36" spans="1:9" x14ac:dyDescent="0.3">
      <c r="A36" s="4">
        <v>32</v>
      </c>
      <c r="B36" s="7" t="s">
        <v>55</v>
      </c>
      <c r="C36" s="4" t="s">
        <v>24</v>
      </c>
      <c r="D36" s="8">
        <v>150</v>
      </c>
      <c r="E36" s="14">
        <v>0</v>
      </c>
      <c r="F36" s="12"/>
      <c r="G36" s="14">
        <f t="shared" si="0"/>
        <v>0</v>
      </c>
      <c r="H36" s="14">
        <f t="shared" si="1"/>
        <v>0</v>
      </c>
      <c r="I36" s="14">
        <f t="shared" si="2"/>
        <v>0</v>
      </c>
    </row>
    <row r="37" spans="1:9" x14ac:dyDescent="0.3">
      <c r="A37" s="4">
        <v>33</v>
      </c>
      <c r="B37" s="7" t="s">
        <v>56</v>
      </c>
      <c r="C37" s="4" t="s">
        <v>22</v>
      </c>
      <c r="D37" s="8">
        <v>9</v>
      </c>
      <c r="E37" s="14">
        <v>0</v>
      </c>
      <c r="F37" s="12"/>
      <c r="G37" s="14">
        <f t="shared" si="0"/>
        <v>0</v>
      </c>
      <c r="H37" s="14">
        <f t="shared" si="1"/>
        <v>0</v>
      </c>
      <c r="I37" s="14">
        <f t="shared" si="2"/>
        <v>0</v>
      </c>
    </row>
    <row r="38" spans="1:9" x14ac:dyDescent="0.3">
      <c r="A38" s="4">
        <v>34</v>
      </c>
      <c r="B38" s="7" t="s">
        <v>80</v>
      </c>
      <c r="C38" s="4" t="s">
        <v>22</v>
      </c>
      <c r="D38" s="8">
        <v>20</v>
      </c>
      <c r="E38" s="14">
        <v>0</v>
      </c>
      <c r="F38" s="12"/>
      <c r="G38" s="14">
        <f t="shared" si="0"/>
        <v>0</v>
      </c>
      <c r="H38" s="14">
        <f t="shared" si="1"/>
        <v>0</v>
      </c>
      <c r="I38" s="14">
        <f t="shared" si="2"/>
        <v>0</v>
      </c>
    </row>
    <row r="39" spans="1:9" x14ac:dyDescent="0.3">
      <c r="A39" s="4">
        <v>35</v>
      </c>
      <c r="B39" s="7" t="s">
        <v>81</v>
      </c>
      <c r="C39" s="4" t="s">
        <v>27</v>
      </c>
      <c r="D39" s="8">
        <v>800</v>
      </c>
      <c r="E39" s="14">
        <v>0</v>
      </c>
      <c r="F39" s="12"/>
      <c r="G39" s="14">
        <f t="shared" si="0"/>
        <v>0</v>
      </c>
      <c r="H39" s="14">
        <f t="shared" si="1"/>
        <v>0</v>
      </c>
      <c r="I39" s="14">
        <f t="shared" si="2"/>
        <v>0</v>
      </c>
    </row>
    <row r="40" spans="1:9" x14ac:dyDescent="0.3">
      <c r="A40" s="4">
        <v>36</v>
      </c>
      <c r="B40" s="7" t="s">
        <v>82</v>
      </c>
      <c r="C40" s="4" t="s">
        <v>27</v>
      </c>
      <c r="D40" s="8">
        <v>1</v>
      </c>
      <c r="E40" s="14">
        <v>0</v>
      </c>
      <c r="F40" s="12"/>
      <c r="G40" s="14">
        <f t="shared" si="0"/>
        <v>0</v>
      </c>
      <c r="H40" s="14">
        <f t="shared" si="1"/>
        <v>0</v>
      </c>
      <c r="I40" s="14">
        <f t="shared" si="2"/>
        <v>0</v>
      </c>
    </row>
    <row r="41" spans="1:9" x14ac:dyDescent="0.3">
      <c r="A41" s="4">
        <v>37</v>
      </c>
      <c r="B41" s="7" t="s">
        <v>57</v>
      </c>
      <c r="C41" s="4" t="s">
        <v>47</v>
      </c>
      <c r="D41" s="8">
        <v>35</v>
      </c>
      <c r="E41" s="14">
        <v>0</v>
      </c>
      <c r="F41" s="12"/>
      <c r="G41" s="14">
        <f t="shared" si="0"/>
        <v>0</v>
      </c>
      <c r="H41" s="14">
        <f t="shared" si="1"/>
        <v>0</v>
      </c>
      <c r="I41" s="14">
        <f t="shared" si="2"/>
        <v>0</v>
      </c>
    </row>
    <row r="42" spans="1:9" x14ac:dyDescent="0.3">
      <c r="A42" s="4">
        <v>38</v>
      </c>
      <c r="B42" s="7" t="s">
        <v>58</v>
      </c>
      <c r="C42" s="4" t="s">
        <v>24</v>
      </c>
      <c r="D42" s="8">
        <v>1200</v>
      </c>
      <c r="E42" s="14">
        <v>0</v>
      </c>
      <c r="F42" s="12"/>
      <c r="G42" s="14">
        <f t="shared" si="0"/>
        <v>0</v>
      </c>
      <c r="H42" s="14">
        <f t="shared" si="1"/>
        <v>0</v>
      </c>
      <c r="I42" s="14">
        <f t="shared" si="2"/>
        <v>0</v>
      </c>
    </row>
    <row r="43" spans="1:9" x14ac:dyDescent="0.3">
      <c r="A43" s="4">
        <v>39</v>
      </c>
      <c r="B43" s="7" t="s">
        <v>59</v>
      </c>
      <c r="C43" s="4" t="s">
        <v>24</v>
      </c>
      <c r="D43" s="8">
        <v>8</v>
      </c>
      <c r="E43" s="14">
        <v>0</v>
      </c>
      <c r="F43" s="12"/>
      <c r="G43" s="14">
        <f t="shared" si="0"/>
        <v>0</v>
      </c>
      <c r="H43" s="14">
        <f t="shared" si="1"/>
        <v>0</v>
      </c>
      <c r="I43" s="14">
        <f t="shared" si="2"/>
        <v>0</v>
      </c>
    </row>
    <row r="44" spans="1:9" x14ac:dyDescent="0.3">
      <c r="A44" s="4">
        <v>40</v>
      </c>
      <c r="B44" s="7" t="s">
        <v>60</v>
      </c>
      <c r="C44" s="4" t="s">
        <v>22</v>
      </c>
      <c r="D44" s="8">
        <v>60</v>
      </c>
      <c r="E44" s="14">
        <v>0</v>
      </c>
      <c r="F44" s="12"/>
      <c r="G44" s="14">
        <f t="shared" si="0"/>
        <v>0</v>
      </c>
      <c r="H44" s="14">
        <f t="shared" si="1"/>
        <v>0</v>
      </c>
      <c r="I44" s="14">
        <f t="shared" si="2"/>
        <v>0</v>
      </c>
    </row>
    <row r="45" spans="1:9" x14ac:dyDescent="0.3">
      <c r="A45" s="4">
        <v>41</v>
      </c>
      <c r="B45" s="7" t="s">
        <v>61</v>
      </c>
      <c r="C45" s="4" t="s">
        <v>62</v>
      </c>
      <c r="D45" s="8">
        <v>50</v>
      </c>
      <c r="E45" s="14">
        <v>0</v>
      </c>
      <c r="F45" s="12"/>
      <c r="G45" s="14">
        <f t="shared" si="0"/>
        <v>0</v>
      </c>
      <c r="H45" s="14">
        <f t="shared" si="1"/>
        <v>0</v>
      </c>
      <c r="I45" s="14">
        <f t="shared" si="2"/>
        <v>0</v>
      </c>
    </row>
    <row r="46" spans="1:9" x14ac:dyDescent="0.3">
      <c r="A46" s="4">
        <v>42</v>
      </c>
      <c r="B46" s="7" t="s">
        <v>63</v>
      </c>
      <c r="C46" s="4" t="s">
        <v>38</v>
      </c>
      <c r="D46" s="8">
        <v>500</v>
      </c>
      <c r="E46" s="14">
        <v>0</v>
      </c>
      <c r="F46" s="12"/>
      <c r="G46" s="14">
        <f t="shared" si="0"/>
        <v>0</v>
      </c>
      <c r="H46" s="14">
        <f t="shared" si="1"/>
        <v>0</v>
      </c>
      <c r="I46" s="14">
        <f t="shared" si="2"/>
        <v>0</v>
      </c>
    </row>
    <row r="47" spans="1:9" x14ac:dyDescent="0.3">
      <c r="A47" s="4">
        <v>43</v>
      </c>
      <c r="B47" s="7" t="s">
        <v>83</v>
      </c>
      <c r="C47" s="4" t="s">
        <v>74</v>
      </c>
      <c r="D47" s="8">
        <v>35</v>
      </c>
      <c r="E47" s="14">
        <v>0</v>
      </c>
      <c r="F47" s="12"/>
      <c r="G47" s="14">
        <f t="shared" si="0"/>
        <v>0</v>
      </c>
      <c r="H47" s="14">
        <f t="shared" si="1"/>
        <v>0</v>
      </c>
      <c r="I47" s="14">
        <f t="shared" si="2"/>
        <v>0</v>
      </c>
    </row>
    <row r="48" spans="1:9" x14ac:dyDescent="0.3">
      <c r="A48" s="4">
        <v>44</v>
      </c>
      <c r="B48" s="7" t="s">
        <v>64</v>
      </c>
      <c r="C48" s="4" t="s">
        <v>65</v>
      </c>
      <c r="D48" s="8">
        <v>200</v>
      </c>
      <c r="E48" s="14">
        <v>0</v>
      </c>
      <c r="F48" s="12"/>
      <c r="G48" s="14">
        <f t="shared" si="0"/>
        <v>0</v>
      </c>
      <c r="H48" s="14">
        <f t="shared" si="1"/>
        <v>0</v>
      </c>
      <c r="I48" s="14">
        <f t="shared" si="2"/>
        <v>0</v>
      </c>
    </row>
    <row r="49" spans="1:9" x14ac:dyDescent="0.3">
      <c r="A49" s="4">
        <v>45</v>
      </c>
      <c r="B49" s="7" t="s">
        <v>117</v>
      </c>
      <c r="C49" s="4" t="s">
        <v>47</v>
      </c>
      <c r="D49" s="8">
        <v>80</v>
      </c>
      <c r="E49" s="14">
        <v>0</v>
      </c>
      <c r="F49" s="12"/>
      <c r="G49" s="14">
        <f t="shared" si="0"/>
        <v>0</v>
      </c>
      <c r="H49" s="14">
        <f t="shared" si="1"/>
        <v>0</v>
      </c>
      <c r="I49" s="14">
        <f t="shared" si="2"/>
        <v>0</v>
      </c>
    </row>
    <row r="50" spans="1:9" x14ac:dyDescent="0.3">
      <c r="A50" s="4">
        <v>46</v>
      </c>
      <c r="B50" s="7" t="s">
        <v>66</v>
      </c>
      <c r="C50" s="4" t="s">
        <v>24</v>
      </c>
      <c r="D50" s="8">
        <v>2500</v>
      </c>
      <c r="E50" s="14">
        <v>0</v>
      </c>
      <c r="F50" s="12"/>
      <c r="G50" s="14">
        <f t="shared" si="0"/>
        <v>0</v>
      </c>
      <c r="H50" s="14">
        <f t="shared" si="1"/>
        <v>0</v>
      </c>
      <c r="I50" s="14">
        <f t="shared" si="2"/>
        <v>0</v>
      </c>
    </row>
    <row r="51" spans="1:9" x14ac:dyDescent="0.3">
      <c r="A51" s="4">
        <v>47</v>
      </c>
      <c r="B51" s="7" t="s">
        <v>67</v>
      </c>
      <c r="C51" s="4" t="s">
        <v>22</v>
      </c>
      <c r="D51" s="8">
        <v>20</v>
      </c>
      <c r="E51" s="14">
        <v>0</v>
      </c>
      <c r="F51" s="12"/>
      <c r="G51" s="14">
        <f t="shared" si="0"/>
        <v>0</v>
      </c>
      <c r="H51" s="14">
        <f t="shared" si="1"/>
        <v>0</v>
      </c>
      <c r="I51" s="14">
        <f t="shared" si="2"/>
        <v>0</v>
      </c>
    </row>
    <row r="52" spans="1:9" x14ac:dyDescent="0.3">
      <c r="A52" s="4">
        <v>48</v>
      </c>
      <c r="B52" s="7" t="s">
        <v>84</v>
      </c>
      <c r="C52" s="4" t="s">
        <v>20</v>
      </c>
      <c r="D52" s="8">
        <v>200</v>
      </c>
      <c r="E52" s="14">
        <v>0</v>
      </c>
      <c r="F52" s="12"/>
      <c r="G52" s="14">
        <f t="shared" si="0"/>
        <v>0</v>
      </c>
      <c r="H52" s="14">
        <f t="shared" si="1"/>
        <v>0</v>
      </c>
      <c r="I52" s="14">
        <f t="shared" si="2"/>
        <v>0</v>
      </c>
    </row>
    <row r="53" spans="1:9" x14ac:dyDescent="0.3">
      <c r="A53" s="4">
        <v>49</v>
      </c>
      <c r="B53" s="7" t="s">
        <v>68</v>
      </c>
      <c r="C53" s="4" t="s">
        <v>69</v>
      </c>
      <c r="D53" s="8">
        <v>9</v>
      </c>
      <c r="E53" s="14">
        <v>0</v>
      </c>
      <c r="F53" s="12"/>
      <c r="G53" s="14">
        <f t="shared" si="0"/>
        <v>0</v>
      </c>
      <c r="H53" s="14">
        <f t="shared" si="1"/>
        <v>0</v>
      </c>
      <c r="I53" s="14">
        <f t="shared" si="2"/>
        <v>0</v>
      </c>
    </row>
    <row r="54" spans="1:9" x14ac:dyDescent="0.3">
      <c r="A54" s="4">
        <v>50</v>
      </c>
      <c r="B54" s="7" t="s">
        <v>70</v>
      </c>
      <c r="C54" s="4" t="s">
        <v>24</v>
      </c>
      <c r="D54" s="8">
        <v>80</v>
      </c>
      <c r="E54" s="14">
        <v>0</v>
      </c>
      <c r="F54" s="12"/>
      <c r="G54" s="14">
        <f t="shared" si="0"/>
        <v>0</v>
      </c>
      <c r="H54" s="14">
        <f t="shared" si="1"/>
        <v>0</v>
      </c>
      <c r="I54" s="14">
        <f t="shared" si="2"/>
        <v>0</v>
      </c>
    </row>
    <row r="55" spans="1:9" x14ac:dyDescent="0.3">
      <c r="A55" s="4">
        <v>51</v>
      </c>
      <c r="B55" s="7" t="s">
        <v>71</v>
      </c>
      <c r="C55" s="4" t="s">
        <v>22</v>
      </c>
      <c r="D55" s="8">
        <v>15</v>
      </c>
      <c r="E55" s="14">
        <v>0</v>
      </c>
      <c r="F55" s="12"/>
      <c r="G55" s="14">
        <f t="shared" si="0"/>
        <v>0</v>
      </c>
      <c r="H55" s="14">
        <f t="shared" si="1"/>
        <v>0</v>
      </c>
      <c r="I55" s="14">
        <f t="shared" si="2"/>
        <v>0</v>
      </c>
    </row>
    <row r="56" spans="1:9" x14ac:dyDescent="0.3">
      <c r="A56" s="4">
        <v>52</v>
      </c>
      <c r="B56" s="9" t="s">
        <v>72</v>
      </c>
      <c r="C56" s="4" t="s">
        <v>24</v>
      </c>
      <c r="D56" s="8">
        <v>150</v>
      </c>
      <c r="E56" s="14">
        <v>0</v>
      </c>
      <c r="F56" s="12"/>
      <c r="G56" s="14">
        <f t="shared" si="0"/>
        <v>0</v>
      </c>
      <c r="H56" s="14">
        <f t="shared" si="1"/>
        <v>0</v>
      </c>
      <c r="I56" s="14">
        <f t="shared" si="2"/>
        <v>0</v>
      </c>
    </row>
    <row r="57" spans="1:9" x14ac:dyDescent="0.3">
      <c r="A57" s="4">
        <v>53</v>
      </c>
      <c r="B57" s="9" t="s">
        <v>73</v>
      </c>
      <c r="C57" s="4" t="s">
        <v>87</v>
      </c>
      <c r="D57" s="8">
        <v>1200</v>
      </c>
      <c r="E57" s="14">
        <v>0</v>
      </c>
      <c r="F57" s="12"/>
      <c r="G57" s="14">
        <f>H57*F57</f>
        <v>0</v>
      </c>
      <c r="H57" s="14">
        <f>D57*E57</f>
        <v>0</v>
      </c>
      <c r="I57" s="14">
        <f t="shared" si="2"/>
        <v>0</v>
      </c>
    </row>
    <row r="58" spans="1:9" x14ac:dyDescent="0.3">
      <c r="A58" s="4">
        <v>54</v>
      </c>
      <c r="B58" s="9" t="s">
        <v>86</v>
      </c>
      <c r="C58" s="4" t="s">
        <v>24</v>
      </c>
      <c r="D58" s="8">
        <v>80</v>
      </c>
      <c r="E58" s="14">
        <v>0</v>
      </c>
      <c r="F58" s="12"/>
      <c r="G58" s="14">
        <f>H58*F58</f>
        <v>0</v>
      </c>
      <c r="H58" s="14">
        <f>D58*E58</f>
        <v>0</v>
      </c>
      <c r="I58" s="14">
        <f t="shared" si="2"/>
        <v>0</v>
      </c>
    </row>
    <row r="59" spans="1:9" x14ac:dyDescent="0.3">
      <c r="A59" s="16">
        <v>55</v>
      </c>
      <c r="B59" s="7" t="s">
        <v>85</v>
      </c>
      <c r="C59" s="10" t="s">
        <v>47</v>
      </c>
      <c r="D59" s="8">
        <v>60</v>
      </c>
      <c r="E59" s="14">
        <v>0</v>
      </c>
      <c r="F59" s="12"/>
      <c r="G59" s="14">
        <f>H59*F59</f>
        <v>0</v>
      </c>
      <c r="H59" s="14">
        <f>D59*E59</f>
        <v>0</v>
      </c>
      <c r="I59" s="14">
        <f t="shared" si="2"/>
        <v>0</v>
      </c>
    </row>
    <row r="60" spans="1:9" x14ac:dyDescent="0.3">
      <c r="A60" s="20" t="s">
        <v>11</v>
      </c>
      <c r="B60" s="21"/>
      <c r="C60" s="21"/>
      <c r="D60" s="21"/>
      <c r="E60" s="21"/>
      <c r="F60" s="21"/>
      <c r="G60" s="22"/>
      <c r="H60" s="15">
        <f>SUM(H5:H59)</f>
        <v>0</v>
      </c>
      <c r="I60" s="15">
        <f>SUM(I5:I59)</f>
        <v>0</v>
      </c>
    </row>
  </sheetData>
  <mergeCells count="1">
    <mergeCell ref="A60:G60"/>
  </mergeCells>
  <pageMargins left="0.7" right="0.7" top="0.75" bottom="0.75" header="0.3" footer="0.3"/>
  <pageSetup paperSize="9" scale="76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9E2D-5E9B-4C22-BDB2-4CC54A6485A3}">
  <dimension ref="A1:I16"/>
  <sheetViews>
    <sheetView zoomScaleNormal="100" workbookViewId="0">
      <selection activeCell="I17" sqref="I17"/>
    </sheetView>
  </sheetViews>
  <sheetFormatPr defaultRowHeight="14.4" x14ac:dyDescent="0.3"/>
  <cols>
    <col min="1" max="1" width="6.5546875" style="1" customWidth="1"/>
    <col min="2" max="2" width="55.88671875" customWidth="1"/>
    <col min="3" max="3" width="12.21875" customWidth="1"/>
    <col min="4" max="4" width="9.6640625" customWidth="1"/>
    <col min="5" max="5" width="11.5546875" style="13" customWidth="1"/>
    <col min="6" max="7" width="9.5546875" style="13" customWidth="1"/>
    <col min="8" max="8" width="16" style="13" customWidth="1"/>
    <col min="9" max="9" width="19.44140625" style="13" customWidth="1"/>
  </cols>
  <sheetData>
    <row r="1" spans="1:9" ht="15" customHeight="1" x14ac:dyDescent="0.3">
      <c r="A1" s="3" t="s">
        <v>6</v>
      </c>
      <c r="B1" s="2"/>
      <c r="C1" s="2"/>
      <c r="D1" s="2"/>
      <c r="E1" s="11"/>
      <c r="F1" s="11"/>
      <c r="G1" s="11"/>
      <c r="H1" s="11"/>
      <c r="I1" s="11"/>
    </row>
    <row r="2" spans="1:9" ht="15" customHeight="1" x14ac:dyDescent="0.3">
      <c r="A2" s="3"/>
      <c r="B2" s="2"/>
      <c r="C2" s="2"/>
      <c r="D2" s="2"/>
      <c r="E2" s="11"/>
      <c r="F2" s="11"/>
      <c r="G2" s="11"/>
      <c r="H2" s="11"/>
      <c r="I2" s="11"/>
    </row>
    <row r="3" spans="1:9" ht="11.25" customHeight="1" x14ac:dyDescent="0.3">
      <c r="A3" s="3" t="s">
        <v>13</v>
      </c>
      <c r="B3" s="2"/>
      <c r="C3" s="2"/>
      <c r="D3" s="2"/>
      <c r="E3" s="11"/>
      <c r="F3" s="11"/>
      <c r="G3" s="11"/>
      <c r="H3" s="11"/>
      <c r="I3" s="11"/>
    </row>
    <row r="4" spans="1:9" ht="49.5" customHeight="1" x14ac:dyDescent="0.3">
      <c r="A4" s="5" t="s">
        <v>2</v>
      </c>
      <c r="B4" s="5" t="s">
        <v>0</v>
      </c>
      <c r="C4" s="5" t="s">
        <v>4</v>
      </c>
      <c r="D4" s="5" t="s">
        <v>5</v>
      </c>
      <c r="E4" s="5" t="s">
        <v>1</v>
      </c>
      <c r="F4" s="5" t="s">
        <v>7</v>
      </c>
      <c r="G4" s="5" t="s">
        <v>10</v>
      </c>
      <c r="H4" s="5" t="s">
        <v>8</v>
      </c>
      <c r="I4" s="5" t="s">
        <v>9</v>
      </c>
    </row>
    <row r="5" spans="1:9" x14ac:dyDescent="0.3">
      <c r="A5" s="4">
        <v>1</v>
      </c>
      <c r="B5" s="7" t="s">
        <v>88</v>
      </c>
      <c r="C5" s="4" t="s">
        <v>22</v>
      </c>
      <c r="D5" s="8">
        <v>50</v>
      </c>
      <c r="E5" s="14">
        <v>0</v>
      </c>
      <c r="F5" s="12"/>
      <c r="G5" s="14">
        <f>H5*F5</f>
        <v>0</v>
      </c>
      <c r="H5" s="14">
        <f>D5*E5</f>
        <v>0</v>
      </c>
      <c r="I5" s="14">
        <f>ROUND((H5+G5),2)</f>
        <v>0</v>
      </c>
    </row>
    <row r="6" spans="1:9" ht="14.4" customHeight="1" x14ac:dyDescent="0.3">
      <c r="A6" s="4">
        <v>2</v>
      </c>
      <c r="B6" s="7" t="s">
        <v>89</v>
      </c>
      <c r="C6" s="4" t="s">
        <v>90</v>
      </c>
      <c r="D6" s="8">
        <v>22</v>
      </c>
      <c r="E6" s="14">
        <v>0</v>
      </c>
      <c r="F6" s="12"/>
      <c r="G6" s="14">
        <f t="shared" ref="G6:G15" si="0">H6*F6</f>
        <v>0</v>
      </c>
      <c r="H6" s="14">
        <f t="shared" ref="H6:H15" si="1">D6*E6</f>
        <v>0</v>
      </c>
      <c r="I6" s="14">
        <f t="shared" ref="I6:I15" si="2">ROUND((H6+G6),2)</f>
        <v>0</v>
      </c>
    </row>
    <row r="7" spans="1:9" x14ac:dyDescent="0.3">
      <c r="A7" s="4">
        <v>3</v>
      </c>
      <c r="B7" s="7" t="s">
        <v>91</v>
      </c>
      <c r="C7" s="4" t="s">
        <v>45</v>
      </c>
      <c r="D7" s="8">
        <v>80</v>
      </c>
      <c r="E7" s="14">
        <v>0</v>
      </c>
      <c r="F7" s="12"/>
      <c r="G7" s="14">
        <f t="shared" si="0"/>
        <v>0</v>
      </c>
      <c r="H7" s="14">
        <f t="shared" si="1"/>
        <v>0</v>
      </c>
      <c r="I7" s="14">
        <f t="shared" si="2"/>
        <v>0</v>
      </c>
    </row>
    <row r="8" spans="1:9" x14ac:dyDescent="0.3">
      <c r="A8" s="4">
        <v>4</v>
      </c>
      <c r="B8" s="7" t="s">
        <v>92</v>
      </c>
      <c r="C8" s="4" t="s">
        <v>24</v>
      </c>
      <c r="D8" s="8">
        <v>5</v>
      </c>
      <c r="E8" s="14">
        <v>0</v>
      </c>
      <c r="F8" s="12"/>
      <c r="G8" s="14">
        <f t="shared" si="0"/>
        <v>0</v>
      </c>
      <c r="H8" s="14">
        <f t="shared" si="1"/>
        <v>0</v>
      </c>
      <c r="I8" s="14">
        <f t="shared" si="2"/>
        <v>0</v>
      </c>
    </row>
    <row r="9" spans="1:9" x14ac:dyDescent="0.3">
      <c r="A9" s="4">
        <v>5</v>
      </c>
      <c r="B9" s="7" t="s">
        <v>93</v>
      </c>
      <c r="C9" s="4" t="s">
        <v>51</v>
      </c>
      <c r="D9" s="8">
        <v>5</v>
      </c>
      <c r="E9" s="14">
        <v>0</v>
      </c>
      <c r="F9" s="12"/>
      <c r="G9" s="14">
        <f t="shared" si="0"/>
        <v>0</v>
      </c>
      <c r="H9" s="14">
        <f t="shared" si="1"/>
        <v>0</v>
      </c>
      <c r="I9" s="14">
        <f t="shared" si="2"/>
        <v>0</v>
      </c>
    </row>
    <row r="10" spans="1:9" x14ac:dyDescent="0.3">
      <c r="A10" s="4">
        <v>6</v>
      </c>
      <c r="B10" s="7" t="s">
        <v>94</v>
      </c>
      <c r="C10" s="4" t="s">
        <v>22</v>
      </c>
      <c r="D10" s="8">
        <v>40</v>
      </c>
      <c r="E10" s="14">
        <v>0</v>
      </c>
      <c r="F10" s="12"/>
      <c r="G10" s="14">
        <f t="shared" si="0"/>
        <v>0</v>
      </c>
      <c r="H10" s="14">
        <f t="shared" si="1"/>
        <v>0</v>
      </c>
      <c r="I10" s="14">
        <f t="shared" si="2"/>
        <v>0</v>
      </c>
    </row>
    <row r="11" spans="1:9" x14ac:dyDescent="0.3">
      <c r="A11" s="4">
        <v>7</v>
      </c>
      <c r="B11" s="7" t="s">
        <v>99</v>
      </c>
      <c r="C11" s="4" t="s">
        <v>51</v>
      </c>
      <c r="D11" s="8">
        <v>4</v>
      </c>
      <c r="E11" s="14">
        <v>0</v>
      </c>
      <c r="F11" s="12"/>
      <c r="G11" s="14">
        <f t="shared" si="0"/>
        <v>0</v>
      </c>
      <c r="H11" s="14">
        <f t="shared" si="1"/>
        <v>0</v>
      </c>
      <c r="I11" s="14">
        <f t="shared" si="2"/>
        <v>0</v>
      </c>
    </row>
    <row r="12" spans="1:9" x14ac:dyDescent="0.3">
      <c r="A12" s="4">
        <v>8</v>
      </c>
      <c r="B12" s="7" t="s">
        <v>95</v>
      </c>
      <c r="C12" s="4" t="s">
        <v>38</v>
      </c>
      <c r="D12" s="8">
        <v>2</v>
      </c>
      <c r="E12" s="14">
        <v>0</v>
      </c>
      <c r="F12" s="12"/>
      <c r="G12" s="14">
        <f t="shared" si="0"/>
        <v>0</v>
      </c>
      <c r="H12" s="14">
        <f t="shared" si="1"/>
        <v>0</v>
      </c>
      <c r="I12" s="14">
        <f t="shared" si="2"/>
        <v>0</v>
      </c>
    </row>
    <row r="13" spans="1:9" x14ac:dyDescent="0.3">
      <c r="A13" s="4">
        <v>9</v>
      </c>
      <c r="B13" s="7" t="s">
        <v>96</v>
      </c>
      <c r="C13" s="4" t="s">
        <v>38</v>
      </c>
      <c r="D13" s="8">
        <v>2</v>
      </c>
      <c r="E13" s="14">
        <v>0</v>
      </c>
      <c r="F13" s="12"/>
      <c r="G13" s="14">
        <f t="shared" si="0"/>
        <v>0</v>
      </c>
      <c r="H13" s="14">
        <f t="shared" si="1"/>
        <v>0</v>
      </c>
      <c r="I13" s="14">
        <f t="shared" si="2"/>
        <v>0</v>
      </c>
    </row>
    <row r="14" spans="1:9" x14ac:dyDescent="0.3">
      <c r="A14" s="4">
        <v>10</v>
      </c>
      <c r="B14" s="7" t="s">
        <v>97</v>
      </c>
      <c r="C14" s="4" t="s">
        <v>22</v>
      </c>
      <c r="D14" s="8">
        <v>160</v>
      </c>
      <c r="E14" s="14">
        <v>0</v>
      </c>
      <c r="F14" s="12"/>
      <c r="G14" s="14">
        <f t="shared" si="0"/>
        <v>0</v>
      </c>
      <c r="H14" s="14">
        <f t="shared" si="1"/>
        <v>0</v>
      </c>
      <c r="I14" s="14">
        <f t="shared" si="2"/>
        <v>0</v>
      </c>
    </row>
    <row r="15" spans="1:9" x14ac:dyDescent="0.3">
      <c r="A15" s="4">
        <v>11</v>
      </c>
      <c r="B15" s="7" t="s">
        <v>98</v>
      </c>
      <c r="C15" s="10" t="s">
        <v>45</v>
      </c>
      <c r="D15" s="8">
        <v>50</v>
      </c>
      <c r="E15" s="14">
        <v>0</v>
      </c>
      <c r="F15" s="12"/>
      <c r="G15" s="14">
        <f t="shared" si="0"/>
        <v>0</v>
      </c>
      <c r="H15" s="14">
        <f t="shared" si="1"/>
        <v>0</v>
      </c>
      <c r="I15" s="14">
        <f t="shared" si="2"/>
        <v>0</v>
      </c>
    </row>
    <row r="16" spans="1:9" x14ac:dyDescent="0.3">
      <c r="A16" s="20" t="s">
        <v>11</v>
      </c>
      <c r="B16" s="21"/>
      <c r="C16" s="21"/>
      <c r="D16" s="21"/>
      <c r="E16" s="21"/>
      <c r="F16" s="21"/>
      <c r="G16" s="22"/>
      <c r="H16" s="15">
        <f>SUM(H5:H15)</f>
        <v>0</v>
      </c>
      <c r="I16" s="15">
        <f>SUM(I5:I15)</f>
        <v>0</v>
      </c>
    </row>
  </sheetData>
  <mergeCells count="1">
    <mergeCell ref="A16:G16"/>
  </mergeCells>
  <pageMargins left="0.7" right="0.7" top="0.75" bottom="0.75" header="0.3" footer="0.3"/>
  <pageSetup paperSize="9" scale="76" orientation="landscape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4F4E-E42D-4BC7-BD51-9CBF7A444190}">
  <dimension ref="A1:I16"/>
  <sheetViews>
    <sheetView zoomScaleNormal="100" workbookViewId="0">
      <selection activeCell="I17" sqref="I17"/>
    </sheetView>
  </sheetViews>
  <sheetFormatPr defaultRowHeight="14.4" x14ac:dyDescent="0.3"/>
  <cols>
    <col min="1" max="1" width="6.5546875" style="1" customWidth="1"/>
    <col min="2" max="2" width="52.77734375" customWidth="1"/>
    <col min="3" max="3" width="12.21875" customWidth="1"/>
    <col min="4" max="4" width="9.6640625" customWidth="1"/>
    <col min="5" max="5" width="11.5546875" style="13" customWidth="1"/>
    <col min="6" max="7" width="9.5546875" style="13" customWidth="1"/>
    <col min="8" max="8" width="16" style="13" customWidth="1"/>
    <col min="9" max="9" width="19.44140625" style="13" customWidth="1"/>
  </cols>
  <sheetData>
    <row r="1" spans="1:9" ht="15" customHeight="1" x14ac:dyDescent="0.3">
      <c r="A1" s="3" t="s">
        <v>6</v>
      </c>
      <c r="B1" s="2"/>
      <c r="C1" s="2"/>
      <c r="D1" s="2"/>
      <c r="E1" s="11"/>
      <c r="F1" s="11"/>
      <c r="G1" s="11"/>
      <c r="H1" s="11"/>
      <c r="I1" s="11"/>
    </row>
    <row r="2" spans="1:9" ht="15" customHeight="1" x14ac:dyDescent="0.3">
      <c r="A2" s="3"/>
      <c r="B2" s="2"/>
      <c r="C2" s="2"/>
      <c r="D2" s="2"/>
      <c r="E2" s="11"/>
      <c r="F2" s="11"/>
      <c r="G2" s="11"/>
      <c r="H2" s="11"/>
      <c r="I2" s="11"/>
    </row>
    <row r="3" spans="1:9" ht="11.25" customHeight="1" x14ac:dyDescent="0.3">
      <c r="A3" s="3" t="s">
        <v>14</v>
      </c>
      <c r="B3" s="2"/>
      <c r="C3" s="2"/>
      <c r="D3" s="2"/>
      <c r="E3" s="11"/>
      <c r="F3" s="11"/>
      <c r="G3" s="11"/>
      <c r="H3" s="11"/>
      <c r="I3" s="11"/>
    </row>
    <row r="4" spans="1:9" ht="49.5" customHeight="1" x14ac:dyDescent="0.3">
      <c r="A4" s="5" t="s">
        <v>2</v>
      </c>
      <c r="B4" s="5" t="s">
        <v>0</v>
      </c>
      <c r="C4" s="5" t="s">
        <v>4</v>
      </c>
      <c r="D4" s="5" t="s">
        <v>5</v>
      </c>
      <c r="E4" s="5" t="s">
        <v>1</v>
      </c>
      <c r="F4" s="5" t="s">
        <v>7</v>
      </c>
      <c r="G4" s="5" t="s">
        <v>10</v>
      </c>
      <c r="H4" s="5" t="s">
        <v>8</v>
      </c>
      <c r="I4" s="5" t="s">
        <v>9</v>
      </c>
    </row>
    <row r="5" spans="1:9" ht="17.399999999999999" customHeight="1" x14ac:dyDescent="0.3">
      <c r="A5" s="4">
        <v>1</v>
      </c>
      <c r="B5" s="7" t="s">
        <v>104</v>
      </c>
      <c r="C5" s="4" t="s">
        <v>100</v>
      </c>
      <c r="D5" s="8">
        <v>150</v>
      </c>
      <c r="E5" s="14">
        <v>0</v>
      </c>
      <c r="F5" s="12"/>
      <c r="G5" s="14">
        <f>H5*F5</f>
        <v>0</v>
      </c>
      <c r="H5" s="14">
        <f>D5*E5</f>
        <v>0</v>
      </c>
      <c r="I5" s="14">
        <f>ROUND((H5+G5),2)</f>
        <v>0</v>
      </c>
    </row>
    <row r="6" spans="1:9" ht="15.6" customHeight="1" x14ac:dyDescent="0.3">
      <c r="A6" s="4">
        <v>2</v>
      </c>
      <c r="B6" s="7" t="s">
        <v>105</v>
      </c>
      <c r="C6" s="4" t="s">
        <v>100</v>
      </c>
      <c r="D6" s="8">
        <v>350</v>
      </c>
      <c r="E6" s="14">
        <v>0</v>
      </c>
      <c r="F6" s="12"/>
      <c r="G6" s="14">
        <f t="shared" ref="G6:G15" si="0">H6*F6</f>
        <v>0</v>
      </c>
      <c r="H6" s="14">
        <f t="shared" ref="H6:H15" si="1">D6*E6</f>
        <v>0</v>
      </c>
      <c r="I6" s="14">
        <f t="shared" ref="I6:I15" si="2">ROUND((H6+G6),2)</f>
        <v>0</v>
      </c>
    </row>
    <row r="7" spans="1:9" x14ac:dyDescent="0.3">
      <c r="A7" s="4">
        <v>3</v>
      </c>
      <c r="B7" s="7" t="s">
        <v>106</v>
      </c>
      <c r="C7" s="4" t="s">
        <v>100</v>
      </c>
      <c r="D7" s="8">
        <v>200</v>
      </c>
      <c r="E7" s="14">
        <v>0</v>
      </c>
      <c r="F7" s="12"/>
      <c r="G7" s="14">
        <f t="shared" si="0"/>
        <v>0</v>
      </c>
      <c r="H7" s="14">
        <f t="shared" si="1"/>
        <v>0</v>
      </c>
      <c r="I7" s="14">
        <f t="shared" si="2"/>
        <v>0</v>
      </c>
    </row>
    <row r="8" spans="1:9" x14ac:dyDescent="0.3">
      <c r="A8" s="4">
        <v>4</v>
      </c>
      <c r="B8" s="7" t="s">
        <v>107</v>
      </c>
      <c r="C8" s="4" t="s">
        <v>101</v>
      </c>
      <c r="D8" s="8">
        <v>20</v>
      </c>
      <c r="E8" s="14">
        <v>0</v>
      </c>
      <c r="F8" s="12"/>
      <c r="G8" s="14">
        <f t="shared" si="0"/>
        <v>0</v>
      </c>
      <c r="H8" s="14">
        <f t="shared" si="1"/>
        <v>0</v>
      </c>
      <c r="I8" s="14">
        <f t="shared" si="2"/>
        <v>0</v>
      </c>
    </row>
    <row r="9" spans="1:9" ht="27.6" x14ac:dyDescent="0.3">
      <c r="A9" s="4">
        <v>5</v>
      </c>
      <c r="B9" s="7" t="s">
        <v>108</v>
      </c>
      <c r="C9" s="4" t="s">
        <v>100</v>
      </c>
      <c r="D9" s="8">
        <v>3000</v>
      </c>
      <c r="E9" s="14">
        <v>0</v>
      </c>
      <c r="F9" s="12"/>
      <c r="G9" s="14">
        <f t="shared" si="0"/>
        <v>0</v>
      </c>
      <c r="H9" s="14">
        <f t="shared" si="1"/>
        <v>0</v>
      </c>
      <c r="I9" s="14">
        <f t="shared" si="2"/>
        <v>0</v>
      </c>
    </row>
    <row r="10" spans="1:9" ht="27.6" x14ac:dyDescent="0.3">
      <c r="A10" s="4">
        <v>6</v>
      </c>
      <c r="B10" s="7" t="s">
        <v>109</v>
      </c>
      <c r="C10" s="4" t="s">
        <v>100</v>
      </c>
      <c r="D10" s="8">
        <v>4000</v>
      </c>
      <c r="E10" s="14">
        <v>0</v>
      </c>
      <c r="F10" s="12"/>
      <c r="G10" s="14">
        <f t="shared" si="0"/>
        <v>0</v>
      </c>
      <c r="H10" s="14">
        <f t="shared" si="1"/>
        <v>0</v>
      </c>
      <c r="I10" s="14">
        <f t="shared" si="2"/>
        <v>0</v>
      </c>
    </row>
    <row r="11" spans="1:9" ht="27.6" x14ac:dyDescent="0.3">
      <c r="A11" s="4">
        <v>7</v>
      </c>
      <c r="B11" s="7" t="s">
        <v>110</v>
      </c>
      <c r="C11" s="4" t="s">
        <v>100</v>
      </c>
      <c r="D11" s="8">
        <v>4000</v>
      </c>
      <c r="E11" s="14">
        <v>0</v>
      </c>
      <c r="F11" s="12"/>
      <c r="G11" s="14">
        <f t="shared" si="0"/>
        <v>0</v>
      </c>
      <c r="H11" s="14">
        <f t="shared" si="1"/>
        <v>0</v>
      </c>
      <c r="I11" s="14">
        <f t="shared" si="2"/>
        <v>0</v>
      </c>
    </row>
    <row r="12" spans="1:9" ht="27.6" x14ac:dyDescent="0.3">
      <c r="A12" s="4">
        <v>8</v>
      </c>
      <c r="B12" s="7" t="s">
        <v>111</v>
      </c>
      <c r="C12" s="4" t="s">
        <v>100</v>
      </c>
      <c r="D12" s="8">
        <v>12</v>
      </c>
      <c r="E12" s="14">
        <v>0</v>
      </c>
      <c r="F12" s="12"/>
      <c r="G12" s="14">
        <f t="shared" si="0"/>
        <v>0</v>
      </c>
      <c r="H12" s="14">
        <f t="shared" si="1"/>
        <v>0</v>
      </c>
      <c r="I12" s="14">
        <f t="shared" si="2"/>
        <v>0</v>
      </c>
    </row>
    <row r="13" spans="1:9" x14ac:dyDescent="0.3">
      <c r="A13" s="4">
        <v>9</v>
      </c>
      <c r="B13" s="7" t="s">
        <v>102</v>
      </c>
      <c r="C13" s="4" t="s">
        <v>100</v>
      </c>
      <c r="D13" s="8">
        <v>5500</v>
      </c>
      <c r="E13" s="14">
        <v>0</v>
      </c>
      <c r="F13" s="12"/>
      <c r="G13" s="14">
        <f t="shared" si="0"/>
        <v>0</v>
      </c>
      <c r="H13" s="14">
        <f t="shared" si="1"/>
        <v>0</v>
      </c>
      <c r="I13" s="14">
        <f t="shared" si="2"/>
        <v>0</v>
      </c>
    </row>
    <row r="14" spans="1:9" x14ac:dyDescent="0.3">
      <c r="A14" s="4">
        <v>10</v>
      </c>
      <c r="B14" s="7" t="s">
        <v>103</v>
      </c>
      <c r="C14" s="4" t="s">
        <v>100</v>
      </c>
      <c r="D14" s="8">
        <v>150</v>
      </c>
      <c r="E14" s="14">
        <v>0</v>
      </c>
      <c r="F14" s="12"/>
      <c r="G14" s="14">
        <f t="shared" si="0"/>
        <v>0</v>
      </c>
      <c r="H14" s="14">
        <f t="shared" si="1"/>
        <v>0</v>
      </c>
      <c r="I14" s="14">
        <f t="shared" si="2"/>
        <v>0</v>
      </c>
    </row>
    <row r="15" spans="1:9" ht="27.6" x14ac:dyDescent="0.3">
      <c r="A15" s="4">
        <v>11</v>
      </c>
      <c r="B15" s="7" t="s">
        <v>112</v>
      </c>
      <c r="C15" s="4" t="s">
        <v>100</v>
      </c>
      <c r="D15" s="8">
        <v>50</v>
      </c>
      <c r="E15" s="14">
        <v>0</v>
      </c>
      <c r="F15" s="12"/>
      <c r="G15" s="14">
        <f t="shared" si="0"/>
        <v>0</v>
      </c>
      <c r="H15" s="14">
        <f t="shared" si="1"/>
        <v>0</v>
      </c>
      <c r="I15" s="14">
        <f t="shared" si="2"/>
        <v>0</v>
      </c>
    </row>
    <row r="16" spans="1:9" x14ac:dyDescent="0.3">
      <c r="A16" s="20" t="s">
        <v>11</v>
      </c>
      <c r="B16" s="21"/>
      <c r="C16" s="21"/>
      <c r="D16" s="21"/>
      <c r="E16" s="21"/>
      <c r="F16" s="21"/>
      <c r="G16" s="22"/>
      <c r="H16" s="15">
        <f>SUM(H5:H15)</f>
        <v>0</v>
      </c>
      <c r="I16" s="15">
        <f>SUM(I5:I15)</f>
        <v>0</v>
      </c>
    </row>
  </sheetData>
  <mergeCells count="1">
    <mergeCell ref="A16:G16"/>
  </mergeCells>
  <pageMargins left="0.7" right="0.7" top="0.75" bottom="0.75" header="0.3" footer="0.3"/>
  <pageSetup paperSize="9" scale="76" orientation="landscape" verticalDpi="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5250D-4BC8-4037-B219-314FB0BFDB16}">
  <dimension ref="A1:J6"/>
  <sheetViews>
    <sheetView zoomScaleNormal="100" workbookViewId="0">
      <selection activeCell="A6" sqref="A6:H6"/>
    </sheetView>
  </sheetViews>
  <sheetFormatPr defaultRowHeight="14.4" x14ac:dyDescent="0.3"/>
  <cols>
    <col min="1" max="1" width="6.5546875" style="1" customWidth="1"/>
    <col min="2" max="2" width="34.88671875" customWidth="1"/>
    <col min="3" max="3" width="60.5546875" customWidth="1"/>
    <col min="4" max="4" width="9.44140625" customWidth="1"/>
    <col min="5" max="5" width="8.109375" customWidth="1"/>
    <col min="6" max="6" width="11.5546875" style="13" customWidth="1"/>
    <col min="7" max="8" width="9.5546875" style="13" customWidth="1"/>
    <col min="9" max="9" width="16" style="13" customWidth="1"/>
    <col min="10" max="10" width="19.44140625" style="13" customWidth="1"/>
  </cols>
  <sheetData>
    <row r="1" spans="1:10" ht="15" customHeight="1" x14ac:dyDescent="0.3">
      <c r="A1" s="3" t="s">
        <v>6</v>
      </c>
      <c r="B1" s="2"/>
      <c r="C1" s="2"/>
      <c r="D1" s="2"/>
      <c r="E1" s="2"/>
      <c r="F1" s="11"/>
      <c r="G1" s="11"/>
      <c r="H1" s="11"/>
      <c r="I1" s="11"/>
      <c r="J1" s="11"/>
    </row>
    <row r="2" spans="1:10" ht="15" customHeight="1" x14ac:dyDescent="0.3">
      <c r="A2" s="3"/>
      <c r="B2" s="2"/>
      <c r="C2" s="2"/>
      <c r="D2" s="2"/>
      <c r="E2" s="2"/>
      <c r="F2" s="11"/>
      <c r="G2" s="11"/>
      <c r="H2" s="11"/>
      <c r="I2" s="11"/>
      <c r="J2" s="11"/>
    </row>
    <row r="3" spans="1:10" ht="11.25" customHeight="1" x14ac:dyDescent="0.3">
      <c r="A3" s="3" t="s">
        <v>15</v>
      </c>
      <c r="B3" s="2"/>
      <c r="C3" s="2"/>
      <c r="D3" s="2"/>
      <c r="E3" s="2"/>
      <c r="F3" s="11"/>
      <c r="G3" s="11"/>
      <c r="H3" s="11"/>
      <c r="I3" s="11"/>
      <c r="J3" s="11"/>
    </row>
    <row r="4" spans="1:10" ht="49.5" customHeight="1" x14ac:dyDescent="0.3">
      <c r="A4" s="5" t="s">
        <v>2</v>
      </c>
      <c r="B4" s="5" t="s">
        <v>0</v>
      </c>
      <c r="C4" s="5" t="s">
        <v>3</v>
      </c>
      <c r="D4" s="5" t="s">
        <v>4</v>
      </c>
      <c r="E4" s="5" t="s">
        <v>5</v>
      </c>
      <c r="F4" s="5" t="s">
        <v>1</v>
      </c>
      <c r="G4" s="5" t="s">
        <v>7</v>
      </c>
      <c r="H4" s="5" t="s">
        <v>10</v>
      </c>
      <c r="I4" s="5" t="s">
        <v>8</v>
      </c>
      <c r="J4" s="5" t="s">
        <v>9</v>
      </c>
    </row>
    <row r="5" spans="1:10" s="18" customFormat="1" ht="27.6" x14ac:dyDescent="0.3">
      <c r="A5" s="4">
        <v>1</v>
      </c>
      <c r="B5" s="19" t="s">
        <v>118</v>
      </c>
      <c r="C5" s="17" t="s">
        <v>113</v>
      </c>
      <c r="D5" s="4" t="s">
        <v>114</v>
      </c>
      <c r="E5" s="8">
        <v>2500</v>
      </c>
      <c r="F5" s="14">
        <v>0</v>
      </c>
      <c r="G5" s="12"/>
      <c r="H5" s="14">
        <f>I5*G5</f>
        <v>0</v>
      </c>
      <c r="I5" s="14">
        <f>E5*F5</f>
        <v>0</v>
      </c>
      <c r="J5" s="14">
        <f>ROUND((I5+H5),2)</f>
        <v>0</v>
      </c>
    </row>
    <row r="6" spans="1:10" x14ac:dyDescent="0.3">
      <c r="A6" s="20" t="s">
        <v>11</v>
      </c>
      <c r="B6" s="21"/>
      <c r="C6" s="21"/>
      <c r="D6" s="21"/>
      <c r="E6" s="21"/>
      <c r="F6" s="21"/>
      <c r="G6" s="21"/>
      <c r="H6" s="22"/>
      <c r="I6" s="15">
        <f>SUM(I5:I5)</f>
        <v>0</v>
      </c>
      <c r="J6" s="15">
        <f>SUM(J5:J5)</f>
        <v>0</v>
      </c>
    </row>
  </sheetData>
  <mergeCells count="1">
    <mergeCell ref="A6:H6"/>
  </mergeCells>
  <pageMargins left="0.7" right="0.7" top="0.75" bottom="0.75" header="0.3" footer="0.3"/>
  <pageSetup paperSize="9" scale="76" orientation="landscape" verticalDpi="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FCAD-1049-4C14-992D-774F1484FF99}">
  <dimension ref="A1:I6"/>
  <sheetViews>
    <sheetView tabSelected="1" zoomScaleNormal="100" workbookViewId="0">
      <selection activeCell="I7" sqref="I7"/>
    </sheetView>
  </sheetViews>
  <sheetFormatPr defaultRowHeight="14.4" x14ac:dyDescent="0.3"/>
  <cols>
    <col min="1" max="1" width="6.5546875" style="1" customWidth="1"/>
    <col min="2" max="2" width="52.77734375" customWidth="1"/>
    <col min="3" max="3" width="12.21875" customWidth="1"/>
    <col min="4" max="4" width="9.6640625" customWidth="1"/>
    <col min="5" max="5" width="11.5546875" style="13" customWidth="1"/>
    <col min="6" max="7" width="9.5546875" style="13" customWidth="1"/>
    <col min="8" max="8" width="16" style="13" customWidth="1"/>
    <col min="9" max="9" width="19.44140625" style="13" customWidth="1"/>
  </cols>
  <sheetData>
    <row r="1" spans="1:9" ht="15" customHeight="1" x14ac:dyDescent="0.3">
      <c r="A1" s="3" t="s">
        <v>6</v>
      </c>
      <c r="B1" s="2"/>
      <c r="C1" s="2"/>
      <c r="D1" s="2"/>
      <c r="E1" s="11"/>
      <c r="F1" s="11"/>
      <c r="G1" s="11"/>
      <c r="H1" s="11"/>
      <c r="I1" s="11"/>
    </row>
    <row r="2" spans="1:9" ht="15" customHeight="1" x14ac:dyDescent="0.3">
      <c r="A2" s="3"/>
      <c r="B2" s="2"/>
      <c r="C2" s="2"/>
      <c r="D2" s="2"/>
      <c r="E2" s="11"/>
      <c r="F2" s="11"/>
      <c r="G2" s="11"/>
      <c r="H2" s="11"/>
      <c r="I2" s="11"/>
    </row>
    <row r="3" spans="1:9" ht="11.25" customHeight="1" x14ac:dyDescent="0.3">
      <c r="A3" s="3" t="s">
        <v>16</v>
      </c>
      <c r="B3" s="2"/>
      <c r="C3" s="2"/>
      <c r="D3" s="2"/>
      <c r="E3" s="11"/>
      <c r="F3" s="11"/>
      <c r="G3" s="11"/>
      <c r="H3" s="11"/>
      <c r="I3" s="11"/>
    </row>
    <row r="4" spans="1:9" ht="49.5" customHeight="1" x14ac:dyDescent="0.3">
      <c r="A4" s="5" t="s">
        <v>2</v>
      </c>
      <c r="B4" s="5" t="s">
        <v>0</v>
      </c>
      <c r="C4" s="5" t="s">
        <v>4</v>
      </c>
      <c r="D4" s="5" t="s">
        <v>5</v>
      </c>
      <c r="E4" s="5" t="s">
        <v>1</v>
      </c>
      <c r="F4" s="5" t="s">
        <v>7</v>
      </c>
      <c r="G4" s="5" t="s">
        <v>10</v>
      </c>
      <c r="H4" s="5" t="s">
        <v>8</v>
      </c>
      <c r="I4" s="5" t="s">
        <v>9</v>
      </c>
    </row>
    <row r="5" spans="1:9" ht="27.6" x14ac:dyDescent="0.3">
      <c r="A5" s="4">
        <v>1</v>
      </c>
      <c r="B5" s="9" t="s">
        <v>116</v>
      </c>
      <c r="C5" s="4" t="s">
        <v>115</v>
      </c>
      <c r="D5" s="8">
        <v>30</v>
      </c>
      <c r="E5" s="14">
        <v>0</v>
      </c>
      <c r="F5" s="12"/>
      <c r="G5" s="14">
        <f>H5*F5</f>
        <v>0</v>
      </c>
      <c r="H5" s="14">
        <f>D5*E5</f>
        <v>0</v>
      </c>
      <c r="I5" s="14">
        <f>ROUND((H5+G5),2)</f>
        <v>0</v>
      </c>
    </row>
    <row r="6" spans="1:9" x14ac:dyDescent="0.3">
      <c r="A6" s="20" t="s">
        <v>11</v>
      </c>
      <c r="B6" s="21"/>
      <c r="C6" s="21"/>
      <c r="D6" s="21"/>
      <c r="E6" s="21"/>
      <c r="F6" s="21"/>
      <c r="G6" s="22"/>
      <c r="H6" s="15">
        <f>SUM(H5:H5)</f>
        <v>0</v>
      </c>
      <c r="I6" s="15">
        <f>SUM(I5:I5)</f>
        <v>0</v>
      </c>
    </row>
  </sheetData>
  <mergeCells count="1">
    <mergeCell ref="A6:G6"/>
  </mergeCells>
  <pageMargins left="0.7" right="0.7" top="0.75" bottom="0.75" header="0.3" footer="0.3"/>
  <pageSetup paperSize="9" scale="76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Część 1 - Leki różne</vt:lpstr>
      <vt:lpstr>Część 2 - Leki psychotropowe</vt:lpstr>
      <vt:lpstr>Część 3 - Płyny infuzyjne</vt:lpstr>
      <vt:lpstr>Część 4 - NaCl w strzykawce</vt:lpstr>
      <vt:lpstr>Część 5 - Tikagrelor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Anna Tomaszewska</cp:lastModifiedBy>
  <cp:lastPrinted>2020-08-13T11:43:16Z</cp:lastPrinted>
  <dcterms:created xsi:type="dcterms:W3CDTF">2014-02-03T21:00:44Z</dcterms:created>
  <dcterms:modified xsi:type="dcterms:W3CDTF">2024-04-15T08:16:36Z</dcterms:modified>
</cp:coreProperties>
</file>