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WNP_660_PN_2022_MIĘSO WOŁOWE, WIEPRZOWE I DRÓB\2. SWZ + zał\"/>
    </mc:Choice>
  </mc:AlternateContent>
  <bookViews>
    <workbookView xWindow="0" yWindow="0" windowWidth="18960" windowHeight="10785"/>
  </bookViews>
  <sheets>
    <sheet name="Część 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K9" i="1" l="1"/>
  <c r="M9" i="1" s="1"/>
  <c r="K10" i="1"/>
  <c r="M10" i="1" s="1"/>
  <c r="N10" i="1" s="1"/>
  <c r="K11" i="1"/>
  <c r="M11" i="1" s="1"/>
  <c r="N11" i="1" s="1"/>
  <c r="K12" i="1"/>
  <c r="K13" i="1"/>
  <c r="M13" i="1" s="1"/>
  <c r="N13" i="1" s="1"/>
  <c r="K14" i="1"/>
  <c r="M14" i="1" s="1"/>
  <c r="N14" i="1" s="1"/>
  <c r="K15" i="1"/>
  <c r="M15" i="1" s="1"/>
  <c r="N15" i="1" s="1"/>
  <c r="K16" i="1"/>
  <c r="K17" i="1"/>
  <c r="M17" i="1" s="1"/>
  <c r="N17" i="1" s="1"/>
  <c r="K18" i="1"/>
  <c r="M18" i="1" s="1"/>
  <c r="N18" i="1" s="1"/>
  <c r="K19" i="1"/>
  <c r="M19" i="1" s="1"/>
  <c r="N19" i="1" s="1"/>
  <c r="K20" i="1"/>
  <c r="K21" i="1"/>
  <c r="M21" i="1" s="1"/>
  <c r="N21" i="1" s="1"/>
  <c r="K22" i="1"/>
  <c r="M22" i="1" s="1"/>
  <c r="N22" i="1" s="1"/>
  <c r="K23" i="1"/>
  <c r="M23" i="1" s="1"/>
  <c r="N23" i="1" s="1"/>
  <c r="K24" i="1"/>
  <c r="K25" i="1"/>
  <c r="M25" i="1" s="1"/>
  <c r="N25" i="1" s="1"/>
  <c r="K26" i="1"/>
  <c r="M26" i="1" s="1"/>
  <c r="N26" i="1" s="1"/>
  <c r="K27" i="1"/>
  <c r="M27" i="1" s="1"/>
  <c r="N27" i="1" s="1"/>
  <c r="K28" i="1"/>
  <c r="K29" i="1"/>
  <c r="M29" i="1" s="1"/>
  <c r="N29" i="1" s="1"/>
  <c r="K30" i="1"/>
  <c r="M30" i="1" s="1"/>
  <c r="N30" i="1" s="1"/>
  <c r="K31" i="1"/>
  <c r="M31" i="1" s="1"/>
  <c r="N31" i="1" s="1"/>
  <c r="K32" i="1"/>
  <c r="K33" i="1"/>
  <c r="M33" i="1" s="1"/>
  <c r="N33" i="1" s="1"/>
  <c r="K34" i="1"/>
  <c r="M34" i="1" s="1"/>
  <c r="N34" i="1" s="1"/>
  <c r="K35" i="1" l="1"/>
  <c r="M32" i="1"/>
  <c r="N32" i="1" s="1"/>
  <c r="M28" i="1"/>
  <c r="N28" i="1" s="1"/>
  <c r="M24" i="1"/>
  <c r="N24" i="1" s="1"/>
  <c r="M20" i="1"/>
  <c r="N20" i="1" s="1"/>
  <c r="M16" i="1"/>
  <c r="N16" i="1" s="1"/>
  <c r="M12" i="1"/>
  <c r="N12" i="1" s="1"/>
  <c r="N9" i="1"/>
  <c r="F40" i="1"/>
  <c r="E40" i="1"/>
  <c r="C40" i="1"/>
  <c r="M8" i="1" l="1"/>
  <c r="M35" i="1" s="1"/>
  <c r="F9" i="1"/>
  <c r="H9" i="1" s="1"/>
  <c r="I9" i="1" s="1"/>
  <c r="F10" i="1"/>
  <c r="H10" i="1" s="1"/>
  <c r="I10" i="1" s="1"/>
  <c r="F11" i="1"/>
  <c r="H11" i="1" s="1"/>
  <c r="I11" i="1" s="1"/>
  <c r="F12" i="1"/>
  <c r="H12" i="1" s="1"/>
  <c r="I12" i="1" s="1"/>
  <c r="F13" i="1"/>
  <c r="H13" i="1" s="1"/>
  <c r="I13" i="1" s="1"/>
  <c r="F14" i="1"/>
  <c r="H14" i="1" s="1"/>
  <c r="I14" i="1" s="1"/>
  <c r="F15" i="1"/>
  <c r="H15" i="1" s="1"/>
  <c r="I15" i="1" s="1"/>
  <c r="F16" i="1"/>
  <c r="H16" i="1" s="1"/>
  <c r="I16" i="1" s="1"/>
  <c r="F17" i="1"/>
  <c r="H17" i="1" s="1"/>
  <c r="I17" i="1" s="1"/>
  <c r="F18" i="1"/>
  <c r="H18" i="1" s="1"/>
  <c r="I18" i="1" s="1"/>
  <c r="F19" i="1"/>
  <c r="H19" i="1" s="1"/>
  <c r="I19" i="1" s="1"/>
  <c r="F20" i="1"/>
  <c r="H20" i="1" s="1"/>
  <c r="I20" i="1" s="1"/>
  <c r="F21" i="1"/>
  <c r="H21" i="1" s="1"/>
  <c r="I21" i="1" s="1"/>
  <c r="F22" i="1"/>
  <c r="H22" i="1" s="1"/>
  <c r="I22" i="1" s="1"/>
  <c r="F23" i="1"/>
  <c r="H23" i="1" s="1"/>
  <c r="I23" i="1" s="1"/>
  <c r="F24" i="1"/>
  <c r="H24" i="1" s="1"/>
  <c r="I24" i="1" s="1"/>
  <c r="F25" i="1"/>
  <c r="H25" i="1" s="1"/>
  <c r="I25" i="1" s="1"/>
  <c r="F26" i="1"/>
  <c r="H26" i="1" s="1"/>
  <c r="I26" i="1" s="1"/>
  <c r="F27" i="1"/>
  <c r="H27" i="1" s="1"/>
  <c r="I27" i="1" s="1"/>
  <c r="F28" i="1"/>
  <c r="H28" i="1" s="1"/>
  <c r="I28" i="1" s="1"/>
  <c r="F29" i="1"/>
  <c r="H29" i="1" s="1"/>
  <c r="I29" i="1" s="1"/>
  <c r="F30" i="1"/>
  <c r="H30" i="1" s="1"/>
  <c r="I30" i="1" s="1"/>
  <c r="F31" i="1"/>
  <c r="H31" i="1" s="1"/>
  <c r="I31" i="1" s="1"/>
  <c r="F32" i="1"/>
  <c r="H32" i="1" s="1"/>
  <c r="I32" i="1" s="1"/>
  <c r="F33" i="1"/>
  <c r="H33" i="1" s="1"/>
  <c r="I33" i="1" s="1"/>
  <c r="F34" i="1"/>
  <c r="H34" i="1" s="1"/>
  <c r="I34" i="1" s="1"/>
  <c r="F8" i="1"/>
  <c r="F35" i="1" l="1"/>
  <c r="N8" i="1"/>
  <c r="N35" i="1" s="1"/>
  <c r="H8" i="1"/>
  <c r="H35" i="1" s="1"/>
  <c r="I8" i="1" l="1"/>
  <c r="I35" i="1" s="1"/>
</calcChain>
</file>

<file path=xl/sharedStrings.xml><?xml version="1.0" encoding="utf-8"?>
<sst xmlns="http://schemas.openxmlformats.org/spreadsheetml/2006/main" count="86" uniqueCount="54">
  <si>
    <t>Nazwa towaru</t>
  </si>
  <si>
    <t>Ilość</t>
  </si>
  <si>
    <t>Wartość netto [zł]</t>
  </si>
  <si>
    <t>Stawka VAT [%]</t>
  </si>
  <si>
    <t>Wartość VAT [zł]</t>
  </si>
  <si>
    <t>Wartość brutto [zł]</t>
  </si>
  <si>
    <t>kg</t>
  </si>
  <si>
    <t>Cena jednostkowa netto
[zł za j.m.]</t>
  </si>
  <si>
    <t>Zamówienie podstawowe</t>
  </si>
  <si>
    <t>Asortyment</t>
  </si>
  <si>
    <t>J.m.</t>
  </si>
  <si>
    <t>L.p.</t>
  </si>
  <si>
    <t>Zamówienie opcjonalne</t>
  </si>
  <si>
    <t>ZAMÓWIENIE:</t>
  </si>
  <si>
    <t>x</t>
  </si>
  <si>
    <t xml:space="preserve">RAZEM:  </t>
  </si>
  <si>
    <t>1.</t>
  </si>
  <si>
    <t>2.</t>
  </si>
  <si>
    <t>1. Zamówienie podstawowe</t>
  </si>
  <si>
    <t>2. Zamówienie opcjonalne</t>
  </si>
  <si>
    <t>Wartość
 NETTO [zł]</t>
  </si>
  <si>
    <t>Wartość 
VAT [zł]</t>
  </si>
  <si>
    <t>Wartość 
BRUTTO [zł]</t>
  </si>
  <si>
    <t>Wartość netto [zł]
kol. 5 x kol. 10</t>
  </si>
  <si>
    <t>RAZEM: 
Zamówienie podstawowe + opcjonalne</t>
  </si>
  <si>
    <t xml:space="preserve"> ZESTAWIENIE ASORTYMENTOWO-WARTOŚCIOWE</t>
  </si>
  <si>
    <t>Część I - Zakup mięsa wieprzowego, wołowego i podrobów</t>
  </si>
  <si>
    <t>ANTRYKOT WOŁOWY B/K</t>
  </si>
  <si>
    <t>BARANINA KARKÓWKA B/K</t>
  </si>
  <si>
    <t>BARANINA ŁOPATKA</t>
  </si>
  <si>
    <t>BARANINA SCHAB B/K</t>
  </si>
  <si>
    <t>BOCZEK SUROWY</t>
  </si>
  <si>
    <t>GOLONKA WIEPRZOWA PRZEDNIA</t>
  </si>
  <si>
    <t>KARKÓWKA WIEPRZOWA B/K</t>
  </si>
  <si>
    <t>LIGAWA WOŁOWA</t>
  </si>
  <si>
    <t>ŁOPATKA WIEPRZOWA B/K</t>
  </si>
  <si>
    <t>NERKI WIEPRZOWE</t>
  </si>
  <si>
    <t>NOGI WIEPRZOWE</t>
  </si>
  <si>
    <t>OZORY WIEPRZOWE</t>
  </si>
  <si>
    <t>PODGARDLE WIEPRZOWE</t>
  </si>
  <si>
    <t>POLĘDWICA WIEPRZOWA</t>
  </si>
  <si>
    <t>POLĘDWICA WOŁOWA</t>
  </si>
  <si>
    <t>POLICZKI WOŁOWE</t>
  </si>
  <si>
    <t>ROSTBEF WOŁOWY B/K</t>
  </si>
  <si>
    <t>SCHAB WIEPRZOWY B/K</t>
  </si>
  <si>
    <t>SERCA WIEPRZOWE</t>
  </si>
  <si>
    <t>SŁONINA</t>
  </si>
  <si>
    <t>SMALEC WIEPRZOWY WYBOR.</t>
  </si>
  <si>
    <t>SZPONDER WOŁOWY</t>
  </si>
  <si>
    <t>SZYNKA WIEPRZOWA B/K</t>
  </si>
  <si>
    <t>WĄTROBA WIEPRZOWA</t>
  </si>
  <si>
    <t>WOŁOWINA EKSTRA B/K</t>
  </si>
  <si>
    <t>WOŁOWINA ZRAZOWA B/K</t>
  </si>
  <si>
    <t>ŻEBERKA WIEPRZOWE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</si>
</sst>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color theme="8" tint="-0.24997711111789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3" fillId="0" borderId="0"/>
    <xf numFmtId="9" fontId="14" fillId="0" borderId="0" applyFont="0" applyFill="0" applyBorder="0" applyAlignment="0" applyProtection="0"/>
    <xf numFmtId="43" fontId="15" fillId="3" borderId="4" applyNumberFormat="0"/>
  </cellStyleXfs>
  <cellXfs count="88">
    <xf numFmtId="0" fontId="0" fillId="0" borderId="0" xfId="0"/>
    <xf numFmtId="2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left"/>
    </xf>
    <xf numFmtId="0" fontId="13" fillId="0" borderId="19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9" xfId="0" applyBorder="1"/>
    <xf numFmtId="0" fontId="0" fillId="0" borderId="11" xfId="0" applyBorder="1"/>
    <xf numFmtId="0" fontId="5" fillId="0" borderId="5" xfId="0" applyFont="1" applyBorder="1"/>
    <xf numFmtId="0" fontId="5" fillId="0" borderId="23" xfId="0" applyFont="1" applyBorder="1"/>
    <xf numFmtId="9" fontId="8" fillId="0" borderId="4" xfId="2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4" fontId="16" fillId="0" borderId="4" xfId="0" applyNumberFormat="1" applyFont="1" applyFill="1" applyBorder="1" applyAlignment="1" applyProtection="1">
      <alignment vertical="center"/>
      <protection locked="0"/>
    </xf>
    <xf numFmtId="4" fontId="7" fillId="0" borderId="5" xfId="0" applyNumberFormat="1" applyFont="1" applyFill="1" applyBorder="1" applyAlignment="1" applyProtection="1">
      <alignment vertical="center"/>
    </xf>
    <xf numFmtId="9" fontId="7" fillId="0" borderId="4" xfId="0" applyNumberFormat="1" applyFont="1" applyFill="1" applyBorder="1" applyAlignment="1" applyProtection="1">
      <alignment vertical="center"/>
      <protection locked="0"/>
    </xf>
    <xf numFmtId="4" fontId="7" fillId="0" borderId="3" xfId="0" applyNumberFormat="1" applyFont="1" applyBorder="1" applyAlignment="1" applyProtection="1">
      <alignment vertical="center"/>
    </xf>
    <xf numFmtId="4" fontId="8" fillId="0" borderId="7" xfId="0" applyNumberFormat="1" applyFont="1" applyBorder="1" applyAlignment="1" applyProtection="1">
      <alignment vertical="center"/>
    </xf>
    <xf numFmtId="4" fontId="7" fillId="0" borderId="3" xfId="0" applyNumberFormat="1" applyFont="1" applyFill="1" applyBorder="1" applyAlignment="1" applyProtection="1">
      <alignment vertical="center"/>
    </xf>
    <xf numFmtId="4" fontId="16" fillId="0" borderId="1" xfId="0" applyNumberFormat="1" applyFont="1" applyFill="1" applyBorder="1" applyAlignment="1" applyProtection="1">
      <alignment vertical="center"/>
      <protection locked="0"/>
    </xf>
    <xf numFmtId="4" fontId="7" fillId="0" borderId="5" xfId="0" applyNumberFormat="1" applyFont="1" applyBorder="1" applyAlignment="1" applyProtection="1">
      <alignment vertical="center"/>
    </xf>
    <xf numFmtId="9" fontId="7" fillId="0" borderId="4" xfId="0" applyNumberFormat="1" applyFont="1" applyBorder="1" applyAlignment="1" applyProtection="1">
      <alignment vertical="center"/>
      <protection locked="0"/>
    </xf>
    <xf numFmtId="0" fontId="5" fillId="0" borderId="17" xfId="0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vertical="center"/>
    </xf>
    <xf numFmtId="4" fontId="2" fillId="0" borderId="16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right"/>
    </xf>
    <xf numFmtId="0" fontId="9" fillId="2" borderId="24" xfId="0" applyFont="1" applyFill="1" applyBorder="1" applyAlignment="1" applyProtection="1">
      <alignment horizontal="center" vertical="center"/>
      <protection locked="0"/>
    </xf>
    <xf numFmtId="0" fontId="10" fillId="2" borderId="25" xfId="0" applyFont="1" applyFill="1" applyBorder="1" applyAlignment="1" applyProtection="1">
      <alignment horizontal="center" vertical="center" wrapText="1"/>
      <protection locked="0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10" fillId="2" borderId="24" xfId="0" applyFont="1" applyFill="1" applyBorder="1" applyAlignment="1" applyProtection="1">
      <alignment horizontal="center" vertical="center" wrapText="1"/>
      <protection locked="0"/>
    </xf>
    <xf numFmtId="2" fontId="10" fillId="2" borderId="27" xfId="0" applyNumberFormat="1" applyFont="1" applyFill="1" applyBorder="1" applyAlignment="1" applyProtection="1">
      <alignment horizontal="center" vertical="center" wrapText="1"/>
      <protection locked="0"/>
    </xf>
    <xf numFmtId="9" fontId="10" fillId="2" borderId="27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26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16" xfId="0" applyNumberFormat="1" applyFont="1" applyFill="1" applyBorder="1" applyAlignment="1" applyProtection="1">
      <alignment horizontal="center" vertical="center"/>
      <protection locked="0"/>
    </xf>
    <xf numFmtId="1" fontId="10" fillId="2" borderId="17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18" xfId="0" applyNumberFormat="1" applyFont="1" applyFill="1" applyBorder="1" applyAlignment="1" applyProtection="1">
      <alignment horizontal="center" vertical="center"/>
      <protection locked="0"/>
    </xf>
    <xf numFmtId="1" fontId="10" fillId="2" borderId="16" xfId="0" applyNumberFormat="1" applyFont="1" applyFill="1" applyBorder="1" applyAlignment="1" applyProtection="1">
      <alignment horizontal="center" vertical="center" wrapText="1"/>
      <protection locked="0"/>
    </xf>
    <xf numFmtId="1" fontId="11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0" xfId="0" applyFill="1"/>
    <xf numFmtId="4" fontId="8" fillId="0" borderId="4" xfId="0" applyNumberFormat="1" applyFont="1" applyFill="1" applyBorder="1" applyAlignment="1">
      <alignment vertical="center"/>
    </xf>
    <xf numFmtId="4" fontId="8" fillId="0" borderId="7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right" wrapText="1"/>
    </xf>
    <xf numFmtId="0" fontId="5" fillId="0" borderId="13" xfId="0" applyFont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/>
    </xf>
    <xf numFmtId="0" fontId="0" fillId="0" borderId="11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2" fontId="2" fillId="0" borderId="17" xfId="0" applyNumberFormat="1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/>
    </xf>
    <xf numFmtId="0" fontId="0" fillId="0" borderId="7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</cellXfs>
  <cellStyles count="4">
    <cellStyle name="Normalny" xfId="0" builtinId="0"/>
    <cellStyle name="Normalny 2" xfId="1"/>
    <cellStyle name="Procentowy" xfId="2" builtinId="5"/>
    <cellStyle name="Styl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0"/>
  <sheetViews>
    <sheetView tabSelected="1" topLeftCell="A16" zoomScaleNormal="100" workbookViewId="0">
      <selection activeCell="P13" sqref="P13"/>
    </sheetView>
  </sheetViews>
  <sheetFormatPr defaultRowHeight="15" x14ac:dyDescent="0.25"/>
  <cols>
    <col min="1" max="1" width="4.140625" customWidth="1"/>
    <col min="2" max="2" width="35.140625" customWidth="1"/>
    <col min="3" max="3" width="6" style="2" customWidth="1"/>
    <col min="4" max="4" width="7.28515625" style="8" customWidth="1"/>
    <col min="5" max="5" width="11.42578125" customWidth="1"/>
    <col min="6" max="6" width="9.28515625" customWidth="1"/>
    <col min="7" max="7" width="7.85546875" customWidth="1"/>
    <col min="8" max="8" width="9.85546875" customWidth="1"/>
    <col min="9" max="9" width="10.140625" customWidth="1"/>
    <col min="10" max="10" width="9.140625" customWidth="1"/>
    <col min="11" max="11" width="11.85546875" customWidth="1"/>
    <col min="12" max="12" width="8" customWidth="1"/>
    <col min="13" max="13" width="8.5703125" customWidth="1"/>
    <col min="14" max="14" width="9.5703125" customWidth="1"/>
  </cols>
  <sheetData>
    <row r="2" spans="1:14" x14ac:dyDescent="0.25">
      <c r="A2" s="61" t="s">
        <v>25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x14ac:dyDescent="0.25">
      <c r="B3" s="4"/>
      <c r="C3" s="5"/>
      <c r="D3" s="7"/>
      <c r="E3" s="4"/>
      <c r="F3" s="4"/>
      <c r="G3" s="4"/>
    </row>
    <row r="4" spans="1:14" ht="15.75" thickBot="1" x14ac:dyDescent="0.3">
      <c r="A4" s="6" t="s">
        <v>26</v>
      </c>
      <c r="B4" s="4"/>
      <c r="C4" s="5"/>
      <c r="D4" s="7"/>
      <c r="E4" s="4"/>
      <c r="F4" s="4"/>
      <c r="G4" s="4"/>
    </row>
    <row r="5" spans="1:14" ht="21.75" customHeight="1" thickBot="1" x14ac:dyDescent="0.3">
      <c r="A5" s="68" t="s">
        <v>9</v>
      </c>
      <c r="B5" s="69"/>
      <c r="C5" s="70"/>
      <c r="D5" s="71" t="s">
        <v>18</v>
      </c>
      <c r="E5" s="72"/>
      <c r="F5" s="72"/>
      <c r="G5" s="72"/>
      <c r="H5" s="72"/>
      <c r="I5" s="73"/>
      <c r="J5" s="68" t="s">
        <v>19</v>
      </c>
      <c r="K5" s="69"/>
      <c r="L5" s="69"/>
      <c r="M5" s="69"/>
      <c r="N5" s="70"/>
    </row>
    <row r="6" spans="1:14" ht="45.75" thickBot="1" x14ac:dyDescent="0.3">
      <c r="A6" s="43" t="s">
        <v>11</v>
      </c>
      <c r="B6" s="44" t="s">
        <v>0</v>
      </c>
      <c r="C6" s="45" t="s">
        <v>10</v>
      </c>
      <c r="D6" s="46" t="s">
        <v>1</v>
      </c>
      <c r="E6" s="47" t="s">
        <v>7</v>
      </c>
      <c r="F6" s="47" t="s">
        <v>2</v>
      </c>
      <c r="G6" s="48" t="s">
        <v>3</v>
      </c>
      <c r="H6" s="47" t="s">
        <v>4</v>
      </c>
      <c r="I6" s="49" t="s">
        <v>5</v>
      </c>
      <c r="J6" s="46" t="s">
        <v>1</v>
      </c>
      <c r="K6" s="47" t="s">
        <v>23</v>
      </c>
      <c r="L6" s="48" t="s">
        <v>3</v>
      </c>
      <c r="M6" s="47" t="s">
        <v>4</v>
      </c>
      <c r="N6" s="49" t="s">
        <v>5</v>
      </c>
    </row>
    <row r="7" spans="1:14" ht="15.75" thickBot="1" x14ac:dyDescent="0.3">
      <c r="A7" s="50">
        <v>1</v>
      </c>
      <c r="B7" s="51">
        <v>2</v>
      </c>
      <c r="C7" s="52">
        <v>3</v>
      </c>
      <c r="D7" s="53">
        <v>4</v>
      </c>
      <c r="E7" s="51">
        <v>5</v>
      </c>
      <c r="F7" s="51">
        <v>6</v>
      </c>
      <c r="G7" s="51">
        <v>7</v>
      </c>
      <c r="H7" s="51">
        <v>8</v>
      </c>
      <c r="I7" s="54">
        <v>9</v>
      </c>
      <c r="J7" s="53">
        <v>10</v>
      </c>
      <c r="K7" s="51">
        <v>11</v>
      </c>
      <c r="L7" s="51">
        <v>12</v>
      </c>
      <c r="M7" s="51">
        <v>13</v>
      </c>
      <c r="N7" s="54">
        <v>14</v>
      </c>
    </row>
    <row r="8" spans="1:14" ht="18" customHeight="1" x14ac:dyDescent="0.25">
      <c r="A8" s="15">
        <v>1</v>
      </c>
      <c r="B8" s="9" t="s">
        <v>27</v>
      </c>
      <c r="C8" s="10" t="s">
        <v>6</v>
      </c>
      <c r="D8" s="25">
        <v>2960</v>
      </c>
      <c r="E8" s="26"/>
      <c r="F8" s="27">
        <f>ROUND(D8*E8,2)</f>
        <v>0</v>
      </c>
      <c r="G8" s="28"/>
      <c r="H8" s="29">
        <f>ROUND(F8*G8,2)</f>
        <v>0</v>
      </c>
      <c r="I8" s="30">
        <f>ROUND(F8+H8,2)</f>
        <v>0</v>
      </c>
      <c r="J8" s="36">
        <v>1480</v>
      </c>
      <c r="K8" s="59">
        <f>ROUND(E8*J8,2)</f>
        <v>0</v>
      </c>
      <c r="L8" s="24"/>
      <c r="M8" s="31">
        <f>ROUND(K8*L8,2)</f>
        <v>0</v>
      </c>
      <c r="N8" s="60">
        <f>K8+M8</f>
        <v>0</v>
      </c>
    </row>
    <row r="9" spans="1:14" ht="18" customHeight="1" x14ac:dyDescent="0.25">
      <c r="A9" s="16">
        <v>2</v>
      </c>
      <c r="B9" s="11" t="s">
        <v>28</v>
      </c>
      <c r="C9" s="12" t="s">
        <v>6</v>
      </c>
      <c r="D9" s="25">
        <v>200</v>
      </c>
      <c r="E9" s="32"/>
      <c r="F9" s="33">
        <f t="shared" ref="F9:F34" si="0">ROUND(D9*E9,2)</f>
        <v>0</v>
      </c>
      <c r="G9" s="34"/>
      <c r="H9" s="29">
        <f t="shared" ref="H9:H34" si="1">ROUND(F9*G9,2)</f>
        <v>0</v>
      </c>
      <c r="I9" s="30">
        <f t="shared" ref="I9:I34" si="2">ROUND(F9+H9,2)</f>
        <v>0</v>
      </c>
      <c r="J9" s="36">
        <v>100</v>
      </c>
      <c r="K9" s="59">
        <f t="shared" ref="K9:K34" si="3">ROUND(E9*J9,2)</f>
        <v>0</v>
      </c>
      <c r="L9" s="24"/>
      <c r="M9" s="31">
        <f t="shared" ref="M9:M34" si="4">ROUND(K9*L9,2)</f>
        <v>0</v>
      </c>
      <c r="N9" s="60">
        <f t="shared" ref="N9:N34" si="5">K9+M9</f>
        <v>0</v>
      </c>
    </row>
    <row r="10" spans="1:14" ht="18" customHeight="1" x14ac:dyDescent="0.25">
      <c r="A10" s="16">
        <v>3</v>
      </c>
      <c r="B10" s="11" t="s">
        <v>29</v>
      </c>
      <c r="C10" s="12" t="s">
        <v>6</v>
      </c>
      <c r="D10" s="25">
        <v>160</v>
      </c>
      <c r="E10" s="32"/>
      <c r="F10" s="33">
        <f t="shared" si="0"/>
        <v>0</v>
      </c>
      <c r="G10" s="34"/>
      <c r="H10" s="29">
        <f t="shared" si="1"/>
        <v>0</v>
      </c>
      <c r="I10" s="30">
        <f t="shared" si="2"/>
        <v>0</v>
      </c>
      <c r="J10" s="36">
        <v>80</v>
      </c>
      <c r="K10" s="59">
        <f t="shared" si="3"/>
        <v>0</v>
      </c>
      <c r="L10" s="24"/>
      <c r="M10" s="31">
        <f t="shared" si="4"/>
        <v>0</v>
      </c>
      <c r="N10" s="60">
        <f t="shared" si="5"/>
        <v>0</v>
      </c>
    </row>
    <row r="11" spans="1:14" ht="18" customHeight="1" x14ac:dyDescent="0.25">
      <c r="A11" s="16">
        <v>4</v>
      </c>
      <c r="B11" s="11" t="s">
        <v>30</v>
      </c>
      <c r="C11" s="12" t="s">
        <v>6</v>
      </c>
      <c r="D11" s="25">
        <v>200</v>
      </c>
      <c r="E11" s="32"/>
      <c r="F11" s="33">
        <f t="shared" si="0"/>
        <v>0</v>
      </c>
      <c r="G11" s="34"/>
      <c r="H11" s="29">
        <f t="shared" si="1"/>
        <v>0</v>
      </c>
      <c r="I11" s="30">
        <f t="shared" si="2"/>
        <v>0</v>
      </c>
      <c r="J11" s="36">
        <v>100</v>
      </c>
      <c r="K11" s="59">
        <f t="shared" si="3"/>
        <v>0</v>
      </c>
      <c r="L11" s="24"/>
      <c r="M11" s="31">
        <f t="shared" si="4"/>
        <v>0</v>
      </c>
      <c r="N11" s="60">
        <f t="shared" si="5"/>
        <v>0</v>
      </c>
    </row>
    <row r="12" spans="1:14" ht="18" customHeight="1" x14ac:dyDescent="0.25">
      <c r="A12" s="16">
        <v>5</v>
      </c>
      <c r="B12" s="11" t="s">
        <v>31</v>
      </c>
      <c r="C12" s="12" t="s">
        <v>6</v>
      </c>
      <c r="D12" s="25">
        <v>184</v>
      </c>
      <c r="E12" s="32"/>
      <c r="F12" s="33">
        <f t="shared" si="0"/>
        <v>0</v>
      </c>
      <c r="G12" s="34"/>
      <c r="H12" s="29">
        <f t="shared" si="1"/>
        <v>0</v>
      </c>
      <c r="I12" s="30">
        <f t="shared" si="2"/>
        <v>0</v>
      </c>
      <c r="J12" s="36">
        <v>92</v>
      </c>
      <c r="K12" s="59">
        <f t="shared" si="3"/>
        <v>0</v>
      </c>
      <c r="L12" s="24"/>
      <c r="M12" s="31">
        <f t="shared" si="4"/>
        <v>0</v>
      </c>
      <c r="N12" s="60">
        <f t="shared" si="5"/>
        <v>0</v>
      </c>
    </row>
    <row r="13" spans="1:14" ht="18" customHeight="1" x14ac:dyDescent="0.25">
      <c r="A13" s="16">
        <v>6</v>
      </c>
      <c r="B13" s="11" t="s">
        <v>32</v>
      </c>
      <c r="C13" s="12" t="s">
        <v>6</v>
      </c>
      <c r="D13" s="25">
        <v>680</v>
      </c>
      <c r="E13" s="32"/>
      <c r="F13" s="33">
        <f t="shared" si="0"/>
        <v>0</v>
      </c>
      <c r="G13" s="34"/>
      <c r="H13" s="29">
        <f t="shared" si="1"/>
        <v>0</v>
      </c>
      <c r="I13" s="30">
        <f t="shared" si="2"/>
        <v>0</v>
      </c>
      <c r="J13" s="36">
        <v>340</v>
      </c>
      <c r="K13" s="59">
        <f t="shared" si="3"/>
        <v>0</v>
      </c>
      <c r="L13" s="24"/>
      <c r="M13" s="31">
        <f t="shared" si="4"/>
        <v>0</v>
      </c>
      <c r="N13" s="60">
        <f t="shared" si="5"/>
        <v>0</v>
      </c>
    </row>
    <row r="14" spans="1:14" ht="18" customHeight="1" x14ac:dyDescent="0.25">
      <c r="A14" s="16">
        <v>7</v>
      </c>
      <c r="B14" s="11" t="s">
        <v>33</v>
      </c>
      <c r="C14" s="12" t="s">
        <v>6</v>
      </c>
      <c r="D14" s="25">
        <v>5280</v>
      </c>
      <c r="E14" s="32"/>
      <c r="F14" s="33">
        <f t="shared" si="0"/>
        <v>0</v>
      </c>
      <c r="G14" s="34"/>
      <c r="H14" s="29">
        <f t="shared" si="1"/>
        <v>0</v>
      </c>
      <c r="I14" s="30">
        <f t="shared" si="2"/>
        <v>0</v>
      </c>
      <c r="J14" s="36">
        <v>2640</v>
      </c>
      <c r="K14" s="59">
        <f t="shared" si="3"/>
        <v>0</v>
      </c>
      <c r="L14" s="24"/>
      <c r="M14" s="31">
        <f t="shared" si="4"/>
        <v>0</v>
      </c>
      <c r="N14" s="60">
        <f t="shared" si="5"/>
        <v>0</v>
      </c>
    </row>
    <row r="15" spans="1:14" ht="18" customHeight="1" x14ac:dyDescent="0.25">
      <c r="A15" s="16">
        <v>8</v>
      </c>
      <c r="B15" s="11" t="s">
        <v>34</v>
      </c>
      <c r="C15" s="12" t="s">
        <v>6</v>
      </c>
      <c r="D15" s="25">
        <v>760</v>
      </c>
      <c r="E15" s="32"/>
      <c r="F15" s="33">
        <f t="shared" si="0"/>
        <v>0</v>
      </c>
      <c r="G15" s="34"/>
      <c r="H15" s="29">
        <f t="shared" si="1"/>
        <v>0</v>
      </c>
      <c r="I15" s="30">
        <f t="shared" si="2"/>
        <v>0</v>
      </c>
      <c r="J15" s="36">
        <v>380</v>
      </c>
      <c r="K15" s="59">
        <f t="shared" si="3"/>
        <v>0</v>
      </c>
      <c r="L15" s="24"/>
      <c r="M15" s="31">
        <f t="shared" si="4"/>
        <v>0</v>
      </c>
      <c r="N15" s="60">
        <f t="shared" si="5"/>
        <v>0</v>
      </c>
    </row>
    <row r="16" spans="1:14" ht="18" customHeight="1" x14ac:dyDescent="0.25">
      <c r="A16" s="16">
        <v>9</v>
      </c>
      <c r="B16" s="11" t="s">
        <v>35</v>
      </c>
      <c r="C16" s="12" t="s">
        <v>6</v>
      </c>
      <c r="D16" s="25">
        <v>5600</v>
      </c>
      <c r="E16" s="32"/>
      <c r="F16" s="33">
        <f t="shared" si="0"/>
        <v>0</v>
      </c>
      <c r="G16" s="34"/>
      <c r="H16" s="29">
        <f t="shared" si="1"/>
        <v>0</v>
      </c>
      <c r="I16" s="30">
        <f t="shared" si="2"/>
        <v>0</v>
      </c>
      <c r="J16" s="36">
        <v>2800</v>
      </c>
      <c r="K16" s="59">
        <f t="shared" si="3"/>
        <v>0</v>
      </c>
      <c r="L16" s="24"/>
      <c r="M16" s="31">
        <f t="shared" si="4"/>
        <v>0</v>
      </c>
      <c r="N16" s="60">
        <f t="shared" si="5"/>
        <v>0</v>
      </c>
    </row>
    <row r="17" spans="1:14" ht="18" customHeight="1" x14ac:dyDescent="0.25">
      <c r="A17" s="16">
        <v>10</v>
      </c>
      <c r="B17" s="11" t="s">
        <v>36</v>
      </c>
      <c r="C17" s="12" t="s">
        <v>6</v>
      </c>
      <c r="D17" s="25">
        <v>8</v>
      </c>
      <c r="E17" s="32"/>
      <c r="F17" s="33">
        <f t="shared" si="0"/>
        <v>0</v>
      </c>
      <c r="G17" s="34"/>
      <c r="H17" s="29">
        <f t="shared" si="1"/>
        <v>0</v>
      </c>
      <c r="I17" s="30">
        <f t="shared" si="2"/>
        <v>0</v>
      </c>
      <c r="J17" s="36">
        <v>4</v>
      </c>
      <c r="K17" s="59">
        <f t="shared" si="3"/>
        <v>0</v>
      </c>
      <c r="L17" s="24"/>
      <c r="M17" s="31">
        <f t="shared" si="4"/>
        <v>0</v>
      </c>
      <c r="N17" s="60">
        <f t="shared" si="5"/>
        <v>0</v>
      </c>
    </row>
    <row r="18" spans="1:14" ht="18" customHeight="1" x14ac:dyDescent="0.25">
      <c r="A18" s="16">
        <v>11</v>
      </c>
      <c r="B18" s="11" t="s">
        <v>37</v>
      </c>
      <c r="C18" s="12" t="s">
        <v>6</v>
      </c>
      <c r="D18" s="25">
        <v>40</v>
      </c>
      <c r="E18" s="32"/>
      <c r="F18" s="33">
        <f t="shared" si="0"/>
        <v>0</v>
      </c>
      <c r="G18" s="34"/>
      <c r="H18" s="29">
        <f t="shared" si="1"/>
        <v>0</v>
      </c>
      <c r="I18" s="30">
        <f t="shared" si="2"/>
        <v>0</v>
      </c>
      <c r="J18" s="36">
        <v>20</v>
      </c>
      <c r="K18" s="59">
        <f t="shared" si="3"/>
        <v>0</v>
      </c>
      <c r="L18" s="24"/>
      <c r="M18" s="31">
        <f t="shared" si="4"/>
        <v>0</v>
      </c>
      <c r="N18" s="60">
        <f t="shared" si="5"/>
        <v>0</v>
      </c>
    </row>
    <row r="19" spans="1:14" ht="18" customHeight="1" x14ac:dyDescent="0.25">
      <c r="A19" s="16">
        <v>12</v>
      </c>
      <c r="B19" s="11" t="s">
        <v>38</v>
      </c>
      <c r="C19" s="12" t="s">
        <v>6</v>
      </c>
      <c r="D19" s="25">
        <v>8</v>
      </c>
      <c r="E19" s="32"/>
      <c r="F19" s="33">
        <f t="shared" si="0"/>
        <v>0</v>
      </c>
      <c r="G19" s="34"/>
      <c r="H19" s="29">
        <f t="shared" si="1"/>
        <v>0</v>
      </c>
      <c r="I19" s="30">
        <f t="shared" si="2"/>
        <v>0</v>
      </c>
      <c r="J19" s="36">
        <v>4</v>
      </c>
      <c r="K19" s="59">
        <f t="shared" si="3"/>
        <v>0</v>
      </c>
      <c r="L19" s="24"/>
      <c r="M19" s="31">
        <f t="shared" si="4"/>
        <v>0</v>
      </c>
      <c r="N19" s="60">
        <f t="shared" si="5"/>
        <v>0</v>
      </c>
    </row>
    <row r="20" spans="1:14" ht="18" customHeight="1" x14ac:dyDescent="0.25">
      <c r="A20" s="16">
        <v>13</v>
      </c>
      <c r="B20" s="11" t="s">
        <v>39</v>
      </c>
      <c r="C20" s="12" t="s">
        <v>6</v>
      </c>
      <c r="D20" s="25">
        <v>20</v>
      </c>
      <c r="E20" s="32"/>
      <c r="F20" s="33">
        <f t="shared" si="0"/>
        <v>0</v>
      </c>
      <c r="G20" s="34"/>
      <c r="H20" s="29">
        <f t="shared" si="1"/>
        <v>0</v>
      </c>
      <c r="I20" s="30">
        <f t="shared" si="2"/>
        <v>0</v>
      </c>
      <c r="J20" s="36">
        <v>10</v>
      </c>
      <c r="K20" s="59">
        <f t="shared" si="3"/>
        <v>0</v>
      </c>
      <c r="L20" s="24"/>
      <c r="M20" s="31">
        <f t="shared" si="4"/>
        <v>0</v>
      </c>
      <c r="N20" s="60">
        <f t="shared" si="5"/>
        <v>0</v>
      </c>
    </row>
    <row r="21" spans="1:14" ht="18" customHeight="1" x14ac:dyDescent="0.25">
      <c r="A21" s="16">
        <v>14</v>
      </c>
      <c r="B21" s="11" t="s">
        <v>40</v>
      </c>
      <c r="C21" s="12" t="s">
        <v>6</v>
      </c>
      <c r="D21" s="25">
        <v>120</v>
      </c>
      <c r="E21" s="32"/>
      <c r="F21" s="33">
        <f t="shared" si="0"/>
        <v>0</v>
      </c>
      <c r="G21" s="34"/>
      <c r="H21" s="29">
        <f t="shared" si="1"/>
        <v>0</v>
      </c>
      <c r="I21" s="30">
        <f t="shared" si="2"/>
        <v>0</v>
      </c>
      <c r="J21" s="36">
        <v>60</v>
      </c>
      <c r="K21" s="59">
        <f t="shared" si="3"/>
        <v>0</v>
      </c>
      <c r="L21" s="24"/>
      <c r="M21" s="31">
        <f t="shared" si="4"/>
        <v>0</v>
      </c>
      <c r="N21" s="60">
        <f t="shared" si="5"/>
        <v>0</v>
      </c>
    </row>
    <row r="22" spans="1:14" ht="18" customHeight="1" x14ac:dyDescent="0.25">
      <c r="A22" s="16">
        <v>15</v>
      </c>
      <c r="B22" s="11" t="s">
        <v>41</v>
      </c>
      <c r="C22" s="12" t="s">
        <v>6</v>
      </c>
      <c r="D22" s="25">
        <v>24</v>
      </c>
      <c r="E22" s="32"/>
      <c r="F22" s="33">
        <f t="shared" si="0"/>
        <v>0</v>
      </c>
      <c r="G22" s="34"/>
      <c r="H22" s="29">
        <f t="shared" si="1"/>
        <v>0</v>
      </c>
      <c r="I22" s="30">
        <f t="shared" si="2"/>
        <v>0</v>
      </c>
      <c r="J22" s="36">
        <v>12</v>
      </c>
      <c r="K22" s="59">
        <f t="shared" si="3"/>
        <v>0</v>
      </c>
      <c r="L22" s="24"/>
      <c r="M22" s="31">
        <f t="shared" si="4"/>
        <v>0</v>
      </c>
      <c r="N22" s="60">
        <f t="shared" si="5"/>
        <v>0</v>
      </c>
    </row>
    <row r="23" spans="1:14" ht="18" customHeight="1" x14ac:dyDescent="0.25">
      <c r="A23" s="16">
        <v>16</v>
      </c>
      <c r="B23" s="11" t="s">
        <v>42</v>
      </c>
      <c r="C23" s="12" t="s">
        <v>6</v>
      </c>
      <c r="D23" s="25">
        <v>80</v>
      </c>
      <c r="E23" s="32"/>
      <c r="F23" s="33">
        <f t="shared" si="0"/>
        <v>0</v>
      </c>
      <c r="G23" s="34"/>
      <c r="H23" s="29">
        <f t="shared" si="1"/>
        <v>0</v>
      </c>
      <c r="I23" s="30">
        <f t="shared" si="2"/>
        <v>0</v>
      </c>
      <c r="J23" s="36">
        <v>40</v>
      </c>
      <c r="K23" s="59">
        <f t="shared" si="3"/>
        <v>0</v>
      </c>
      <c r="L23" s="24"/>
      <c r="M23" s="31">
        <f t="shared" si="4"/>
        <v>0</v>
      </c>
      <c r="N23" s="60">
        <f t="shared" si="5"/>
        <v>0</v>
      </c>
    </row>
    <row r="24" spans="1:14" ht="18" customHeight="1" x14ac:dyDescent="0.25">
      <c r="A24" s="16">
        <v>17</v>
      </c>
      <c r="B24" s="11" t="s">
        <v>43</v>
      </c>
      <c r="C24" s="12" t="s">
        <v>6</v>
      </c>
      <c r="D24" s="25">
        <v>480</v>
      </c>
      <c r="E24" s="32"/>
      <c r="F24" s="33">
        <f t="shared" si="0"/>
        <v>0</v>
      </c>
      <c r="G24" s="34"/>
      <c r="H24" s="29">
        <f t="shared" si="1"/>
        <v>0</v>
      </c>
      <c r="I24" s="30">
        <f t="shared" si="2"/>
        <v>0</v>
      </c>
      <c r="J24" s="36">
        <v>240</v>
      </c>
      <c r="K24" s="59">
        <f t="shared" si="3"/>
        <v>0</v>
      </c>
      <c r="L24" s="24"/>
      <c r="M24" s="31">
        <f t="shared" si="4"/>
        <v>0</v>
      </c>
      <c r="N24" s="60">
        <f t="shared" si="5"/>
        <v>0</v>
      </c>
    </row>
    <row r="25" spans="1:14" ht="18" customHeight="1" x14ac:dyDescent="0.25">
      <c r="A25" s="16">
        <v>18</v>
      </c>
      <c r="B25" s="11" t="s">
        <v>44</v>
      </c>
      <c r="C25" s="12" t="s">
        <v>6</v>
      </c>
      <c r="D25" s="25">
        <v>8560</v>
      </c>
      <c r="E25" s="32"/>
      <c r="F25" s="33">
        <f t="shared" si="0"/>
        <v>0</v>
      </c>
      <c r="G25" s="34"/>
      <c r="H25" s="29">
        <f t="shared" si="1"/>
        <v>0</v>
      </c>
      <c r="I25" s="30">
        <f t="shared" si="2"/>
        <v>0</v>
      </c>
      <c r="J25" s="36">
        <v>4280</v>
      </c>
      <c r="K25" s="59">
        <f t="shared" si="3"/>
        <v>0</v>
      </c>
      <c r="L25" s="24"/>
      <c r="M25" s="31">
        <f t="shared" si="4"/>
        <v>0</v>
      </c>
      <c r="N25" s="60">
        <f t="shared" si="5"/>
        <v>0</v>
      </c>
    </row>
    <row r="26" spans="1:14" ht="18" customHeight="1" x14ac:dyDescent="0.25">
      <c r="A26" s="16">
        <v>19</v>
      </c>
      <c r="B26" s="11" t="s">
        <v>45</v>
      </c>
      <c r="C26" s="12" t="s">
        <v>6</v>
      </c>
      <c r="D26" s="25">
        <v>12</v>
      </c>
      <c r="E26" s="32"/>
      <c r="F26" s="33">
        <f t="shared" si="0"/>
        <v>0</v>
      </c>
      <c r="G26" s="34"/>
      <c r="H26" s="29">
        <f t="shared" si="1"/>
        <v>0</v>
      </c>
      <c r="I26" s="30">
        <f t="shared" si="2"/>
        <v>0</v>
      </c>
      <c r="J26" s="36">
        <v>6</v>
      </c>
      <c r="K26" s="59">
        <f t="shared" si="3"/>
        <v>0</v>
      </c>
      <c r="L26" s="24"/>
      <c r="M26" s="31">
        <f t="shared" si="4"/>
        <v>0</v>
      </c>
      <c r="N26" s="60">
        <f t="shared" si="5"/>
        <v>0</v>
      </c>
    </row>
    <row r="27" spans="1:14" ht="18" customHeight="1" x14ac:dyDescent="0.25">
      <c r="A27" s="16">
        <v>20</v>
      </c>
      <c r="B27" s="11" t="s">
        <v>46</v>
      </c>
      <c r="C27" s="12" t="s">
        <v>6</v>
      </c>
      <c r="D27" s="25">
        <v>40</v>
      </c>
      <c r="E27" s="32"/>
      <c r="F27" s="33">
        <f t="shared" si="0"/>
        <v>0</v>
      </c>
      <c r="G27" s="34"/>
      <c r="H27" s="29">
        <f t="shared" si="1"/>
        <v>0</v>
      </c>
      <c r="I27" s="30">
        <f t="shared" si="2"/>
        <v>0</v>
      </c>
      <c r="J27" s="36">
        <v>20</v>
      </c>
      <c r="K27" s="59">
        <f t="shared" si="3"/>
        <v>0</v>
      </c>
      <c r="L27" s="24"/>
      <c r="M27" s="31">
        <f t="shared" si="4"/>
        <v>0</v>
      </c>
      <c r="N27" s="60">
        <f t="shared" si="5"/>
        <v>0</v>
      </c>
    </row>
    <row r="28" spans="1:14" ht="18" customHeight="1" x14ac:dyDescent="0.25">
      <c r="A28" s="16">
        <v>21</v>
      </c>
      <c r="B28" s="11" t="s">
        <v>47</v>
      </c>
      <c r="C28" s="12" t="s">
        <v>6</v>
      </c>
      <c r="D28" s="25">
        <v>2960</v>
      </c>
      <c r="E28" s="32"/>
      <c r="F28" s="33">
        <f t="shared" si="0"/>
        <v>0</v>
      </c>
      <c r="G28" s="34"/>
      <c r="H28" s="29">
        <f t="shared" si="1"/>
        <v>0</v>
      </c>
      <c r="I28" s="30">
        <f t="shared" si="2"/>
        <v>0</v>
      </c>
      <c r="J28" s="36">
        <v>1480</v>
      </c>
      <c r="K28" s="59">
        <f t="shared" si="3"/>
        <v>0</v>
      </c>
      <c r="L28" s="24"/>
      <c r="M28" s="31">
        <f t="shared" si="4"/>
        <v>0</v>
      </c>
      <c r="N28" s="60">
        <f t="shared" si="5"/>
        <v>0</v>
      </c>
    </row>
    <row r="29" spans="1:14" ht="18" customHeight="1" x14ac:dyDescent="0.25">
      <c r="A29" s="16">
        <v>22</v>
      </c>
      <c r="B29" s="11" t="s">
        <v>48</v>
      </c>
      <c r="C29" s="12" t="s">
        <v>6</v>
      </c>
      <c r="D29" s="25">
        <v>696</v>
      </c>
      <c r="E29" s="32"/>
      <c r="F29" s="33">
        <f t="shared" si="0"/>
        <v>0</v>
      </c>
      <c r="G29" s="34"/>
      <c r="H29" s="29">
        <f t="shared" si="1"/>
        <v>0</v>
      </c>
      <c r="I29" s="30">
        <f t="shared" si="2"/>
        <v>0</v>
      </c>
      <c r="J29" s="36">
        <v>348</v>
      </c>
      <c r="K29" s="59">
        <f t="shared" si="3"/>
        <v>0</v>
      </c>
      <c r="L29" s="24"/>
      <c r="M29" s="31">
        <f t="shared" si="4"/>
        <v>0</v>
      </c>
      <c r="N29" s="60">
        <f t="shared" si="5"/>
        <v>0</v>
      </c>
    </row>
    <row r="30" spans="1:14" ht="18" customHeight="1" x14ac:dyDescent="0.25">
      <c r="A30" s="16">
        <v>23</v>
      </c>
      <c r="B30" s="13" t="s">
        <v>49</v>
      </c>
      <c r="C30" s="14" t="s">
        <v>6</v>
      </c>
      <c r="D30" s="25">
        <v>3904</v>
      </c>
      <c r="E30" s="32"/>
      <c r="F30" s="33">
        <f t="shared" si="0"/>
        <v>0</v>
      </c>
      <c r="G30" s="34"/>
      <c r="H30" s="29">
        <f t="shared" si="1"/>
        <v>0</v>
      </c>
      <c r="I30" s="30">
        <f t="shared" si="2"/>
        <v>0</v>
      </c>
      <c r="J30" s="36">
        <v>1952</v>
      </c>
      <c r="K30" s="59">
        <f t="shared" si="3"/>
        <v>0</v>
      </c>
      <c r="L30" s="24"/>
      <c r="M30" s="31">
        <f t="shared" si="4"/>
        <v>0</v>
      </c>
      <c r="N30" s="60">
        <f t="shared" si="5"/>
        <v>0</v>
      </c>
    </row>
    <row r="31" spans="1:14" ht="18" customHeight="1" x14ac:dyDescent="0.25">
      <c r="A31" s="16">
        <v>24</v>
      </c>
      <c r="B31" s="13" t="s">
        <v>50</v>
      </c>
      <c r="C31" s="14" t="s">
        <v>6</v>
      </c>
      <c r="D31" s="25">
        <v>1720</v>
      </c>
      <c r="E31" s="32"/>
      <c r="F31" s="33">
        <f t="shared" si="0"/>
        <v>0</v>
      </c>
      <c r="G31" s="34"/>
      <c r="H31" s="29">
        <f t="shared" si="1"/>
        <v>0</v>
      </c>
      <c r="I31" s="30">
        <f t="shared" si="2"/>
        <v>0</v>
      </c>
      <c r="J31" s="36">
        <v>860</v>
      </c>
      <c r="K31" s="59">
        <f t="shared" si="3"/>
        <v>0</v>
      </c>
      <c r="L31" s="24"/>
      <c r="M31" s="31">
        <f t="shared" si="4"/>
        <v>0</v>
      </c>
      <c r="N31" s="60">
        <f t="shared" si="5"/>
        <v>0</v>
      </c>
    </row>
    <row r="32" spans="1:14" ht="18" customHeight="1" x14ac:dyDescent="0.25">
      <c r="A32" s="16">
        <v>25</v>
      </c>
      <c r="B32" s="13" t="s">
        <v>51</v>
      </c>
      <c r="C32" s="14" t="s">
        <v>6</v>
      </c>
      <c r="D32" s="25">
        <v>5800</v>
      </c>
      <c r="E32" s="32"/>
      <c r="F32" s="33">
        <f t="shared" si="0"/>
        <v>0</v>
      </c>
      <c r="G32" s="34"/>
      <c r="H32" s="29">
        <f t="shared" si="1"/>
        <v>0</v>
      </c>
      <c r="I32" s="30">
        <f t="shared" si="2"/>
        <v>0</v>
      </c>
      <c r="J32" s="36">
        <v>2900</v>
      </c>
      <c r="K32" s="59">
        <f t="shared" si="3"/>
        <v>0</v>
      </c>
      <c r="L32" s="24"/>
      <c r="M32" s="31">
        <f t="shared" si="4"/>
        <v>0</v>
      </c>
      <c r="N32" s="60">
        <f t="shared" si="5"/>
        <v>0</v>
      </c>
    </row>
    <row r="33" spans="1:14" ht="18" customHeight="1" x14ac:dyDescent="0.25">
      <c r="A33" s="16">
        <v>26</v>
      </c>
      <c r="B33" s="13" t="s">
        <v>52</v>
      </c>
      <c r="C33" s="14" t="s">
        <v>6</v>
      </c>
      <c r="D33" s="25">
        <v>4240</v>
      </c>
      <c r="E33" s="32"/>
      <c r="F33" s="33">
        <f t="shared" si="0"/>
        <v>0</v>
      </c>
      <c r="G33" s="34"/>
      <c r="H33" s="29">
        <f t="shared" si="1"/>
        <v>0</v>
      </c>
      <c r="I33" s="30">
        <f t="shared" si="2"/>
        <v>0</v>
      </c>
      <c r="J33" s="36">
        <v>2120</v>
      </c>
      <c r="K33" s="59">
        <f t="shared" si="3"/>
        <v>0</v>
      </c>
      <c r="L33" s="24"/>
      <c r="M33" s="31">
        <f t="shared" si="4"/>
        <v>0</v>
      </c>
      <c r="N33" s="60">
        <f t="shared" si="5"/>
        <v>0</v>
      </c>
    </row>
    <row r="34" spans="1:14" ht="18" customHeight="1" thickBot="1" x14ac:dyDescent="0.3">
      <c r="A34" s="16">
        <v>27</v>
      </c>
      <c r="B34" s="13" t="s">
        <v>53</v>
      </c>
      <c r="C34" s="14" t="s">
        <v>6</v>
      </c>
      <c r="D34" s="25">
        <v>5320</v>
      </c>
      <c r="E34" s="32"/>
      <c r="F34" s="33">
        <f t="shared" si="0"/>
        <v>0</v>
      </c>
      <c r="G34" s="34"/>
      <c r="H34" s="29">
        <f t="shared" si="1"/>
        <v>0</v>
      </c>
      <c r="I34" s="30">
        <f t="shared" si="2"/>
        <v>0</v>
      </c>
      <c r="J34" s="36">
        <v>2660</v>
      </c>
      <c r="K34" s="59">
        <f t="shared" si="3"/>
        <v>0</v>
      </c>
      <c r="L34" s="24"/>
      <c r="M34" s="31">
        <f t="shared" si="4"/>
        <v>0</v>
      </c>
      <c r="N34" s="60">
        <f t="shared" si="5"/>
        <v>0</v>
      </c>
    </row>
    <row r="35" spans="1:14" ht="21" customHeight="1" thickBot="1" x14ac:dyDescent="0.3">
      <c r="A35" s="66" t="s">
        <v>15</v>
      </c>
      <c r="B35" s="67"/>
      <c r="C35" s="67"/>
      <c r="D35" s="67"/>
      <c r="E35" s="67"/>
      <c r="F35" s="37">
        <f>SUM(F8:F34)</f>
        <v>0</v>
      </c>
      <c r="G35" s="38" t="s">
        <v>14</v>
      </c>
      <c r="H35" s="39">
        <f>SUM(H8:H34)</f>
        <v>0</v>
      </c>
      <c r="I35" s="40">
        <f>SUM(I8:I34)</f>
        <v>0</v>
      </c>
      <c r="J35" s="41" t="s">
        <v>14</v>
      </c>
      <c r="K35" s="42">
        <f>SUM(K8:K34)</f>
        <v>0</v>
      </c>
      <c r="L35" s="38" t="s">
        <v>14</v>
      </c>
      <c r="M35" s="39">
        <f>SUM(M8:M34)</f>
        <v>0</v>
      </c>
      <c r="N35" s="40">
        <f>SUM(N8:N34)</f>
        <v>0</v>
      </c>
    </row>
    <row r="36" spans="1:14" ht="21" customHeight="1" thickBot="1" x14ac:dyDescent="0.3">
      <c r="A36" s="17"/>
      <c r="B36" s="17"/>
      <c r="C36" s="17"/>
      <c r="D36" s="17"/>
      <c r="E36" s="17"/>
      <c r="F36" s="18"/>
      <c r="G36" s="3"/>
      <c r="H36" s="18"/>
      <c r="I36" s="18"/>
      <c r="J36" s="19"/>
      <c r="K36" s="19"/>
      <c r="L36" s="19"/>
      <c r="M36" s="19"/>
      <c r="N36" s="19"/>
    </row>
    <row r="37" spans="1:14" ht="28.5" customHeight="1" thickBot="1" x14ac:dyDescent="0.3">
      <c r="A37" s="62" t="s">
        <v>13</v>
      </c>
      <c r="B37" s="63"/>
      <c r="C37" s="74" t="s">
        <v>20</v>
      </c>
      <c r="D37" s="75"/>
      <c r="E37" s="55" t="s">
        <v>21</v>
      </c>
      <c r="F37" s="82" t="s">
        <v>22</v>
      </c>
      <c r="G37" s="83"/>
      <c r="H37" s="1"/>
      <c r="I37" s="1"/>
    </row>
    <row r="38" spans="1:14" ht="20.25" customHeight="1" x14ac:dyDescent="0.25">
      <c r="A38" s="21" t="s">
        <v>16</v>
      </c>
      <c r="B38" s="22" t="s">
        <v>8</v>
      </c>
      <c r="C38" s="76"/>
      <c r="D38" s="77"/>
      <c r="E38" s="56"/>
      <c r="F38" s="77"/>
      <c r="G38" s="84"/>
      <c r="H38" s="58"/>
    </row>
    <row r="39" spans="1:14" ht="20.25" customHeight="1" thickBot="1" x14ac:dyDescent="0.3">
      <c r="A39" s="20" t="s">
        <v>17</v>
      </c>
      <c r="B39" s="23" t="s">
        <v>12</v>
      </c>
      <c r="C39" s="78"/>
      <c r="D39" s="79"/>
      <c r="E39" s="57"/>
      <c r="F39" s="79"/>
      <c r="G39" s="85"/>
    </row>
    <row r="40" spans="1:14" ht="29.25" customHeight="1" thickBot="1" x14ac:dyDescent="0.3">
      <c r="A40" s="64" t="s">
        <v>24</v>
      </c>
      <c r="B40" s="65"/>
      <c r="C40" s="80">
        <f>C38+C39</f>
        <v>0</v>
      </c>
      <c r="D40" s="81"/>
      <c r="E40" s="35">
        <f>E38+E39</f>
        <v>0</v>
      </c>
      <c r="F40" s="86">
        <f>F38+F39</f>
        <v>0</v>
      </c>
      <c r="G40" s="87"/>
    </row>
  </sheetData>
  <mergeCells count="15">
    <mergeCell ref="A2:N2"/>
    <mergeCell ref="A37:B37"/>
    <mergeCell ref="A40:B40"/>
    <mergeCell ref="A35:E35"/>
    <mergeCell ref="J5:N5"/>
    <mergeCell ref="D5:I5"/>
    <mergeCell ref="A5:C5"/>
    <mergeCell ref="C37:D37"/>
    <mergeCell ref="C38:D38"/>
    <mergeCell ref="C39:D39"/>
    <mergeCell ref="C40:D40"/>
    <mergeCell ref="F37:G37"/>
    <mergeCell ref="F38:G38"/>
    <mergeCell ref="F39:G39"/>
    <mergeCell ref="F40:G40"/>
  </mergeCells>
  <pageMargins left="0.7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</vt:lpstr>
    </vt:vector>
  </TitlesOfParts>
  <Company>WSOWL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Chodzińska-Strączak Joanna</dc:creator>
  <cp:lastModifiedBy>Nazimek Renata</cp:lastModifiedBy>
  <cp:lastPrinted>2022-10-10T09:17:48Z</cp:lastPrinted>
  <dcterms:created xsi:type="dcterms:W3CDTF">2020-06-09T11:07:28Z</dcterms:created>
  <dcterms:modified xsi:type="dcterms:W3CDTF">2022-10-10T09:18:20Z</dcterms:modified>
</cp:coreProperties>
</file>