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U\BUKK\UM Gostyń\2023_2025_\! postepowanie 2023_2025\3. SWZ\Dokumenty_26 lipca\"/>
    </mc:Choice>
  </mc:AlternateContent>
  <xr:revisionPtr revIDLastSave="0" documentId="13_ncr:1_{4CE3B537-F6F1-45D9-B34A-C876BF2B7A11}" xr6:coauthVersionLast="36" xr6:coauthVersionMax="36" xr10:uidLastSave="{00000000-0000-0000-0000-000000000000}"/>
  <bookViews>
    <workbookView xWindow="0" yWindow="0" windowWidth="19005" windowHeight="8190" tabRatio="773" xr2:uid="{00000000-000D-0000-FFFF-FFFF00000000}"/>
  </bookViews>
  <sheets>
    <sheet name="Gmina Gostyń (bez ZWiK)" sheetId="1" r:id="rId1"/>
    <sheet name="Gmina Gostyń - WYKAZ" sheetId="4" r:id="rId2"/>
    <sheet name="ZWiK w Gostyniu Sp. z o.o." sheetId="2" r:id="rId3"/>
    <sheet name="ZWiK w Gostyniu Sp. zo.o. WYKAZ" sheetId="3" r:id="rId4"/>
  </sheets>
  <definedNames>
    <definedName name="_xlnm._FilterDatabase" localSheetId="1" hidden="1">'Gmina Gostyń - WYKAZ'!$A$3:$F$133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24" i="1"/>
  <c r="B5" i="1" l="1"/>
  <c r="B5" i="2" l="1"/>
  <c r="B27" i="2" l="1"/>
</calcChain>
</file>

<file path=xl/sharedStrings.xml><?xml version="1.0" encoding="utf-8"?>
<sst xmlns="http://schemas.openxmlformats.org/spreadsheetml/2006/main" count="495" uniqueCount="157">
  <si>
    <t>Ryzyko</t>
  </si>
  <si>
    <t>Suma wypłat odszkodowania</t>
  </si>
  <si>
    <t>Suma rezerw</t>
  </si>
  <si>
    <t>Liczba szkód (ogółem)</t>
  </si>
  <si>
    <t>OC działalności</t>
  </si>
  <si>
    <t>01.10.2019 - 30.09.2020</t>
  </si>
  <si>
    <t>Ryzyko/ Rok</t>
  </si>
  <si>
    <t>AC/KR</t>
  </si>
  <si>
    <t>OC PPM</t>
  </si>
  <si>
    <t>NNW</t>
  </si>
  <si>
    <t>ZWiK w Gostyniu Sp. z o.o. - ubezpieczenia mienia i OC</t>
  </si>
  <si>
    <t>ZWiK w Gostyniu Sp. z o.o. - ubezpieczenia komunikacyjne</t>
  </si>
  <si>
    <t>01.10.2020 - 30.09.2021</t>
  </si>
  <si>
    <t>01.10.2021 - 30.09.2022</t>
  </si>
  <si>
    <t>01.10.2022 - czerwiec 2023</t>
  </si>
  <si>
    <t xml:space="preserve">AC </t>
  </si>
  <si>
    <t xml:space="preserve">24.06.2021 </t>
  </si>
  <si>
    <t xml:space="preserve">09.09.2021 </t>
  </si>
  <si>
    <t xml:space="preserve">09.05.2023 </t>
  </si>
  <si>
    <r>
      <t xml:space="preserve">Podział szkód wg daty zdarzenia/szkody - stan na </t>
    </r>
    <r>
      <rPr>
        <b/>
        <sz val="10"/>
        <rFont val="Arial"/>
        <family val="2"/>
        <charset val="238"/>
      </rPr>
      <t>12.06.2023</t>
    </r>
  </si>
  <si>
    <r>
      <t xml:space="preserve">Podział szkód wg daty zdarzenia/szkody - stan na dzień </t>
    </r>
    <r>
      <rPr>
        <b/>
        <sz val="10"/>
        <rFont val="Arial"/>
        <family val="2"/>
        <charset val="238"/>
      </rPr>
      <t>09.06.2023</t>
    </r>
  </si>
  <si>
    <t>Liczba szkód zgłoszonych</t>
  </si>
  <si>
    <t>Gmina Gostyń wraz z jednostkami - ubezpieczenie mienia i OC działalności</t>
  </si>
  <si>
    <t>mienie od wszystkich ryzyk (ALLR)</t>
  </si>
  <si>
    <t>Gmina Gostyń wraz z jednostkami - ubezpieczenia komunikacyjne</t>
  </si>
  <si>
    <t>2021-10-19</t>
  </si>
  <si>
    <t>2021-10-22</t>
  </si>
  <si>
    <t>2021-11-08</t>
  </si>
  <si>
    <t>2022-01-17</t>
  </si>
  <si>
    <t>2022-01-24</t>
  </si>
  <si>
    <t>2022-01-07</t>
  </si>
  <si>
    <t>2022-01-30</t>
  </si>
  <si>
    <t>2022-01-04</t>
  </si>
  <si>
    <t>2022-02-03</t>
  </si>
  <si>
    <t>2022-02-10</t>
  </si>
  <si>
    <t>2022-02-21</t>
  </si>
  <si>
    <t>2021-12-30</t>
  </si>
  <si>
    <t>2022-03-01</t>
  </si>
  <si>
    <t>2022-03-18</t>
  </si>
  <si>
    <t>2022-03-06</t>
  </si>
  <si>
    <t>2022-05-13</t>
  </si>
  <si>
    <t>2022-05-08</t>
  </si>
  <si>
    <t>2022-05-31</t>
  </si>
  <si>
    <t>2022-06-30</t>
  </si>
  <si>
    <t>2022-08-26</t>
  </si>
  <si>
    <t>2022-09-01</t>
  </si>
  <si>
    <t>2022-09-21</t>
  </si>
  <si>
    <t>2022-08-21</t>
  </si>
  <si>
    <t>2022-09-27</t>
  </si>
  <si>
    <t>Przyczyna szkody</t>
  </si>
  <si>
    <t>HURAGAN</t>
  </si>
  <si>
    <t>OPADY ATMOSFERYCZNE (DESZCZ, GRAD)</t>
  </si>
  <si>
    <t>ODPOWIEDZIALNOŚĆ CYWILNA - WADLIWY STAN TECHNICZNY OBIEKTU</t>
  </si>
  <si>
    <t>WANDALIZM</t>
  </si>
  <si>
    <t>ZALANIE, ZAWILGOCENIE, SZKODY WODOCIĄGOWE</t>
  </si>
  <si>
    <t>UDERZENIE POJAZDU</t>
  </si>
  <si>
    <t>INNE</t>
  </si>
  <si>
    <t>ODPOWIEDZIALNOŚĆ CYWILNA - NIENALEŻYTE WYKONANIE PRACY LUB USŁUGI</t>
  </si>
  <si>
    <t>ODPOWIEDZIALNOŚĆ CYWILNA - SZKODA SPOWODOWANA ZACHOWANIEM OSOBY</t>
  </si>
  <si>
    <t>2022-11-27</t>
  </si>
  <si>
    <t>2022-11-08</t>
  </si>
  <si>
    <t>2023-03-31</t>
  </si>
  <si>
    <t>2023-04-17</t>
  </si>
  <si>
    <t>2023-05-04</t>
  </si>
  <si>
    <t>2023-05-01</t>
  </si>
  <si>
    <t>2023-05-23</t>
  </si>
  <si>
    <t>2023-05-20</t>
  </si>
  <si>
    <r>
      <t xml:space="preserve">Podział szkód wg daty zdarzenia/szkody - stan na dzień </t>
    </r>
    <r>
      <rPr>
        <b/>
        <sz val="10"/>
        <rFont val="Arial"/>
        <family val="2"/>
        <charset val="238"/>
      </rPr>
      <t>07.06.2023</t>
    </r>
  </si>
  <si>
    <t>OC</t>
  </si>
  <si>
    <t>13.03.2020</t>
  </si>
  <si>
    <t>04.04.2020</t>
  </si>
  <si>
    <t>ALLR</t>
  </si>
  <si>
    <t>12.08.2020</t>
  </si>
  <si>
    <t>uszkodzenie hydrantu naziemnego - regres do sprawcy</t>
  </si>
  <si>
    <t>28.08.2020</t>
  </si>
  <si>
    <t>uszkodzenie hydrantu naziemnego</t>
  </si>
  <si>
    <t>15.09.2020</t>
  </si>
  <si>
    <t>zalanie na skutek awarii wodociągowej</t>
  </si>
  <si>
    <t>27.10.2020</t>
  </si>
  <si>
    <t>03.12.2020</t>
  </si>
  <si>
    <t>22.01.2021</t>
  </si>
  <si>
    <t>05.02.2021</t>
  </si>
  <si>
    <t>14.02.2021</t>
  </si>
  <si>
    <t>01.04.2021</t>
  </si>
  <si>
    <t>14.04.2021</t>
  </si>
  <si>
    <t>17.03.2022</t>
  </si>
  <si>
    <t>13.04.2022</t>
  </si>
  <si>
    <t>19.11.2022</t>
  </si>
  <si>
    <t>08.12.2022</t>
  </si>
  <si>
    <t>07.01.2023</t>
  </si>
  <si>
    <t>13.01.2023</t>
  </si>
  <si>
    <t>zalanie piwnicy</t>
  </si>
  <si>
    <t>13.03.2023</t>
  </si>
  <si>
    <t>sprzęt elektroniczny (EEI)</t>
  </si>
  <si>
    <t>RYZYKO</t>
  </si>
  <si>
    <t>Data szkody</t>
  </si>
  <si>
    <t>Wypłata w PLN</t>
  </si>
  <si>
    <t>Rezerwa w PLN</t>
  </si>
  <si>
    <t>Regres w PLN</t>
  </si>
  <si>
    <t>07.10.2019</t>
  </si>
  <si>
    <t>09.10.2019</t>
  </si>
  <si>
    <t>EE</t>
  </si>
  <si>
    <t>10.10.2019</t>
  </si>
  <si>
    <t>12.10.2019</t>
  </si>
  <si>
    <t>17.10.2019</t>
  </si>
  <si>
    <t>21.11.2019</t>
  </si>
  <si>
    <t>05.12.2019</t>
  </si>
  <si>
    <t>09.12.2019</t>
  </si>
  <si>
    <t>07.01.2020</t>
  </si>
  <si>
    <t>10.02.2020</t>
  </si>
  <si>
    <t>17.02.2020</t>
  </si>
  <si>
    <t>04.05.2020</t>
  </si>
  <si>
    <t>21.05.2020</t>
  </si>
  <si>
    <t>18.06.2020</t>
  </si>
  <si>
    <t>14.07.2020</t>
  </si>
  <si>
    <t>23.07.2020</t>
  </si>
  <si>
    <t>03.08.2020</t>
  </si>
  <si>
    <t>05.08.2020</t>
  </si>
  <si>
    <t>17.08.2020</t>
  </si>
  <si>
    <t>21.08.2020</t>
  </si>
  <si>
    <t>22.08.2020</t>
  </si>
  <si>
    <t>02.09.2020</t>
  </si>
  <si>
    <t>09.09.2020</t>
  </si>
  <si>
    <t>13.09.2020</t>
  </si>
  <si>
    <t>14.09.2020</t>
  </si>
  <si>
    <t>14.10.2020</t>
  </si>
  <si>
    <t>28.10.2020</t>
  </si>
  <si>
    <t>06.11.2020</t>
  </si>
  <si>
    <t>08.11.2020</t>
  </si>
  <si>
    <t>07.01.2021</t>
  </si>
  <si>
    <t>15.04.2021</t>
  </si>
  <si>
    <t>28.04.2021</t>
  </si>
  <si>
    <t>01.05.2021</t>
  </si>
  <si>
    <t>10.05.2021</t>
  </si>
  <si>
    <t>16.06.2021</t>
  </si>
  <si>
    <t>23.06.2021</t>
  </si>
  <si>
    <t>02.07.2021</t>
  </si>
  <si>
    <t>03.07.2021</t>
  </si>
  <si>
    <t>09.07.2021</t>
  </si>
  <si>
    <t>10.07.2021</t>
  </si>
  <si>
    <t>12.07.2021</t>
  </si>
  <si>
    <t>24.07.2021</t>
  </si>
  <si>
    <t>27.07.2021</t>
  </si>
  <si>
    <t>23.08.2021</t>
  </si>
  <si>
    <t>INNE/ STŁUCZENIE SZYB</t>
  </si>
  <si>
    <t>INNE/ STŁUCZENIE SZYBY</t>
  </si>
  <si>
    <t xml:space="preserve">UBEZPIECZENIA MAJĄTKOWE </t>
  </si>
  <si>
    <t>DEWASTACJA</t>
  </si>
  <si>
    <t xml:space="preserve">UBEZPIECZENIA KOMUNIKACYJNE </t>
  </si>
  <si>
    <t>OC ppm</t>
  </si>
  <si>
    <t>AC</t>
  </si>
  <si>
    <t>uszkodzenie kabla energetycznego podczas wykonywania prac ziemnych</t>
  </si>
  <si>
    <t>1 szkoda</t>
  </si>
  <si>
    <r>
      <t xml:space="preserve">Podział szkód wg daty zdarzenia/szkody - stan na dzień </t>
    </r>
    <r>
      <rPr>
        <b/>
        <sz val="10"/>
        <rFont val="Arial"/>
        <family val="2"/>
        <charset val="238"/>
      </rPr>
      <t>13.06.2023</t>
    </r>
  </si>
  <si>
    <t>uszkodzenie sieci wodociągowej przez podmiot trzeci</t>
  </si>
  <si>
    <t>uszkodzenie hydrantu przez pojazd - nieznany sprawca</t>
  </si>
  <si>
    <t>zgon pracownika socjalnego na skutek ataku roju pszczół podczas koszenia trawy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</si>
</sst>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10409]dd\-mm\-yyyy"/>
    <numFmt numFmtId="165" formatCode="\R\R\R\R\-mm\-dd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color rgb="FF000000"/>
      <name val="ArialMT"/>
    </font>
    <font>
      <sz val="9"/>
      <color rgb="FF333333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left" vertical="center"/>
    </xf>
    <xf numFmtId="1" fontId="2" fillId="3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/>
    </xf>
    <xf numFmtId="44" fontId="0" fillId="0" borderId="0" xfId="0" applyNumberFormat="1" applyAlignment="1">
      <alignment wrapText="1"/>
    </xf>
    <xf numFmtId="49" fontId="0" fillId="0" borderId="0" xfId="0" applyNumberFormat="1" applyBorder="1" applyAlignment="1">
      <alignment horizontal="left"/>
    </xf>
    <xf numFmtId="44" fontId="0" fillId="0" borderId="0" xfId="0" applyNumberFormat="1"/>
    <xf numFmtId="0" fontId="5" fillId="0" borderId="1" xfId="0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Fill="1" applyBorder="1"/>
    <xf numFmtId="49" fontId="8" fillId="0" borderId="1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4" fontId="5" fillId="0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44" fontId="10" fillId="0" borderId="2" xfId="1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/>
    <xf numFmtId="44" fontId="3" fillId="0" borderId="0" xfId="0" applyNumberFormat="1" applyFont="1" applyAlignment="1"/>
    <xf numFmtId="0" fontId="0" fillId="0" borderId="0" xfId="0" applyFill="1"/>
    <xf numFmtId="44" fontId="0" fillId="0" borderId="0" xfId="0" applyNumberFormat="1" applyFill="1"/>
    <xf numFmtId="0" fontId="11" fillId="0" borderId="0" xfId="0" applyFont="1"/>
    <xf numFmtId="44" fontId="8" fillId="0" borderId="0" xfId="0" applyNumberFormat="1" applyFont="1"/>
    <xf numFmtId="0" fontId="8" fillId="0" borderId="1" xfId="0" applyFont="1" applyFill="1" applyBorder="1" applyAlignment="1">
      <alignment vertical="center"/>
    </xf>
    <xf numFmtId="8" fontId="10" fillId="0" borderId="2" xfId="1" applyNumberFormat="1" applyFont="1" applyBorder="1" applyAlignment="1" applyProtection="1">
      <alignment horizontal="center" vertical="center" wrapText="1" readingOrder="1"/>
      <protection locked="0"/>
    </xf>
    <xf numFmtId="44" fontId="8" fillId="0" borderId="0" xfId="0" applyNumberFormat="1" applyFont="1" applyFill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A11" sqref="A11"/>
    </sheetView>
  </sheetViews>
  <sheetFormatPr defaultRowHeight="15"/>
  <cols>
    <col min="1" max="1" width="35.28515625" style="17" customWidth="1"/>
    <col min="2" max="2" width="26.7109375" style="17" bestFit="1" customWidth="1"/>
    <col min="3" max="3" width="21.85546875" style="17" customWidth="1"/>
    <col min="4" max="4" width="20.85546875" style="17" bestFit="1" customWidth="1"/>
    <col min="5" max="5" width="15" bestFit="1" customWidth="1"/>
    <col min="6" max="7" width="13.42578125" bestFit="1" customWidth="1"/>
    <col min="9" max="9" width="13.42578125" bestFit="1" customWidth="1"/>
  </cols>
  <sheetData>
    <row r="1" spans="1:9">
      <c r="A1" s="49" t="s">
        <v>22</v>
      </c>
      <c r="B1" s="49"/>
      <c r="C1" s="49"/>
      <c r="D1" s="49"/>
    </row>
    <row r="2" spans="1:9">
      <c r="A2" s="1" t="s">
        <v>67</v>
      </c>
      <c r="B2" s="1"/>
      <c r="C2" s="1"/>
      <c r="D2" s="1"/>
    </row>
    <row r="3" spans="1:9" ht="25.5">
      <c r="A3" s="2" t="s">
        <v>0</v>
      </c>
      <c r="B3" s="2" t="s">
        <v>1</v>
      </c>
      <c r="C3" s="2" t="s">
        <v>2</v>
      </c>
      <c r="D3" s="2" t="s">
        <v>3</v>
      </c>
      <c r="I3" s="21"/>
    </row>
    <row r="4" spans="1:9">
      <c r="A4" s="10" t="s">
        <v>5</v>
      </c>
      <c r="B4" s="2"/>
      <c r="C4" s="2"/>
      <c r="D4" s="2"/>
    </row>
    <row r="5" spans="1:9">
      <c r="A5" s="8" t="s">
        <v>23</v>
      </c>
      <c r="B5" s="4">
        <f>61937.29-3210</f>
        <v>58727.29</v>
      </c>
      <c r="C5" s="4">
        <v>0</v>
      </c>
      <c r="D5" s="5">
        <v>30</v>
      </c>
      <c r="F5" s="21"/>
    </row>
    <row r="6" spans="1:9">
      <c r="A6" s="8" t="s">
        <v>93</v>
      </c>
      <c r="B6" s="4">
        <v>10907.460000000001</v>
      </c>
      <c r="C6" s="4">
        <v>0</v>
      </c>
      <c r="D6" s="5">
        <v>4</v>
      </c>
      <c r="F6" s="21"/>
    </row>
    <row r="7" spans="1:9">
      <c r="A7" s="3" t="s">
        <v>4</v>
      </c>
      <c r="B7" s="4">
        <v>6252.95</v>
      </c>
      <c r="C7" s="4">
        <v>0</v>
      </c>
      <c r="D7" s="5">
        <v>6</v>
      </c>
      <c r="F7" s="21"/>
      <c r="G7" s="21"/>
    </row>
    <row r="8" spans="1:9">
      <c r="A8" s="10" t="s">
        <v>12</v>
      </c>
      <c r="B8" s="6"/>
      <c r="C8" s="6"/>
      <c r="D8" s="7"/>
    </row>
    <row r="9" spans="1:9">
      <c r="A9" s="8" t="s">
        <v>23</v>
      </c>
      <c r="B9" s="4">
        <v>47755.07</v>
      </c>
      <c r="C9" s="4">
        <v>0</v>
      </c>
      <c r="D9" s="5">
        <v>15</v>
      </c>
      <c r="I9" s="21"/>
    </row>
    <row r="10" spans="1:9">
      <c r="A10" s="8" t="s">
        <v>93</v>
      </c>
      <c r="B10" s="4">
        <v>0</v>
      </c>
      <c r="C10" s="4">
        <v>0</v>
      </c>
      <c r="D10" s="5">
        <v>0</v>
      </c>
      <c r="I10" s="21"/>
    </row>
    <row r="11" spans="1:9">
      <c r="A11" s="3" t="s">
        <v>4</v>
      </c>
      <c r="B11" s="4">
        <v>8192.6299999999992</v>
      </c>
      <c r="C11" s="4">
        <v>139150</v>
      </c>
      <c r="D11" s="5">
        <v>14</v>
      </c>
      <c r="F11" s="21"/>
      <c r="I11" s="21"/>
    </row>
    <row r="12" spans="1:9">
      <c r="A12" s="10" t="s">
        <v>13</v>
      </c>
      <c r="B12" s="6"/>
      <c r="C12" s="6"/>
      <c r="D12" s="7"/>
    </row>
    <row r="13" spans="1:9">
      <c r="A13" s="8" t="s">
        <v>23</v>
      </c>
      <c r="B13" s="13">
        <v>116705.62999999999</v>
      </c>
      <c r="C13" s="13">
        <v>2324.44</v>
      </c>
      <c r="D13" s="14">
        <v>31</v>
      </c>
      <c r="F13" s="21"/>
      <c r="G13" s="21"/>
    </row>
    <row r="14" spans="1:9">
      <c r="A14" s="3" t="s">
        <v>4</v>
      </c>
      <c r="B14" s="13">
        <v>5550.4500000000007</v>
      </c>
      <c r="C14" s="13">
        <v>10000</v>
      </c>
      <c r="D14" s="14">
        <v>11</v>
      </c>
    </row>
    <row r="15" spans="1:9">
      <c r="A15" s="10" t="s">
        <v>14</v>
      </c>
      <c r="B15" s="6"/>
      <c r="C15" s="6"/>
      <c r="D15" s="7"/>
    </row>
    <row r="16" spans="1:9">
      <c r="A16" s="8" t="s">
        <v>23</v>
      </c>
      <c r="B16" s="13">
        <v>2791.11</v>
      </c>
      <c r="C16" s="13">
        <v>20188.04</v>
      </c>
      <c r="D16" s="14">
        <v>9</v>
      </c>
    </row>
    <row r="17" spans="1:6">
      <c r="A17" s="3" t="s">
        <v>4</v>
      </c>
      <c r="B17" s="13">
        <v>2104.7600000000002</v>
      </c>
      <c r="C17" s="13">
        <v>14926.3</v>
      </c>
      <c r="D17" s="14">
        <v>5</v>
      </c>
      <c r="F17" s="21"/>
    </row>
    <row r="18" spans="1:6">
      <c r="B18" s="19"/>
      <c r="C18" s="19"/>
      <c r="D18" s="19"/>
    </row>
    <row r="20" spans="1:6">
      <c r="A20" s="50" t="s">
        <v>24</v>
      </c>
      <c r="B20" s="50"/>
      <c r="C20" s="50"/>
      <c r="D20" s="50"/>
    </row>
    <row r="21" spans="1:6">
      <c r="A21" s="12" t="s">
        <v>20</v>
      </c>
      <c r="B21" s="11"/>
      <c r="C21" s="11"/>
      <c r="D21" s="11"/>
    </row>
    <row r="22" spans="1:6">
      <c r="A22" s="10" t="s">
        <v>6</v>
      </c>
      <c r="B22" s="10" t="s">
        <v>1</v>
      </c>
      <c r="C22" s="10" t="s">
        <v>2</v>
      </c>
      <c r="D22" s="10" t="s">
        <v>3</v>
      </c>
    </row>
    <row r="23" spans="1:6">
      <c r="A23" s="10" t="s">
        <v>5</v>
      </c>
      <c r="B23" s="10"/>
      <c r="C23" s="10"/>
      <c r="D23" s="10"/>
    </row>
    <row r="24" spans="1:6">
      <c r="A24" s="9" t="s">
        <v>8</v>
      </c>
      <c r="B24" s="13">
        <f>'Gmina Gostyń - WYKAZ'!C143+'Gmina Gostyń - WYKAZ'!C144</f>
        <v>7579.8600000000006</v>
      </c>
      <c r="C24" s="13">
        <v>0</v>
      </c>
      <c r="D24" s="14">
        <v>2</v>
      </c>
    </row>
    <row r="25" spans="1:6">
      <c r="A25" s="9" t="s">
        <v>7</v>
      </c>
      <c r="B25" s="13">
        <v>0</v>
      </c>
      <c r="C25" s="13">
        <v>0</v>
      </c>
      <c r="D25" s="14">
        <v>0</v>
      </c>
    </row>
    <row r="26" spans="1:6">
      <c r="A26" s="9" t="s">
        <v>9</v>
      </c>
      <c r="B26" s="13">
        <v>0</v>
      </c>
      <c r="C26" s="13">
        <v>0</v>
      </c>
      <c r="D26" s="14">
        <v>0</v>
      </c>
    </row>
    <row r="27" spans="1:6">
      <c r="A27" s="10" t="s">
        <v>12</v>
      </c>
      <c r="B27" s="6"/>
      <c r="C27" s="6"/>
      <c r="D27" s="7"/>
    </row>
    <row r="28" spans="1:6">
      <c r="A28" s="9" t="s">
        <v>8</v>
      </c>
      <c r="B28" s="13">
        <v>2141</v>
      </c>
      <c r="C28" s="13">
        <v>0</v>
      </c>
      <c r="D28" s="14">
        <v>1</v>
      </c>
    </row>
    <row r="29" spans="1:6">
      <c r="A29" s="9" t="s">
        <v>7</v>
      </c>
      <c r="B29" s="13">
        <v>0</v>
      </c>
      <c r="C29" s="13">
        <v>0</v>
      </c>
      <c r="D29" s="14">
        <v>0</v>
      </c>
    </row>
    <row r="30" spans="1:6">
      <c r="A30" s="9" t="s">
        <v>9</v>
      </c>
      <c r="B30" s="13">
        <v>0</v>
      </c>
      <c r="C30" s="13">
        <v>0</v>
      </c>
      <c r="D30" s="14">
        <v>0</v>
      </c>
    </row>
    <row r="31" spans="1:6">
      <c r="A31" s="10" t="s">
        <v>13</v>
      </c>
      <c r="B31" s="6"/>
      <c r="C31" s="6"/>
      <c r="D31" s="7"/>
    </row>
    <row r="32" spans="1:6">
      <c r="A32" s="9" t="s">
        <v>8</v>
      </c>
      <c r="B32" s="13">
        <v>6187</v>
      </c>
      <c r="C32" s="13">
        <v>0</v>
      </c>
      <c r="D32" s="14">
        <v>2</v>
      </c>
    </row>
    <row r="33" spans="1:4">
      <c r="A33" s="9" t="s">
        <v>7</v>
      </c>
      <c r="B33" s="13">
        <f>1420+14376</f>
        <v>15796</v>
      </c>
      <c r="C33" s="13">
        <v>0</v>
      </c>
      <c r="D33" s="14">
        <v>3</v>
      </c>
    </row>
    <row r="34" spans="1:4">
      <c r="A34" s="9" t="s">
        <v>9</v>
      </c>
      <c r="B34" s="13">
        <v>0</v>
      </c>
      <c r="C34" s="13">
        <v>0</v>
      </c>
      <c r="D34" s="14">
        <v>0</v>
      </c>
    </row>
    <row r="35" spans="1:4">
      <c r="A35" s="10" t="s">
        <v>14</v>
      </c>
      <c r="B35" s="6"/>
      <c r="C35" s="6"/>
      <c r="D35" s="7"/>
    </row>
    <row r="36" spans="1:4">
      <c r="A36" s="9" t="s">
        <v>8</v>
      </c>
      <c r="B36" s="13">
        <v>850</v>
      </c>
      <c r="C36" s="13">
        <v>0</v>
      </c>
      <c r="D36" s="14">
        <v>2</v>
      </c>
    </row>
    <row r="37" spans="1:4">
      <c r="A37" s="9" t="s">
        <v>7</v>
      </c>
      <c r="B37" s="13">
        <v>0</v>
      </c>
      <c r="C37" s="13">
        <v>0</v>
      </c>
      <c r="D37" s="14">
        <v>0</v>
      </c>
    </row>
    <row r="38" spans="1:4">
      <c r="A38" s="9" t="s">
        <v>9</v>
      </c>
      <c r="B38" s="13">
        <v>0</v>
      </c>
      <c r="C38" s="13">
        <v>0</v>
      </c>
      <c r="D38" s="14">
        <v>0</v>
      </c>
    </row>
    <row r="40" spans="1:4">
      <c r="B40" s="19"/>
    </row>
    <row r="42" spans="1:4">
      <c r="B42" s="19"/>
    </row>
  </sheetData>
  <mergeCells count="2">
    <mergeCell ref="A1:D1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9"/>
  <sheetViews>
    <sheetView zoomScale="90" zoomScaleNormal="90" workbookViewId="0">
      <selection activeCell="A6" sqref="A6"/>
    </sheetView>
  </sheetViews>
  <sheetFormatPr defaultRowHeight="15"/>
  <cols>
    <col min="1" max="1" width="19.7109375" style="25" bestFit="1" customWidth="1"/>
    <col min="2" max="2" width="15.42578125" style="25" customWidth="1"/>
    <col min="3" max="3" width="13.5703125" style="25" bestFit="1" customWidth="1"/>
    <col min="4" max="4" width="21.28515625" style="25" customWidth="1"/>
    <col min="5" max="5" width="22.7109375" style="25" bestFit="1" customWidth="1"/>
    <col min="6" max="6" width="70.7109375" style="25" bestFit="1" customWidth="1"/>
    <col min="7" max="7" width="76" style="25" bestFit="1" customWidth="1"/>
    <col min="8" max="8" width="255.7109375" bestFit="1" customWidth="1"/>
  </cols>
  <sheetData>
    <row r="1" spans="1:7">
      <c r="A1" s="51" t="s">
        <v>146</v>
      </c>
      <c r="B1" s="51"/>
      <c r="C1" s="51"/>
      <c r="D1" s="51"/>
      <c r="E1" s="51"/>
      <c r="F1" s="51"/>
      <c r="G1"/>
    </row>
    <row r="2" spans="1:7">
      <c r="G2"/>
    </row>
    <row r="3" spans="1:7">
      <c r="A3" s="24" t="s">
        <v>94</v>
      </c>
      <c r="B3" s="24" t="s">
        <v>95</v>
      </c>
      <c r="C3" s="24" t="s">
        <v>96</v>
      </c>
      <c r="D3" s="24" t="s">
        <v>97</v>
      </c>
      <c r="E3" s="24" t="s">
        <v>98</v>
      </c>
      <c r="F3" s="24" t="s">
        <v>49</v>
      </c>
      <c r="G3"/>
    </row>
    <row r="4" spans="1:7">
      <c r="A4" s="52" t="s">
        <v>5</v>
      </c>
      <c r="B4" s="53"/>
      <c r="C4" s="53"/>
      <c r="D4" s="53"/>
      <c r="E4" s="53"/>
      <c r="F4" s="54"/>
      <c r="G4"/>
    </row>
    <row r="5" spans="1:7">
      <c r="A5" s="26" t="s">
        <v>68</v>
      </c>
      <c r="B5" s="22" t="s">
        <v>99</v>
      </c>
      <c r="C5" s="23">
        <v>2316.15</v>
      </c>
      <c r="D5" s="23">
        <v>0</v>
      </c>
      <c r="E5" s="33">
        <v>0</v>
      </c>
      <c r="F5" s="23"/>
      <c r="G5"/>
    </row>
    <row r="6" spans="1:7">
      <c r="A6" s="26" t="s">
        <v>71</v>
      </c>
      <c r="B6" s="22" t="s">
        <v>99</v>
      </c>
      <c r="C6" s="23">
        <v>218.84</v>
      </c>
      <c r="D6" s="23">
        <v>0</v>
      </c>
      <c r="E6" s="33">
        <v>0</v>
      </c>
      <c r="F6" s="23"/>
      <c r="G6"/>
    </row>
    <row r="7" spans="1:7">
      <c r="A7" s="26" t="s">
        <v>71</v>
      </c>
      <c r="B7" s="22" t="s">
        <v>100</v>
      </c>
      <c r="C7" s="23">
        <v>1976</v>
      </c>
      <c r="D7" s="23">
        <v>0</v>
      </c>
      <c r="E7" s="33">
        <v>0</v>
      </c>
      <c r="F7" s="23"/>
      <c r="G7"/>
    </row>
    <row r="8" spans="1:7">
      <c r="A8" s="26" t="s">
        <v>101</v>
      </c>
      <c r="B8" s="22" t="s">
        <v>102</v>
      </c>
      <c r="C8" s="23">
        <v>3199.19</v>
      </c>
      <c r="D8" s="23">
        <v>0</v>
      </c>
      <c r="E8" s="33">
        <v>0</v>
      </c>
      <c r="F8" s="23"/>
      <c r="G8"/>
    </row>
    <row r="9" spans="1:7">
      <c r="A9" s="26" t="s">
        <v>71</v>
      </c>
      <c r="B9" s="22" t="s">
        <v>103</v>
      </c>
      <c r="C9" s="23">
        <v>2460</v>
      </c>
      <c r="D9" s="23">
        <v>0</v>
      </c>
      <c r="E9" s="33">
        <v>0</v>
      </c>
      <c r="F9" s="23"/>
      <c r="G9"/>
    </row>
    <row r="10" spans="1:7">
      <c r="A10" s="26" t="s">
        <v>71</v>
      </c>
      <c r="B10" s="22" t="s">
        <v>104</v>
      </c>
      <c r="C10" s="23">
        <v>147.6</v>
      </c>
      <c r="D10" s="23">
        <v>0</v>
      </c>
      <c r="E10" s="33">
        <v>0</v>
      </c>
      <c r="F10" s="23"/>
      <c r="G10"/>
    </row>
    <row r="11" spans="1:7">
      <c r="A11" s="26" t="s">
        <v>68</v>
      </c>
      <c r="B11" s="22" t="s">
        <v>105</v>
      </c>
      <c r="C11" s="23">
        <v>0</v>
      </c>
      <c r="D11" s="23">
        <v>0</v>
      </c>
      <c r="E11" s="33">
        <v>0</v>
      </c>
      <c r="F11" s="23"/>
      <c r="G11"/>
    </row>
    <row r="12" spans="1:7">
      <c r="A12" s="26" t="s">
        <v>68</v>
      </c>
      <c r="B12" s="22" t="s">
        <v>105</v>
      </c>
      <c r="C12" s="23">
        <v>0</v>
      </c>
      <c r="D12" s="23">
        <v>0</v>
      </c>
      <c r="E12" s="33">
        <v>0</v>
      </c>
      <c r="F12" s="23"/>
      <c r="G12"/>
    </row>
    <row r="13" spans="1:7">
      <c r="A13" s="26" t="s">
        <v>71</v>
      </c>
      <c r="B13" s="22" t="s">
        <v>106</v>
      </c>
      <c r="C13" s="23">
        <v>246</v>
      </c>
      <c r="D13" s="23">
        <v>0</v>
      </c>
      <c r="E13" s="33">
        <v>0</v>
      </c>
      <c r="F13" s="23"/>
      <c r="G13"/>
    </row>
    <row r="14" spans="1:7">
      <c r="A14" s="26" t="s">
        <v>71</v>
      </c>
      <c r="B14" s="22" t="s">
        <v>107</v>
      </c>
      <c r="C14" s="23">
        <v>3210</v>
      </c>
      <c r="D14" s="23">
        <v>0</v>
      </c>
      <c r="E14" s="33">
        <v>3210</v>
      </c>
      <c r="F14" s="23"/>
      <c r="G14"/>
    </row>
    <row r="15" spans="1:7">
      <c r="A15" s="26" t="s">
        <v>71</v>
      </c>
      <c r="B15" s="22" t="s">
        <v>108</v>
      </c>
      <c r="C15" s="23">
        <v>1801.16</v>
      </c>
      <c r="D15" s="23">
        <v>0</v>
      </c>
      <c r="E15" s="33">
        <v>0</v>
      </c>
      <c r="F15" s="23"/>
      <c r="G15"/>
    </row>
    <row r="16" spans="1:7">
      <c r="A16" s="26" t="s">
        <v>68</v>
      </c>
      <c r="B16" s="22" t="s">
        <v>109</v>
      </c>
      <c r="C16" s="23">
        <v>1179.0999999999999</v>
      </c>
      <c r="D16" s="23">
        <v>0</v>
      </c>
      <c r="E16" s="33">
        <v>0</v>
      </c>
      <c r="F16" s="23"/>
      <c r="G16"/>
    </row>
    <row r="17" spans="1:7">
      <c r="A17" s="26" t="s">
        <v>68</v>
      </c>
      <c r="B17" s="22" t="s">
        <v>110</v>
      </c>
      <c r="C17" s="23">
        <v>431.94</v>
      </c>
      <c r="D17" s="23">
        <v>0</v>
      </c>
      <c r="E17" s="33">
        <v>0</v>
      </c>
      <c r="F17" s="23"/>
      <c r="G17"/>
    </row>
    <row r="18" spans="1:7">
      <c r="A18" s="26" t="s">
        <v>71</v>
      </c>
      <c r="B18" s="22" t="s">
        <v>110</v>
      </c>
      <c r="C18" s="23">
        <v>970</v>
      </c>
      <c r="D18" s="23">
        <v>0</v>
      </c>
      <c r="E18" s="33">
        <v>0</v>
      </c>
      <c r="F18" s="23"/>
      <c r="G18"/>
    </row>
    <row r="19" spans="1:7">
      <c r="A19" s="26" t="s">
        <v>71</v>
      </c>
      <c r="B19" s="22" t="s">
        <v>111</v>
      </c>
      <c r="C19" s="23">
        <v>1500</v>
      </c>
      <c r="D19" s="23">
        <v>0</v>
      </c>
      <c r="E19" s="33">
        <v>0</v>
      </c>
      <c r="F19" s="23"/>
      <c r="G19"/>
    </row>
    <row r="20" spans="1:7">
      <c r="A20" s="26" t="s">
        <v>71</v>
      </c>
      <c r="B20" s="22" t="s">
        <v>112</v>
      </c>
      <c r="C20" s="23">
        <v>801.96</v>
      </c>
      <c r="D20" s="23">
        <v>0</v>
      </c>
      <c r="E20" s="33">
        <v>0</v>
      </c>
      <c r="F20" s="23"/>
      <c r="G20"/>
    </row>
    <row r="21" spans="1:7">
      <c r="A21" s="26" t="s">
        <v>101</v>
      </c>
      <c r="B21" s="22" t="s">
        <v>113</v>
      </c>
      <c r="C21" s="23">
        <v>1447.16</v>
      </c>
      <c r="D21" s="23">
        <v>0</v>
      </c>
      <c r="E21" s="33">
        <v>0</v>
      </c>
      <c r="F21" s="23"/>
      <c r="G21"/>
    </row>
    <row r="22" spans="1:7">
      <c r="A22" s="26" t="s">
        <v>71</v>
      </c>
      <c r="B22" s="22" t="s">
        <v>113</v>
      </c>
      <c r="C22" s="23">
        <v>8802.5400000000009</v>
      </c>
      <c r="D22" s="23">
        <v>0</v>
      </c>
      <c r="E22" s="33">
        <v>0</v>
      </c>
      <c r="F22" s="23"/>
      <c r="G22"/>
    </row>
    <row r="23" spans="1:7">
      <c r="A23" s="26" t="s">
        <v>68</v>
      </c>
      <c r="B23" s="22" t="s">
        <v>114</v>
      </c>
      <c r="C23" s="23">
        <v>2325.7600000000002</v>
      </c>
      <c r="D23" s="23">
        <v>0</v>
      </c>
      <c r="E23" s="33">
        <v>0</v>
      </c>
      <c r="F23" s="23"/>
      <c r="G23"/>
    </row>
    <row r="24" spans="1:7">
      <c r="A24" s="26" t="s">
        <v>71</v>
      </c>
      <c r="B24" s="22" t="s">
        <v>115</v>
      </c>
      <c r="C24" s="23">
        <v>832.71</v>
      </c>
      <c r="D24" s="23">
        <v>0</v>
      </c>
      <c r="E24" s="33">
        <v>0</v>
      </c>
      <c r="F24" s="23"/>
      <c r="G24"/>
    </row>
    <row r="25" spans="1:7">
      <c r="A25" s="26" t="s">
        <v>71</v>
      </c>
      <c r="B25" s="22" t="s">
        <v>116</v>
      </c>
      <c r="C25" s="23">
        <v>2055.6999999999998</v>
      </c>
      <c r="D25" s="23">
        <v>0</v>
      </c>
      <c r="E25" s="33">
        <v>0</v>
      </c>
      <c r="F25" s="23"/>
      <c r="G25"/>
    </row>
    <row r="26" spans="1:7">
      <c r="A26" s="26" t="s">
        <v>101</v>
      </c>
      <c r="B26" s="22" t="s">
        <v>117</v>
      </c>
      <c r="C26" s="23">
        <v>4699.01</v>
      </c>
      <c r="D26" s="23">
        <v>0</v>
      </c>
      <c r="E26" s="33">
        <v>0</v>
      </c>
      <c r="F26" s="23"/>
      <c r="G26"/>
    </row>
    <row r="27" spans="1:7">
      <c r="A27" s="26" t="s">
        <v>71</v>
      </c>
      <c r="B27" s="22" t="s">
        <v>118</v>
      </c>
      <c r="C27" s="23">
        <v>15570</v>
      </c>
      <c r="D27" s="23">
        <v>0</v>
      </c>
      <c r="E27" s="33">
        <v>0</v>
      </c>
      <c r="F27" s="23"/>
      <c r="G27"/>
    </row>
    <row r="28" spans="1:7">
      <c r="A28" s="26" t="s">
        <v>71</v>
      </c>
      <c r="B28" s="22" t="s">
        <v>119</v>
      </c>
      <c r="C28" s="23">
        <v>3493.95</v>
      </c>
      <c r="D28" s="23">
        <v>0</v>
      </c>
      <c r="E28" s="33">
        <v>0</v>
      </c>
      <c r="F28" s="23"/>
      <c r="G28"/>
    </row>
    <row r="29" spans="1:7">
      <c r="A29" s="26" t="s">
        <v>71</v>
      </c>
      <c r="B29" s="22" t="s">
        <v>120</v>
      </c>
      <c r="C29" s="23">
        <v>307.5</v>
      </c>
      <c r="D29" s="23">
        <v>0</v>
      </c>
      <c r="E29" s="33">
        <v>0</v>
      </c>
      <c r="F29" s="23"/>
      <c r="G29"/>
    </row>
    <row r="30" spans="1:7">
      <c r="A30" s="26" t="s">
        <v>71</v>
      </c>
      <c r="B30" s="22" t="s">
        <v>121</v>
      </c>
      <c r="C30" s="23">
        <v>6747.62</v>
      </c>
      <c r="D30" s="23">
        <v>0</v>
      </c>
      <c r="E30" s="33">
        <v>0</v>
      </c>
      <c r="F30" s="23"/>
      <c r="G30"/>
    </row>
    <row r="31" spans="1:7">
      <c r="A31" s="26" t="s">
        <v>101</v>
      </c>
      <c r="B31" s="22" t="s">
        <v>122</v>
      </c>
      <c r="C31" s="23">
        <v>1562.1</v>
      </c>
      <c r="D31" s="23">
        <v>0</v>
      </c>
      <c r="E31" s="33">
        <v>0</v>
      </c>
      <c r="F31" s="23"/>
      <c r="G31"/>
    </row>
    <row r="32" spans="1:7">
      <c r="A32" s="26" t="s">
        <v>71</v>
      </c>
      <c r="B32" s="22" t="s">
        <v>123</v>
      </c>
      <c r="C32" s="23">
        <v>794.58</v>
      </c>
      <c r="D32" s="23">
        <v>0</v>
      </c>
      <c r="E32" s="33">
        <v>0</v>
      </c>
      <c r="F32" s="23"/>
      <c r="G32"/>
    </row>
    <row r="33" spans="1:7">
      <c r="A33" s="26" t="s">
        <v>71</v>
      </c>
      <c r="B33" s="22" t="s">
        <v>124</v>
      </c>
      <c r="C33" s="23">
        <v>520.29</v>
      </c>
      <c r="D33" s="23">
        <v>0</v>
      </c>
      <c r="E33" s="33">
        <v>0</v>
      </c>
      <c r="F33" s="23"/>
      <c r="G33"/>
    </row>
    <row r="34" spans="1:7">
      <c r="A34" s="26" t="s">
        <v>71</v>
      </c>
      <c r="B34" s="22" t="s">
        <v>124</v>
      </c>
      <c r="C34" s="23">
        <v>794.58</v>
      </c>
      <c r="D34" s="23">
        <v>0</v>
      </c>
      <c r="E34" s="33">
        <v>0</v>
      </c>
      <c r="F34" s="23"/>
      <c r="G34"/>
    </row>
    <row r="35" spans="1:7">
      <c r="A35" s="26" t="s">
        <v>71</v>
      </c>
      <c r="B35" s="22" t="s">
        <v>124</v>
      </c>
      <c r="C35" s="23">
        <v>1343.16</v>
      </c>
      <c r="D35" s="23">
        <v>0</v>
      </c>
      <c r="E35" s="33">
        <v>0</v>
      </c>
      <c r="F35" s="23"/>
      <c r="G35"/>
    </row>
    <row r="36" spans="1:7">
      <c r="A36" s="26" t="s">
        <v>71</v>
      </c>
      <c r="B36" s="22" t="s">
        <v>124</v>
      </c>
      <c r="C36" s="23">
        <v>961.86</v>
      </c>
      <c r="D36" s="23">
        <v>0</v>
      </c>
      <c r="E36" s="33">
        <v>0</v>
      </c>
      <c r="F36" s="23"/>
      <c r="G36"/>
    </row>
    <row r="37" spans="1:7">
      <c r="A37" s="26" t="s">
        <v>71</v>
      </c>
      <c r="B37" s="22" t="s">
        <v>124</v>
      </c>
      <c r="C37" s="23">
        <v>723.24</v>
      </c>
      <c r="D37" s="23">
        <v>0</v>
      </c>
      <c r="E37" s="33">
        <v>0</v>
      </c>
      <c r="F37" s="23"/>
      <c r="G37"/>
    </row>
    <row r="38" spans="1:7">
      <c r="A38" s="26" t="s">
        <v>71</v>
      </c>
      <c r="B38" s="22" t="s">
        <v>124</v>
      </c>
      <c r="C38" s="23">
        <v>794.58</v>
      </c>
      <c r="D38" s="23">
        <v>0</v>
      </c>
      <c r="E38" s="33">
        <v>0</v>
      </c>
      <c r="F38" s="23"/>
      <c r="G38"/>
    </row>
    <row r="39" spans="1:7">
      <c r="A39" s="26" t="s">
        <v>71</v>
      </c>
      <c r="B39" s="22" t="s">
        <v>124</v>
      </c>
      <c r="C39" s="23">
        <v>520.29</v>
      </c>
      <c r="D39" s="23">
        <v>0</v>
      </c>
      <c r="E39" s="33">
        <v>0</v>
      </c>
      <c r="F39" s="23"/>
      <c r="G39"/>
    </row>
    <row r="40" spans="1:7">
      <c r="A40" s="26" t="s">
        <v>71</v>
      </c>
      <c r="B40" s="22" t="s">
        <v>124</v>
      </c>
      <c r="C40" s="23">
        <v>1343.16</v>
      </c>
      <c r="D40" s="23">
        <v>0</v>
      </c>
      <c r="E40" s="33">
        <v>0</v>
      </c>
      <c r="F40" s="23"/>
      <c r="G40"/>
    </row>
    <row r="41" spans="1:7">
      <c r="A41" s="26" t="s">
        <v>71</v>
      </c>
      <c r="B41" s="22" t="s">
        <v>76</v>
      </c>
      <c r="C41" s="23">
        <v>794.58</v>
      </c>
      <c r="D41" s="23">
        <v>0</v>
      </c>
      <c r="E41" s="33">
        <v>0</v>
      </c>
      <c r="F41" s="23"/>
      <c r="G41"/>
    </row>
    <row r="42" spans="1:7">
      <c r="A42" s="26" t="s">
        <v>71</v>
      </c>
      <c r="B42" s="22" t="s">
        <v>76</v>
      </c>
      <c r="C42" s="23">
        <v>1200.48</v>
      </c>
      <c r="D42" s="23">
        <v>0</v>
      </c>
      <c r="E42" s="33">
        <v>0</v>
      </c>
      <c r="F42" s="23"/>
      <c r="G42"/>
    </row>
    <row r="43" spans="1:7">
      <c r="A43" s="26" t="s">
        <v>71</v>
      </c>
      <c r="B43" s="22" t="s">
        <v>76</v>
      </c>
      <c r="C43" s="23">
        <v>484.62</v>
      </c>
      <c r="D43" s="23">
        <v>0</v>
      </c>
      <c r="E43" s="33">
        <v>0</v>
      </c>
      <c r="F43" s="23"/>
      <c r="G43"/>
    </row>
    <row r="44" spans="1:7">
      <c r="A44" s="26" t="s">
        <v>71</v>
      </c>
      <c r="B44" s="22" t="s">
        <v>76</v>
      </c>
      <c r="C44" s="23">
        <v>520.29</v>
      </c>
      <c r="D44" s="23">
        <v>0</v>
      </c>
      <c r="E44" s="33">
        <v>0</v>
      </c>
      <c r="F44" s="23"/>
      <c r="G44"/>
    </row>
    <row r="45" spans="1:7">
      <c r="A45" s="52" t="s">
        <v>12</v>
      </c>
      <c r="B45" s="53"/>
      <c r="C45" s="53"/>
      <c r="D45" s="53"/>
      <c r="E45" s="53"/>
      <c r="F45" s="54"/>
      <c r="G45"/>
    </row>
    <row r="46" spans="1:7">
      <c r="A46" s="26" t="s">
        <v>71</v>
      </c>
      <c r="B46" s="22" t="s">
        <v>125</v>
      </c>
      <c r="C46" s="23">
        <v>12368.44</v>
      </c>
      <c r="D46" s="23">
        <v>0</v>
      </c>
      <c r="E46" s="33">
        <v>0</v>
      </c>
      <c r="F46" s="23"/>
      <c r="G46"/>
    </row>
    <row r="47" spans="1:7">
      <c r="A47" s="26" t="s">
        <v>68</v>
      </c>
      <c r="B47" s="22" t="s">
        <v>78</v>
      </c>
      <c r="C47" s="23">
        <v>0</v>
      </c>
      <c r="D47" s="23">
        <v>139150</v>
      </c>
      <c r="E47" s="33">
        <v>0</v>
      </c>
      <c r="F47" s="58" t="s">
        <v>156</v>
      </c>
      <c r="G47"/>
    </row>
    <row r="48" spans="1:7">
      <c r="A48" s="26" t="s">
        <v>71</v>
      </c>
      <c r="B48" s="22" t="s">
        <v>126</v>
      </c>
      <c r="C48" s="23">
        <v>7257</v>
      </c>
      <c r="D48" s="23">
        <v>0</v>
      </c>
      <c r="E48" s="33">
        <v>0</v>
      </c>
      <c r="F48" s="23"/>
      <c r="G48"/>
    </row>
    <row r="49" spans="1:7">
      <c r="A49" s="26" t="s">
        <v>71</v>
      </c>
      <c r="B49" s="22" t="s">
        <v>127</v>
      </c>
      <c r="C49" s="23">
        <v>1296.42</v>
      </c>
      <c r="D49" s="23">
        <v>0</v>
      </c>
      <c r="E49" s="33">
        <v>0</v>
      </c>
      <c r="F49" s="23"/>
      <c r="G49"/>
    </row>
    <row r="50" spans="1:7">
      <c r="A50" s="26" t="s">
        <v>71</v>
      </c>
      <c r="B50" s="22" t="s">
        <v>128</v>
      </c>
      <c r="C50" s="23">
        <v>0</v>
      </c>
      <c r="D50" s="23">
        <v>0</v>
      </c>
      <c r="E50" s="33">
        <v>0</v>
      </c>
      <c r="F50" s="23"/>
      <c r="G50"/>
    </row>
    <row r="51" spans="1:7">
      <c r="A51" s="26" t="s">
        <v>71</v>
      </c>
      <c r="B51" s="22" t="s">
        <v>128</v>
      </c>
      <c r="C51" s="23">
        <v>3900</v>
      </c>
      <c r="D51" s="23">
        <v>0</v>
      </c>
      <c r="E51" s="33">
        <v>0</v>
      </c>
      <c r="F51" s="23"/>
      <c r="G51"/>
    </row>
    <row r="52" spans="1:7">
      <c r="A52" s="26" t="s">
        <v>68</v>
      </c>
      <c r="B52" s="22" t="s">
        <v>129</v>
      </c>
      <c r="C52" s="23">
        <v>1000</v>
      </c>
      <c r="D52" s="23">
        <v>0</v>
      </c>
      <c r="E52" s="33">
        <v>0</v>
      </c>
      <c r="F52" s="23"/>
      <c r="G52"/>
    </row>
    <row r="53" spans="1:7">
      <c r="A53" s="26" t="s">
        <v>68</v>
      </c>
      <c r="B53" s="22" t="s">
        <v>129</v>
      </c>
      <c r="C53" s="23">
        <v>0</v>
      </c>
      <c r="D53" s="23">
        <v>0</v>
      </c>
      <c r="E53" s="33">
        <v>0</v>
      </c>
      <c r="F53" s="23"/>
      <c r="G53"/>
    </row>
    <row r="54" spans="1:7">
      <c r="A54" s="26" t="s">
        <v>68</v>
      </c>
      <c r="B54" s="22" t="s">
        <v>129</v>
      </c>
      <c r="C54" s="23">
        <v>0</v>
      </c>
      <c r="D54" s="23">
        <v>0</v>
      </c>
      <c r="E54" s="33">
        <v>0</v>
      </c>
      <c r="F54" s="23"/>
      <c r="G54"/>
    </row>
    <row r="55" spans="1:7">
      <c r="A55" s="26" t="s">
        <v>68</v>
      </c>
      <c r="B55" s="22" t="s">
        <v>83</v>
      </c>
      <c r="C55" s="23">
        <v>0</v>
      </c>
      <c r="D55" s="23">
        <v>0</v>
      </c>
      <c r="E55" s="33">
        <v>0</v>
      </c>
      <c r="F55" s="23"/>
      <c r="G55"/>
    </row>
    <row r="56" spans="1:7">
      <c r="A56" s="26" t="s">
        <v>71</v>
      </c>
      <c r="B56" s="22" t="s">
        <v>83</v>
      </c>
      <c r="C56" s="23">
        <v>1000</v>
      </c>
      <c r="D56" s="23">
        <v>0</v>
      </c>
      <c r="E56" s="33">
        <v>0</v>
      </c>
      <c r="F56" s="23"/>
      <c r="G56"/>
    </row>
    <row r="57" spans="1:7">
      <c r="A57" s="26" t="s">
        <v>71</v>
      </c>
      <c r="B57" s="22" t="s">
        <v>83</v>
      </c>
      <c r="C57" s="23">
        <v>800</v>
      </c>
      <c r="D57" s="23">
        <v>0</v>
      </c>
      <c r="E57" s="33">
        <v>0</v>
      </c>
      <c r="F57" s="23"/>
      <c r="G57"/>
    </row>
    <row r="58" spans="1:7">
      <c r="A58" s="26" t="s">
        <v>68</v>
      </c>
      <c r="B58" s="22" t="s">
        <v>130</v>
      </c>
      <c r="C58" s="23">
        <v>0</v>
      </c>
      <c r="D58" s="23">
        <v>0</v>
      </c>
      <c r="E58" s="33">
        <v>0</v>
      </c>
      <c r="F58" s="23"/>
      <c r="G58"/>
    </row>
    <row r="59" spans="1:7">
      <c r="A59" s="26" t="s">
        <v>71</v>
      </c>
      <c r="B59" s="22" t="s">
        <v>131</v>
      </c>
      <c r="C59" s="23">
        <v>3739.2</v>
      </c>
      <c r="D59" s="23">
        <v>0</v>
      </c>
      <c r="E59" s="33">
        <v>0</v>
      </c>
      <c r="F59" s="23"/>
      <c r="G59"/>
    </row>
    <row r="60" spans="1:7">
      <c r="A60" s="26" t="s">
        <v>71</v>
      </c>
      <c r="B60" s="22" t="s">
        <v>132</v>
      </c>
      <c r="C60" s="23">
        <v>680.01</v>
      </c>
      <c r="D60" s="23">
        <v>0</v>
      </c>
      <c r="E60" s="33">
        <v>0</v>
      </c>
      <c r="F60" s="23"/>
      <c r="G60"/>
    </row>
    <row r="61" spans="1:7">
      <c r="A61" s="26" t="s">
        <v>71</v>
      </c>
      <c r="B61" s="22" t="s">
        <v>133</v>
      </c>
      <c r="C61" s="23">
        <v>1006.18</v>
      </c>
      <c r="D61" s="23">
        <v>0</v>
      </c>
      <c r="E61" s="33">
        <v>0</v>
      </c>
      <c r="F61" s="23"/>
      <c r="G61"/>
    </row>
    <row r="62" spans="1:7">
      <c r="A62" s="26" t="s">
        <v>68</v>
      </c>
      <c r="B62" s="22" t="s">
        <v>134</v>
      </c>
      <c r="C62" s="23">
        <v>500</v>
      </c>
      <c r="D62" s="23">
        <v>0</v>
      </c>
      <c r="E62" s="33">
        <v>0</v>
      </c>
      <c r="F62" s="23"/>
      <c r="G62"/>
    </row>
    <row r="63" spans="1:7">
      <c r="A63" s="26" t="s">
        <v>68</v>
      </c>
      <c r="B63" s="22" t="s">
        <v>134</v>
      </c>
      <c r="C63" s="23">
        <v>647.96</v>
      </c>
      <c r="D63" s="23">
        <v>0</v>
      </c>
      <c r="E63" s="33">
        <v>0</v>
      </c>
      <c r="F63" s="23"/>
      <c r="G63"/>
    </row>
    <row r="64" spans="1:7">
      <c r="A64" s="26" t="s">
        <v>71</v>
      </c>
      <c r="B64" s="22" t="s">
        <v>135</v>
      </c>
      <c r="C64" s="23">
        <v>1710.93</v>
      </c>
      <c r="D64" s="23">
        <v>0</v>
      </c>
      <c r="E64" s="33">
        <v>0</v>
      </c>
      <c r="F64" s="23"/>
      <c r="G64"/>
    </row>
    <row r="65" spans="1:7">
      <c r="A65" s="26" t="s">
        <v>68</v>
      </c>
      <c r="B65" s="22" t="s">
        <v>136</v>
      </c>
      <c r="C65" s="23">
        <v>101.5</v>
      </c>
      <c r="D65" s="23">
        <v>0</v>
      </c>
      <c r="E65" s="33">
        <v>0</v>
      </c>
      <c r="F65" s="23"/>
      <c r="G65"/>
    </row>
    <row r="66" spans="1:7">
      <c r="A66" s="26" t="s">
        <v>68</v>
      </c>
      <c r="B66" s="22" t="s">
        <v>137</v>
      </c>
      <c r="C66" s="23">
        <v>4555.17</v>
      </c>
      <c r="D66" s="23">
        <v>0</v>
      </c>
      <c r="E66" s="33">
        <v>0</v>
      </c>
      <c r="F66" s="23"/>
      <c r="G66"/>
    </row>
    <row r="67" spans="1:7">
      <c r="A67" s="26" t="s">
        <v>71</v>
      </c>
      <c r="B67" s="22" t="s">
        <v>138</v>
      </c>
      <c r="C67" s="23">
        <v>3000</v>
      </c>
      <c r="D67" s="23">
        <v>0</v>
      </c>
      <c r="E67" s="33">
        <v>0</v>
      </c>
      <c r="F67" s="23"/>
      <c r="G67"/>
    </row>
    <row r="68" spans="1:7">
      <c r="A68" s="26" t="s">
        <v>71</v>
      </c>
      <c r="B68" s="22" t="s">
        <v>139</v>
      </c>
      <c r="C68" s="23">
        <v>2487</v>
      </c>
      <c r="D68" s="23">
        <v>0</v>
      </c>
      <c r="E68" s="33">
        <v>0</v>
      </c>
      <c r="F68" s="23"/>
      <c r="G68"/>
    </row>
    <row r="69" spans="1:7">
      <c r="A69" s="26" t="s">
        <v>68</v>
      </c>
      <c r="B69" s="22" t="s">
        <v>140</v>
      </c>
      <c r="C69" s="23">
        <v>750</v>
      </c>
      <c r="D69" s="23">
        <v>0</v>
      </c>
      <c r="E69" s="33">
        <v>0</v>
      </c>
      <c r="F69" s="23"/>
      <c r="G69"/>
    </row>
    <row r="70" spans="1:7">
      <c r="A70" s="26" t="s">
        <v>71</v>
      </c>
      <c r="B70" s="22" t="s">
        <v>141</v>
      </c>
      <c r="C70" s="23">
        <v>5715.1</v>
      </c>
      <c r="D70" s="23">
        <v>0</v>
      </c>
      <c r="E70" s="33">
        <v>0</v>
      </c>
      <c r="F70" s="23"/>
      <c r="G70"/>
    </row>
    <row r="71" spans="1:7">
      <c r="A71" s="26" t="s">
        <v>68</v>
      </c>
      <c r="B71" s="22" t="s">
        <v>142</v>
      </c>
      <c r="C71" s="23">
        <v>500</v>
      </c>
      <c r="D71" s="23">
        <v>0</v>
      </c>
      <c r="E71" s="33">
        <v>0</v>
      </c>
      <c r="F71" s="23"/>
      <c r="G71"/>
    </row>
    <row r="72" spans="1:7">
      <c r="A72" s="26" t="s">
        <v>68</v>
      </c>
      <c r="B72" s="22" t="s">
        <v>142</v>
      </c>
      <c r="C72" s="23">
        <v>138</v>
      </c>
      <c r="D72" s="23">
        <v>0</v>
      </c>
      <c r="E72" s="33">
        <v>0</v>
      </c>
      <c r="F72" s="23"/>
      <c r="G72"/>
    </row>
    <row r="73" spans="1:7">
      <c r="A73" s="26" t="s">
        <v>68</v>
      </c>
      <c r="B73" s="22" t="s">
        <v>142</v>
      </c>
      <c r="C73" s="23">
        <v>0</v>
      </c>
      <c r="D73" s="23">
        <v>0</v>
      </c>
      <c r="E73" s="33">
        <v>0</v>
      </c>
      <c r="F73" s="23"/>
      <c r="G73"/>
    </row>
    <row r="74" spans="1:7">
      <c r="A74" s="26" t="s">
        <v>71</v>
      </c>
      <c r="B74" s="22" t="s">
        <v>143</v>
      </c>
      <c r="C74" s="23">
        <v>2794.79</v>
      </c>
      <c r="D74" s="23">
        <v>0</v>
      </c>
      <c r="E74" s="33">
        <v>0</v>
      </c>
      <c r="F74" s="23"/>
      <c r="G74"/>
    </row>
    <row r="75" spans="1:7">
      <c r="A75" s="52" t="s">
        <v>13</v>
      </c>
      <c r="B75" s="53"/>
      <c r="C75" s="53"/>
      <c r="D75" s="53"/>
      <c r="E75" s="53"/>
      <c r="F75" s="54"/>
      <c r="G75"/>
    </row>
    <row r="76" spans="1:7">
      <c r="A76" s="24" t="s">
        <v>94</v>
      </c>
      <c r="B76" s="24" t="s">
        <v>95</v>
      </c>
      <c r="C76" s="24" t="s">
        <v>96</v>
      </c>
      <c r="D76" s="24" t="s">
        <v>97</v>
      </c>
      <c r="E76" s="34" t="s">
        <v>98</v>
      </c>
      <c r="F76" s="24" t="s">
        <v>49</v>
      </c>
      <c r="G76"/>
    </row>
    <row r="77" spans="1:7">
      <c r="A77" s="27" t="s">
        <v>71</v>
      </c>
      <c r="B77" s="28" t="s">
        <v>25</v>
      </c>
      <c r="C77" s="23">
        <v>171.82</v>
      </c>
      <c r="D77" s="23">
        <v>0</v>
      </c>
      <c r="E77" s="33">
        <v>0</v>
      </c>
      <c r="F77" s="27" t="s">
        <v>50</v>
      </c>
      <c r="G77"/>
    </row>
    <row r="78" spans="1:7">
      <c r="A78" s="27" t="s">
        <v>71</v>
      </c>
      <c r="B78" s="28" t="s">
        <v>26</v>
      </c>
      <c r="C78" s="23">
        <v>799.5</v>
      </c>
      <c r="D78" s="23">
        <v>0</v>
      </c>
      <c r="E78" s="33">
        <v>0</v>
      </c>
      <c r="F78" s="27" t="s">
        <v>50</v>
      </c>
      <c r="G78"/>
    </row>
    <row r="79" spans="1:7">
      <c r="A79" s="27" t="s">
        <v>71</v>
      </c>
      <c r="B79" s="28" t="s">
        <v>27</v>
      </c>
      <c r="C79" s="23">
        <v>1550.01</v>
      </c>
      <c r="D79" s="23">
        <v>0</v>
      </c>
      <c r="E79" s="33">
        <v>0</v>
      </c>
      <c r="F79" s="27" t="s">
        <v>51</v>
      </c>
      <c r="G79"/>
    </row>
    <row r="80" spans="1:7">
      <c r="A80" s="27" t="s">
        <v>68</v>
      </c>
      <c r="B80" s="28">
        <v>44523.833333333336</v>
      </c>
      <c r="C80" s="23">
        <v>0</v>
      </c>
      <c r="D80" s="23">
        <v>0</v>
      </c>
      <c r="E80" s="33">
        <v>0</v>
      </c>
      <c r="F80" s="27" t="s">
        <v>52</v>
      </c>
      <c r="G80"/>
    </row>
    <row r="81" spans="1:7">
      <c r="A81" s="27" t="s">
        <v>71</v>
      </c>
      <c r="B81" s="28" t="s">
        <v>28</v>
      </c>
      <c r="C81" s="23">
        <v>19913.7</v>
      </c>
      <c r="D81" s="23">
        <v>0</v>
      </c>
      <c r="E81" s="33">
        <v>0</v>
      </c>
      <c r="F81" s="27" t="s">
        <v>50</v>
      </c>
      <c r="G81"/>
    </row>
    <row r="82" spans="1:7">
      <c r="A82" s="27" t="s">
        <v>71</v>
      </c>
      <c r="B82" s="28" t="s">
        <v>29</v>
      </c>
      <c r="C82" s="23">
        <v>3794.55</v>
      </c>
      <c r="D82" s="23">
        <v>0</v>
      </c>
      <c r="E82" s="33">
        <v>0</v>
      </c>
      <c r="F82" s="27" t="s">
        <v>53</v>
      </c>
      <c r="G82"/>
    </row>
    <row r="83" spans="1:7">
      <c r="A83" s="27" t="s">
        <v>71</v>
      </c>
      <c r="B83" s="28" t="s">
        <v>30</v>
      </c>
      <c r="C83" s="23">
        <v>2984</v>
      </c>
      <c r="D83" s="23">
        <v>0</v>
      </c>
      <c r="E83" s="33">
        <v>0</v>
      </c>
      <c r="F83" s="27" t="s">
        <v>54</v>
      </c>
      <c r="G83"/>
    </row>
    <row r="84" spans="1:7">
      <c r="A84" s="27" t="s">
        <v>71</v>
      </c>
      <c r="B84" s="28" t="s">
        <v>31</v>
      </c>
      <c r="C84" s="23">
        <v>1549.8</v>
      </c>
      <c r="D84" s="23">
        <v>0</v>
      </c>
      <c r="E84" s="33">
        <v>0</v>
      </c>
      <c r="F84" s="27" t="s">
        <v>50</v>
      </c>
      <c r="G84"/>
    </row>
    <row r="85" spans="1:7">
      <c r="A85" s="27" t="s">
        <v>71</v>
      </c>
      <c r="B85" s="28" t="s">
        <v>31</v>
      </c>
      <c r="C85" s="23">
        <v>615</v>
      </c>
      <c r="D85" s="23">
        <v>0</v>
      </c>
      <c r="E85" s="33">
        <v>0</v>
      </c>
      <c r="F85" s="27" t="s">
        <v>50</v>
      </c>
      <c r="G85"/>
    </row>
    <row r="86" spans="1:7">
      <c r="A86" s="27" t="s">
        <v>71</v>
      </c>
      <c r="B86" s="28" t="s">
        <v>32</v>
      </c>
      <c r="C86" s="23">
        <v>1617.45</v>
      </c>
      <c r="D86" s="23">
        <v>0</v>
      </c>
      <c r="E86" s="33">
        <v>0</v>
      </c>
      <c r="F86" s="27" t="s">
        <v>51</v>
      </c>
      <c r="G86"/>
    </row>
    <row r="87" spans="1:7">
      <c r="A87" s="27" t="s">
        <v>71</v>
      </c>
      <c r="B87" s="28" t="s">
        <v>33</v>
      </c>
      <c r="C87" s="23">
        <v>242.08</v>
      </c>
      <c r="D87" s="23">
        <v>0</v>
      </c>
      <c r="E87" s="33">
        <v>0</v>
      </c>
      <c r="F87" s="27" t="s">
        <v>55</v>
      </c>
      <c r="G87"/>
    </row>
    <row r="88" spans="1:7">
      <c r="A88" s="27" t="s">
        <v>71</v>
      </c>
      <c r="B88" s="28" t="s">
        <v>34</v>
      </c>
      <c r="C88" s="23">
        <v>2000</v>
      </c>
      <c r="D88" s="23">
        <v>0</v>
      </c>
      <c r="E88" s="33">
        <v>0</v>
      </c>
      <c r="F88" s="27" t="s">
        <v>144</v>
      </c>
      <c r="G88"/>
    </row>
    <row r="89" spans="1:7">
      <c r="A89" s="27" t="s">
        <v>71</v>
      </c>
      <c r="B89" s="28" t="s">
        <v>34</v>
      </c>
      <c r="C89" s="23">
        <v>200</v>
      </c>
      <c r="D89" s="23">
        <v>0</v>
      </c>
      <c r="E89" s="33">
        <v>0</v>
      </c>
      <c r="F89" s="27" t="s">
        <v>145</v>
      </c>
      <c r="G89"/>
    </row>
    <row r="90" spans="1:7">
      <c r="A90" s="27" t="s">
        <v>71</v>
      </c>
      <c r="B90" s="28">
        <v>44609.291666666664</v>
      </c>
      <c r="C90" s="23">
        <v>7072.5</v>
      </c>
      <c r="D90" s="23">
        <v>0</v>
      </c>
      <c r="E90" s="33">
        <v>0</v>
      </c>
      <c r="F90" s="27" t="s">
        <v>50</v>
      </c>
      <c r="G90"/>
    </row>
    <row r="91" spans="1:7">
      <c r="A91" s="27" t="s">
        <v>68</v>
      </c>
      <c r="B91" s="28" t="s">
        <v>35</v>
      </c>
      <c r="C91" s="23">
        <v>3357.56</v>
      </c>
      <c r="D91" s="23">
        <v>0</v>
      </c>
      <c r="E91" s="33">
        <v>0</v>
      </c>
      <c r="F91" s="27" t="s">
        <v>52</v>
      </c>
      <c r="G91"/>
    </row>
    <row r="92" spans="1:7">
      <c r="A92" s="27" t="s">
        <v>68</v>
      </c>
      <c r="B92" s="28" t="s">
        <v>35</v>
      </c>
      <c r="C92" s="23">
        <v>865.33</v>
      </c>
      <c r="D92" s="23">
        <v>0</v>
      </c>
      <c r="E92" s="33">
        <v>0</v>
      </c>
      <c r="F92" s="27" t="s">
        <v>52</v>
      </c>
      <c r="G92"/>
    </row>
    <row r="93" spans="1:7">
      <c r="A93" s="27" t="s">
        <v>71</v>
      </c>
      <c r="B93" s="28" t="s">
        <v>36</v>
      </c>
      <c r="C93" s="23">
        <v>745.38</v>
      </c>
      <c r="D93" s="23">
        <v>0</v>
      </c>
      <c r="E93" s="33">
        <v>0</v>
      </c>
      <c r="F93" s="27" t="s">
        <v>50</v>
      </c>
      <c r="G93"/>
    </row>
    <row r="94" spans="1:7">
      <c r="A94" s="27" t="s">
        <v>71</v>
      </c>
      <c r="B94" s="28">
        <v>44613.604166666664</v>
      </c>
      <c r="C94" s="23">
        <v>6114.26</v>
      </c>
      <c r="D94" s="23">
        <v>0</v>
      </c>
      <c r="E94" s="33">
        <v>0</v>
      </c>
      <c r="F94" s="27" t="s">
        <v>50</v>
      </c>
      <c r="G94"/>
    </row>
    <row r="95" spans="1:7">
      <c r="A95" s="27" t="s">
        <v>71</v>
      </c>
      <c r="B95" s="28" t="s">
        <v>37</v>
      </c>
      <c r="C95" s="23">
        <v>676.5</v>
      </c>
      <c r="D95" s="23">
        <v>0</v>
      </c>
      <c r="E95" s="33">
        <v>0</v>
      </c>
      <c r="F95" s="27" t="s">
        <v>53</v>
      </c>
      <c r="G95"/>
    </row>
    <row r="96" spans="1:7">
      <c r="A96" s="27" t="s">
        <v>71</v>
      </c>
      <c r="B96" s="28">
        <v>44609.5</v>
      </c>
      <c r="C96" s="23">
        <v>2091</v>
      </c>
      <c r="D96" s="23">
        <v>0</v>
      </c>
      <c r="E96" s="33">
        <v>0</v>
      </c>
      <c r="F96" s="27" t="s">
        <v>50</v>
      </c>
      <c r="G96"/>
    </row>
    <row r="97" spans="1:7">
      <c r="A97" s="27" t="s">
        <v>71</v>
      </c>
      <c r="B97" s="28" t="s">
        <v>38</v>
      </c>
      <c r="C97" s="23">
        <v>3229.24</v>
      </c>
      <c r="D97" s="23">
        <v>0</v>
      </c>
      <c r="E97" s="33">
        <v>0</v>
      </c>
      <c r="F97" s="27" t="s">
        <v>53</v>
      </c>
      <c r="G97"/>
    </row>
    <row r="98" spans="1:7">
      <c r="A98" s="27" t="s">
        <v>71</v>
      </c>
      <c r="B98" s="28">
        <v>44642.479166666664</v>
      </c>
      <c r="C98" s="23">
        <v>1035</v>
      </c>
      <c r="D98" s="23">
        <v>0</v>
      </c>
      <c r="E98" s="33">
        <v>0</v>
      </c>
      <c r="F98" s="27" t="s">
        <v>53</v>
      </c>
      <c r="G98"/>
    </row>
    <row r="99" spans="1:7">
      <c r="A99" s="27" t="s">
        <v>71</v>
      </c>
      <c r="B99" s="28" t="s">
        <v>39</v>
      </c>
      <c r="C99" s="23">
        <v>3974.4</v>
      </c>
      <c r="D99" s="23">
        <v>0</v>
      </c>
      <c r="E99" s="33">
        <v>0</v>
      </c>
      <c r="F99" s="27" t="s">
        <v>53</v>
      </c>
      <c r="G99"/>
    </row>
    <row r="100" spans="1:7">
      <c r="A100" s="27" t="s">
        <v>71</v>
      </c>
      <c r="B100" s="28" t="s">
        <v>40</v>
      </c>
      <c r="C100" s="23">
        <v>295.2</v>
      </c>
      <c r="D100" s="23">
        <v>0</v>
      </c>
      <c r="E100" s="33">
        <v>0</v>
      </c>
      <c r="F100" s="27" t="s">
        <v>53</v>
      </c>
      <c r="G100"/>
    </row>
    <row r="101" spans="1:7">
      <c r="A101" s="27" t="s">
        <v>71</v>
      </c>
      <c r="B101" s="28" t="s">
        <v>41</v>
      </c>
      <c r="C101" s="23">
        <v>5030.7</v>
      </c>
      <c r="D101" s="23">
        <v>0</v>
      </c>
      <c r="E101" s="33">
        <v>0</v>
      </c>
      <c r="F101" s="27" t="s">
        <v>53</v>
      </c>
      <c r="G101"/>
    </row>
    <row r="102" spans="1:7">
      <c r="A102" s="27" t="s">
        <v>68</v>
      </c>
      <c r="B102" s="28" t="s">
        <v>42</v>
      </c>
      <c r="C102" s="23">
        <v>277.56</v>
      </c>
      <c r="D102" s="23">
        <v>0</v>
      </c>
      <c r="E102" s="33">
        <v>0</v>
      </c>
      <c r="F102" s="27" t="s">
        <v>57</v>
      </c>
      <c r="G102"/>
    </row>
    <row r="103" spans="1:7">
      <c r="A103" s="27" t="s">
        <v>68</v>
      </c>
      <c r="B103" s="28">
        <v>44712.479166666664</v>
      </c>
      <c r="C103" s="23">
        <v>0</v>
      </c>
      <c r="D103" s="23">
        <v>0</v>
      </c>
      <c r="E103" s="33">
        <v>0</v>
      </c>
      <c r="F103" s="27" t="s">
        <v>57</v>
      </c>
      <c r="G103"/>
    </row>
    <row r="104" spans="1:7">
      <c r="A104" s="27" t="s">
        <v>68</v>
      </c>
      <c r="B104" s="28">
        <v>44703.791666666664</v>
      </c>
      <c r="C104" s="23">
        <v>0</v>
      </c>
      <c r="D104" s="23">
        <v>0</v>
      </c>
      <c r="E104" s="33">
        <v>0</v>
      </c>
      <c r="F104" s="27" t="s">
        <v>52</v>
      </c>
      <c r="G104"/>
    </row>
    <row r="105" spans="1:7">
      <c r="A105" s="27" t="s">
        <v>71</v>
      </c>
      <c r="B105" s="28">
        <v>44718.333333333336</v>
      </c>
      <c r="C105" s="23">
        <v>500</v>
      </c>
      <c r="D105" s="23">
        <v>0</v>
      </c>
      <c r="E105" s="33">
        <v>0</v>
      </c>
      <c r="F105" s="27" t="s">
        <v>56</v>
      </c>
      <c r="G105"/>
    </row>
    <row r="106" spans="1:7">
      <c r="A106" s="27" t="s">
        <v>71</v>
      </c>
      <c r="B106" s="28" t="s">
        <v>40</v>
      </c>
      <c r="C106" s="23">
        <v>1500</v>
      </c>
      <c r="D106" s="23">
        <v>0</v>
      </c>
      <c r="E106" s="33">
        <v>0</v>
      </c>
      <c r="F106" s="27" t="s">
        <v>53</v>
      </c>
      <c r="G106"/>
    </row>
    <row r="107" spans="1:7">
      <c r="A107" s="27" t="s">
        <v>71</v>
      </c>
      <c r="B107" s="28" t="s">
        <v>43</v>
      </c>
      <c r="C107" s="23">
        <v>600</v>
      </c>
      <c r="D107" s="23">
        <v>0</v>
      </c>
      <c r="E107" s="33">
        <v>0</v>
      </c>
      <c r="F107" s="27" t="s">
        <v>53</v>
      </c>
      <c r="G107"/>
    </row>
    <row r="108" spans="1:7">
      <c r="A108" s="27" t="s">
        <v>68</v>
      </c>
      <c r="B108" s="28">
        <v>44750.361111111109</v>
      </c>
      <c r="C108" s="23">
        <v>750</v>
      </c>
      <c r="D108" s="23">
        <v>0</v>
      </c>
      <c r="E108" s="33">
        <v>0</v>
      </c>
      <c r="F108" s="27" t="s">
        <v>57</v>
      </c>
      <c r="G108"/>
    </row>
    <row r="109" spans="1:7">
      <c r="A109" s="27" t="s">
        <v>71</v>
      </c>
      <c r="B109" s="28">
        <v>44609.25</v>
      </c>
      <c r="C109" s="23">
        <v>8150</v>
      </c>
      <c r="D109" s="23">
        <v>0</v>
      </c>
      <c r="E109" s="33">
        <v>0</v>
      </c>
      <c r="F109" s="27" t="s">
        <v>50</v>
      </c>
      <c r="G109"/>
    </row>
    <row r="110" spans="1:7">
      <c r="A110" s="27" t="s">
        <v>68</v>
      </c>
      <c r="B110" s="28" t="s">
        <v>44</v>
      </c>
      <c r="C110" s="23">
        <v>0</v>
      </c>
      <c r="D110" s="23">
        <v>0</v>
      </c>
      <c r="E110" s="33">
        <v>0</v>
      </c>
      <c r="F110" s="27" t="s">
        <v>52</v>
      </c>
      <c r="G110"/>
    </row>
    <row r="111" spans="1:7">
      <c r="A111" s="27" t="s">
        <v>71</v>
      </c>
      <c r="B111" s="28">
        <v>44797.125</v>
      </c>
      <c r="C111" s="23">
        <v>38787.5</v>
      </c>
      <c r="D111" s="23">
        <v>0</v>
      </c>
      <c r="E111" s="33">
        <v>0</v>
      </c>
      <c r="F111" s="27" t="s">
        <v>51</v>
      </c>
      <c r="G111"/>
    </row>
    <row r="112" spans="1:7">
      <c r="A112" s="27" t="s">
        <v>71</v>
      </c>
      <c r="B112" s="28" t="s">
        <v>45</v>
      </c>
      <c r="C112" s="23">
        <v>0</v>
      </c>
      <c r="D112" s="23">
        <v>1324.44</v>
      </c>
      <c r="E112" s="33">
        <v>0</v>
      </c>
      <c r="F112" s="27" t="s">
        <v>51</v>
      </c>
      <c r="G112"/>
    </row>
    <row r="113" spans="1:7">
      <c r="A113" s="27" t="s">
        <v>71</v>
      </c>
      <c r="B113" s="28" t="s">
        <v>46</v>
      </c>
      <c r="C113" s="23">
        <v>0</v>
      </c>
      <c r="D113" s="23">
        <v>1000</v>
      </c>
      <c r="E113" s="33">
        <v>0</v>
      </c>
      <c r="F113" s="27" t="s">
        <v>51</v>
      </c>
      <c r="G113"/>
    </row>
    <row r="114" spans="1:7">
      <c r="A114" s="27" t="s">
        <v>71</v>
      </c>
      <c r="B114" s="28" t="s">
        <v>47</v>
      </c>
      <c r="C114" s="23">
        <v>200</v>
      </c>
      <c r="D114" s="23">
        <v>0</v>
      </c>
      <c r="E114" s="33">
        <v>0</v>
      </c>
      <c r="F114" s="27" t="s">
        <v>51</v>
      </c>
      <c r="G114"/>
    </row>
    <row r="115" spans="1:7">
      <c r="A115" s="27" t="s">
        <v>68</v>
      </c>
      <c r="B115" s="28" t="s">
        <v>48</v>
      </c>
      <c r="C115" s="23">
        <v>300</v>
      </c>
      <c r="D115" s="23">
        <v>0</v>
      </c>
      <c r="E115" s="33">
        <v>0</v>
      </c>
      <c r="F115" s="27" t="s">
        <v>58</v>
      </c>
      <c r="G115"/>
    </row>
    <row r="116" spans="1:7">
      <c r="A116" s="27" t="s">
        <v>68</v>
      </c>
      <c r="B116" s="28">
        <v>44557.4375</v>
      </c>
      <c r="C116" s="23">
        <v>0</v>
      </c>
      <c r="D116" s="23">
        <v>5000</v>
      </c>
      <c r="E116" s="33">
        <v>0</v>
      </c>
      <c r="F116" s="27" t="s">
        <v>52</v>
      </c>
      <c r="G116"/>
    </row>
    <row r="117" spans="1:7">
      <c r="A117" s="27" t="s">
        <v>68</v>
      </c>
      <c r="B117" s="28">
        <v>44788.666666666664</v>
      </c>
      <c r="C117" s="23">
        <v>0</v>
      </c>
      <c r="D117" s="23">
        <v>5000</v>
      </c>
      <c r="E117" s="33">
        <v>0</v>
      </c>
      <c r="F117" s="27" t="s">
        <v>52</v>
      </c>
      <c r="G117"/>
    </row>
    <row r="118" spans="1:7">
      <c r="A118" s="27" t="s">
        <v>71</v>
      </c>
      <c r="B118" s="28">
        <v>44772</v>
      </c>
      <c r="C118" s="23">
        <v>1266.04</v>
      </c>
      <c r="D118" s="23">
        <v>0</v>
      </c>
      <c r="E118" s="33">
        <v>0</v>
      </c>
      <c r="F118" s="27" t="s">
        <v>53</v>
      </c>
      <c r="G118"/>
    </row>
    <row r="119" spans="1:7">
      <c r="A119" s="52" t="s">
        <v>14</v>
      </c>
      <c r="B119" s="53"/>
      <c r="C119" s="53"/>
      <c r="D119" s="53"/>
      <c r="E119" s="53"/>
      <c r="F119" s="54"/>
      <c r="G119"/>
    </row>
    <row r="120" spans="1:7">
      <c r="A120" s="27" t="s">
        <v>71</v>
      </c>
      <c r="B120" s="30" t="s">
        <v>59</v>
      </c>
      <c r="C120" s="23">
        <v>492</v>
      </c>
      <c r="D120" s="23">
        <v>0</v>
      </c>
      <c r="E120" s="23">
        <v>0</v>
      </c>
      <c r="F120" s="27" t="s">
        <v>53</v>
      </c>
      <c r="G120"/>
    </row>
    <row r="121" spans="1:7">
      <c r="A121" s="27" t="s">
        <v>68</v>
      </c>
      <c r="B121" s="30" t="s">
        <v>60</v>
      </c>
      <c r="C121" s="23">
        <v>0</v>
      </c>
      <c r="D121" s="23">
        <v>0</v>
      </c>
      <c r="E121" s="23">
        <v>0</v>
      </c>
      <c r="F121" s="27" t="s">
        <v>56</v>
      </c>
      <c r="G121"/>
    </row>
    <row r="122" spans="1:7">
      <c r="A122" s="27" t="s">
        <v>71</v>
      </c>
      <c r="B122" s="28">
        <v>44931.5</v>
      </c>
      <c r="C122" s="23">
        <v>0</v>
      </c>
      <c r="D122" s="23">
        <v>10000</v>
      </c>
      <c r="E122" s="23">
        <v>0</v>
      </c>
      <c r="F122" s="27" t="s">
        <v>50</v>
      </c>
      <c r="G122"/>
    </row>
    <row r="123" spans="1:7">
      <c r="A123" s="27" t="s">
        <v>68</v>
      </c>
      <c r="B123" s="28">
        <v>44956.854166666664</v>
      </c>
      <c r="C123" s="23">
        <v>2104.7600000000002</v>
      </c>
      <c r="D123" s="23">
        <v>0</v>
      </c>
      <c r="E123" s="23">
        <v>0</v>
      </c>
      <c r="F123" s="27" t="s">
        <v>52</v>
      </c>
      <c r="G123"/>
    </row>
    <row r="124" spans="1:7">
      <c r="A124" s="27" t="s">
        <v>71</v>
      </c>
      <c r="B124" s="30" t="s">
        <v>61</v>
      </c>
      <c r="C124" s="23">
        <v>1280</v>
      </c>
      <c r="D124" s="23">
        <v>0</v>
      </c>
      <c r="E124" s="23">
        <v>0</v>
      </c>
      <c r="F124" s="27" t="s">
        <v>55</v>
      </c>
      <c r="G124"/>
    </row>
    <row r="125" spans="1:7">
      <c r="A125" s="27" t="s">
        <v>71</v>
      </c>
      <c r="B125" s="30" t="s">
        <v>62</v>
      </c>
      <c r="C125" s="23">
        <v>450</v>
      </c>
      <c r="D125" s="23">
        <v>0</v>
      </c>
      <c r="E125" s="23">
        <v>0</v>
      </c>
      <c r="F125" s="27" t="s">
        <v>53</v>
      </c>
      <c r="G125"/>
    </row>
    <row r="126" spans="1:7">
      <c r="A126" s="27" t="s">
        <v>68</v>
      </c>
      <c r="B126" s="28">
        <v>44936.458333333336</v>
      </c>
      <c r="C126" s="23">
        <v>0</v>
      </c>
      <c r="D126" s="23">
        <v>6000</v>
      </c>
      <c r="E126" s="23">
        <v>0</v>
      </c>
      <c r="F126" s="27" t="s">
        <v>52</v>
      </c>
      <c r="G126"/>
    </row>
    <row r="127" spans="1:7">
      <c r="A127" s="27" t="s">
        <v>68</v>
      </c>
      <c r="B127" s="28">
        <v>44950</v>
      </c>
      <c r="C127" s="23">
        <v>0</v>
      </c>
      <c r="D127" s="23">
        <v>8000</v>
      </c>
      <c r="E127" s="23">
        <v>0</v>
      </c>
      <c r="F127" s="27" t="s">
        <v>52</v>
      </c>
      <c r="G127"/>
    </row>
    <row r="128" spans="1:7">
      <c r="A128" s="27" t="s">
        <v>68</v>
      </c>
      <c r="B128" s="30" t="s">
        <v>63</v>
      </c>
      <c r="C128" s="23">
        <v>0</v>
      </c>
      <c r="D128" s="23">
        <v>926.3</v>
      </c>
      <c r="E128" s="23">
        <v>0</v>
      </c>
      <c r="F128" s="27" t="s">
        <v>57</v>
      </c>
      <c r="G128"/>
    </row>
    <row r="129" spans="1:8">
      <c r="A129" s="27" t="s">
        <v>71</v>
      </c>
      <c r="B129" s="30" t="s">
        <v>62</v>
      </c>
      <c r="C129" s="23">
        <v>0</v>
      </c>
      <c r="D129" s="23">
        <v>4500</v>
      </c>
      <c r="E129" s="23">
        <v>0</v>
      </c>
      <c r="F129" s="27" t="s">
        <v>147</v>
      </c>
      <c r="G129"/>
    </row>
    <row r="130" spans="1:8">
      <c r="A130" s="27" t="s">
        <v>71</v>
      </c>
      <c r="B130" s="30" t="s">
        <v>64</v>
      </c>
      <c r="C130" s="23">
        <v>0</v>
      </c>
      <c r="D130" s="23">
        <v>3000</v>
      </c>
      <c r="E130" s="23">
        <v>0</v>
      </c>
      <c r="F130" s="27" t="s">
        <v>53</v>
      </c>
      <c r="G130"/>
    </row>
    <row r="131" spans="1:8">
      <c r="A131" s="27" t="s">
        <v>71</v>
      </c>
      <c r="B131" s="30" t="s">
        <v>65</v>
      </c>
      <c r="C131" s="23">
        <v>0</v>
      </c>
      <c r="D131" s="23">
        <v>1500</v>
      </c>
      <c r="E131" s="23">
        <v>0</v>
      </c>
      <c r="F131" s="27" t="s">
        <v>56</v>
      </c>
      <c r="G131"/>
    </row>
    <row r="132" spans="1:8">
      <c r="A132" s="27" t="s">
        <v>71</v>
      </c>
      <c r="B132" s="30" t="s">
        <v>66</v>
      </c>
      <c r="C132" s="23">
        <v>569.11</v>
      </c>
      <c r="D132" s="23">
        <v>0</v>
      </c>
      <c r="E132" s="23">
        <v>0</v>
      </c>
      <c r="F132" s="27" t="s">
        <v>145</v>
      </c>
      <c r="G132"/>
    </row>
    <row r="133" spans="1:8">
      <c r="A133" s="27" t="s">
        <v>71</v>
      </c>
      <c r="B133" s="30" t="s">
        <v>63</v>
      </c>
      <c r="C133" s="23">
        <v>0</v>
      </c>
      <c r="D133" s="23">
        <v>1188.04</v>
      </c>
      <c r="E133" s="23">
        <v>0</v>
      </c>
      <c r="F133" s="27" t="s">
        <v>51</v>
      </c>
      <c r="G133"/>
    </row>
    <row r="134" spans="1:8">
      <c r="A134" s="29"/>
      <c r="B134" s="31"/>
      <c r="C134" s="32"/>
      <c r="G134" s="20"/>
    </row>
    <row r="135" spans="1:8">
      <c r="A135" s="29"/>
      <c r="B135" s="31"/>
      <c r="C135" s="32"/>
      <c r="D135" s="32"/>
      <c r="E135" s="32"/>
      <c r="F135" s="32"/>
      <c r="H135" s="20"/>
    </row>
    <row r="136" spans="1:8">
      <c r="A136" s="51" t="s">
        <v>148</v>
      </c>
      <c r="B136" s="51"/>
      <c r="C136" s="51"/>
      <c r="D136" s="51"/>
      <c r="E136" s="51"/>
      <c r="F136" s="45"/>
    </row>
    <row r="138" spans="1:8" ht="31.5" customHeight="1">
      <c r="A138" s="24" t="s">
        <v>0</v>
      </c>
      <c r="B138" s="24" t="s">
        <v>95</v>
      </c>
      <c r="C138" s="24" t="s">
        <v>96</v>
      </c>
      <c r="D138" s="24" t="s">
        <v>97</v>
      </c>
      <c r="E138" s="24" t="s">
        <v>21</v>
      </c>
      <c r="G138"/>
    </row>
    <row r="139" spans="1:8">
      <c r="A139" s="38" t="s">
        <v>149</v>
      </c>
      <c r="B139" s="37">
        <v>44357</v>
      </c>
      <c r="C139" s="39">
        <v>2141.0299999999997</v>
      </c>
      <c r="D139" s="39">
        <v>0</v>
      </c>
      <c r="E139" s="38">
        <v>1</v>
      </c>
      <c r="G139"/>
    </row>
    <row r="140" spans="1:8">
      <c r="A140" s="38" t="s">
        <v>150</v>
      </c>
      <c r="B140" s="37">
        <v>44714</v>
      </c>
      <c r="C140" s="39">
        <v>1420.01</v>
      </c>
      <c r="D140" s="39">
        <v>0</v>
      </c>
      <c r="E140" s="38">
        <v>1</v>
      </c>
      <c r="G140"/>
    </row>
    <row r="141" spans="1:8">
      <c r="A141" s="38" t="s">
        <v>150</v>
      </c>
      <c r="B141" s="37">
        <v>44572</v>
      </c>
      <c r="C141" s="39">
        <v>14376.29</v>
      </c>
      <c r="D141" s="39">
        <v>0</v>
      </c>
      <c r="E141" s="38">
        <v>2</v>
      </c>
      <c r="G141"/>
    </row>
    <row r="142" spans="1:8">
      <c r="A142" s="38" t="s">
        <v>149</v>
      </c>
      <c r="B142" s="37">
        <v>44572</v>
      </c>
      <c r="C142" s="39">
        <v>3129.77</v>
      </c>
      <c r="D142" s="39">
        <v>0</v>
      </c>
      <c r="E142" s="38">
        <v>1</v>
      </c>
      <c r="G142"/>
    </row>
    <row r="143" spans="1:8">
      <c r="A143" s="38" t="s">
        <v>149</v>
      </c>
      <c r="B143" s="37">
        <v>44088</v>
      </c>
      <c r="C143" s="39">
        <v>5116.3100000000004</v>
      </c>
      <c r="D143" s="39">
        <v>0</v>
      </c>
      <c r="E143" s="38">
        <v>1</v>
      </c>
      <c r="G143"/>
    </row>
    <row r="144" spans="1:8">
      <c r="A144" s="38" t="s">
        <v>149</v>
      </c>
      <c r="B144" s="37">
        <v>43885</v>
      </c>
      <c r="C144" s="39">
        <v>2463.5500000000002</v>
      </c>
      <c r="D144" s="39">
        <v>0</v>
      </c>
      <c r="E144" s="38">
        <v>1</v>
      </c>
      <c r="G144"/>
    </row>
    <row r="145" spans="1:7">
      <c r="A145" s="38" t="s">
        <v>149</v>
      </c>
      <c r="B145" s="37">
        <v>44816</v>
      </c>
      <c r="C145" s="39">
        <v>3057.5</v>
      </c>
      <c r="D145" s="39">
        <v>0</v>
      </c>
      <c r="E145" s="38">
        <v>1</v>
      </c>
      <c r="G145"/>
    </row>
    <row r="146" spans="1:7">
      <c r="A146" s="38" t="s">
        <v>149</v>
      </c>
      <c r="B146" s="37">
        <v>44873</v>
      </c>
      <c r="C146" s="39">
        <v>850</v>
      </c>
      <c r="D146" s="39">
        <v>0</v>
      </c>
      <c r="E146" s="38">
        <v>1</v>
      </c>
      <c r="G146"/>
    </row>
    <row r="147" spans="1:7">
      <c r="A147" s="38" t="s">
        <v>149</v>
      </c>
      <c r="B147" s="37">
        <v>45007</v>
      </c>
      <c r="C147" s="39">
        <v>0</v>
      </c>
      <c r="D147" s="39">
        <v>0</v>
      </c>
      <c r="E147" s="38">
        <v>1</v>
      </c>
      <c r="G147"/>
    </row>
    <row r="149" spans="1:7">
      <c r="B149" s="45"/>
    </row>
  </sheetData>
  <mergeCells count="6">
    <mergeCell ref="A1:F1"/>
    <mergeCell ref="A119:F119"/>
    <mergeCell ref="A136:E136"/>
    <mergeCell ref="A75:F75"/>
    <mergeCell ref="A45:F45"/>
    <mergeCell ref="A4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2"/>
  <sheetViews>
    <sheetView workbookViewId="0">
      <selection activeCell="A5" sqref="A5"/>
    </sheetView>
  </sheetViews>
  <sheetFormatPr defaultRowHeight="15"/>
  <cols>
    <col min="1" max="1" width="39" customWidth="1"/>
    <col min="2" max="2" width="29.140625" customWidth="1"/>
    <col min="3" max="3" width="23.7109375" customWidth="1"/>
    <col min="4" max="4" width="25.7109375" customWidth="1"/>
    <col min="9" max="9" width="13.42578125" bestFit="1" customWidth="1"/>
  </cols>
  <sheetData>
    <row r="1" spans="1:9">
      <c r="A1" s="49" t="s">
        <v>10</v>
      </c>
      <c r="B1" s="49"/>
      <c r="C1" s="49"/>
      <c r="D1" s="49"/>
    </row>
    <row r="2" spans="1:9">
      <c r="A2" s="12" t="s">
        <v>153</v>
      </c>
      <c r="B2" s="12"/>
      <c r="C2" s="12"/>
      <c r="D2" s="12"/>
      <c r="G2" s="42"/>
      <c r="H2" s="42"/>
      <c r="I2" s="42"/>
    </row>
    <row r="3" spans="1:9">
      <c r="A3" s="10" t="s">
        <v>0</v>
      </c>
      <c r="B3" s="10" t="s">
        <v>1</v>
      </c>
      <c r="C3" s="10" t="s">
        <v>2</v>
      </c>
      <c r="D3" s="10" t="s">
        <v>3</v>
      </c>
      <c r="G3" s="42"/>
      <c r="H3" s="42"/>
      <c r="I3" s="42"/>
    </row>
    <row r="4" spans="1:9">
      <c r="A4" s="10" t="s">
        <v>5</v>
      </c>
      <c r="B4" s="10"/>
      <c r="C4" s="10"/>
      <c r="D4" s="10"/>
      <c r="G4" s="42"/>
      <c r="H4" s="42"/>
      <c r="I4" s="42"/>
    </row>
    <row r="5" spans="1:9">
      <c r="A5" s="8" t="s">
        <v>23</v>
      </c>
      <c r="B5" s="13">
        <f>6128.34-3900.51</f>
        <v>2227.83</v>
      </c>
      <c r="C5" s="13">
        <v>0</v>
      </c>
      <c r="D5" s="14">
        <v>3</v>
      </c>
      <c r="E5" s="44"/>
      <c r="G5" s="42"/>
      <c r="H5" s="42"/>
      <c r="I5" s="42"/>
    </row>
    <row r="6" spans="1:9">
      <c r="A6" s="3" t="s">
        <v>4</v>
      </c>
      <c r="B6" s="13">
        <v>7660.99</v>
      </c>
      <c r="C6" s="13">
        <v>0</v>
      </c>
      <c r="D6" s="14">
        <v>3</v>
      </c>
      <c r="G6" s="42"/>
      <c r="H6" s="42"/>
      <c r="I6" s="42"/>
    </row>
    <row r="7" spans="1:9">
      <c r="A7" s="10" t="s">
        <v>12</v>
      </c>
      <c r="B7" s="6"/>
      <c r="C7" s="6"/>
      <c r="D7" s="7"/>
      <c r="G7" s="42"/>
      <c r="H7" s="42"/>
      <c r="I7" s="42"/>
    </row>
    <row r="8" spans="1:9">
      <c r="A8" s="8" t="s">
        <v>23</v>
      </c>
      <c r="B8" s="13">
        <v>0</v>
      </c>
      <c r="C8" s="13">
        <v>0</v>
      </c>
      <c r="D8" s="14">
        <v>0</v>
      </c>
      <c r="G8" s="42"/>
      <c r="H8" s="42"/>
      <c r="I8" s="42"/>
    </row>
    <row r="9" spans="1:9">
      <c r="A9" s="3" t="s">
        <v>4</v>
      </c>
      <c r="B9" s="13">
        <v>34288.729999999996</v>
      </c>
      <c r="C9" s="13">
        <v>0</v>
      </c>
      <c r="D9" s="14">
        <v>6</v>
      </c>
      <c r="G9" s="42"/>
      <c r="H9" s="42"/>
      <c r="I9" s="43"/>
    </row>
    <row r="10" spans="1:9">
      <c r="A10" s="10" t="s">
        <v>13</v>
      </c>
      <c r="B10" s="6"/>
      <c r="C10" s="6"/>
      <c r="D10" s="7"/>
      <c r="G10" s="42"/>
      <c r="H10" s="42"/>
      <c r="I10" s="42"/>
    </row>
    <row r="11" spans="1:9">
      <c r="A11" s="8" t="s">
        <v>23</v>
      </c>
      <c r="B11" s="13">
        <v>0</v>
      </c>
      <c r="C11" s="13">
        <v>0</v>
      </c>
      <c r="D11" s="14">
        <v>0</v>
      </c>
      <c r="G11" s="42"/>
      <c r="H11" s="42"/>
      <c r="I11" s="42"/>
    </row>
    <row r="12" spans="1:9">
      <c r="A12" s="3" t="s">
        <v>4</v>
      </c>
      <c r="B12" s="13">
        <v>4410.78</v>
      </c>
      <c r="C12" s="13">
        <v>0</v>
      </c>
      <c r="D12" s="14">
        <v>4</v>
      </c>
      <c r="G12" s="42"/>
      <c r="H12" s="42"/>
      <c r="I12" s="42"/>
    </row>
    <row r="13" spans="1:9">
      <c r="A13" s="10" t="s">
        <v>14</v>
      </c>
      <c r="B13" s="6"/>
      <c r="C13" s="6"/>
      <c r="D13" s="7"/>
      <c r="G13" s="42"/>
      <c r="H13" s="42"/>
      <c r="I13" s="42"/>
    </row>
    <row r="14" spans="1:9">
      <c r="A14" s="8" t="s">
        <v>23</v>
      </c>
      <c r="B14" s="13">
        <v>2769.29</v>
      </c>
      <c r="C14" s="13">
        <v>0</v>
      </c>
      <c r="D14" s="14">
        <v>1</v>
      </c>
      <c r="G14" s="42"/>
      <c r="H14" s="42"/>
      <c r="I14" s="42"/>
    </row>
    <row r="15" spans="1:9">
      <c r="A15" s="3" t="s">
        <v>4</v>
      </c>
      <c r="B15" s="13">
        <v>49936.46</v>
      </c>
      <c r="C15" s="13">
        <v>0</v>
      </c>
      <c r="D15" s="14">
        <v>10</v>
      </c>
      <c r="G15" s="42"/>
      <c r="H15" s="42"/>
      <c r="I15" s="43"/>
    </row>
    <row r="16" spans="1:9">
      <c r="A16" s="15"/>
      <c r="B16" s="41"/>
      <c r="C16" s="15"/>
      <c r="D16" s="15"/>
      <c r="G16" s="42"/>
      <c r="H16" s="42"/>
      <c r="I16" s="42"/>
    </row>
    <row r="17" spans="1:9">
      <c r="A17" s="15"/>
      <c r="B17" s="15"/>
      <c r="C17" s="15"/>
      <c r="D17" s="15"/>
      <c r="G17" s="42"/>
      <c r="H17" s="42"/>
      <c r="I17" s="42"/>
    </row>
    <row r="18" spans="1:9">
      <c r="A18" s="49" t="s">
        <v>11</v>
      </c>
      <c r="B18" s="49"/>
      <c r="C18" s="49"/>
      <c r="D18" s="49"/>
      <c r="G18" s="42"/>
      <c r="H18" s="42"/>
      <c r="I18" s="42"/>
    </row>
    <row r="19" spans="1:9">
      <c r="A19" s="18" t="s">
        <v>19</v>
      </c>
      <c r="B19" s="12"/>
      <c r="C19" s="12"/>
      <c r="D19" s="12"/>
      <c r="G19" s="42"/>
      <c r="H19" s="42"/>
      <c r="I19" s="42"/>
    </row>
    <row r="20" spans="1:9">
      <c r="A20" s="10" t="s">
        <v>6</v>
      </c>
      <c r="B20" s="10" t="s">
        <v>1</v>
      </c>
      <c r="C20" s="10" t="s">
        <v>2</v>
      </c>
      <c r="D20" s="10" t="s">
        <v>3</v>
      </c>
      <c r="G20" s="42"/>
      <c r="H20" s="42"/>
      <c r="I20" s="42"/>
    </row>
    <row r="21" spans="1:9">
      <c r="A21" s="10" t="s">
        <v>5</v>
      </c>
      <c r="B21" s="10"/>
      <c r="C21" s="10"/>
      <c r="D21" s="10"/>
      <c r="G21" s="42"/>
      <c r="H21" s="42"/>
      <c r="I21" s="42"/>
    </row>
    <row r="22" spans="1:9">
      <c r="A22" s="9" t="s">
        <v>8</v>
      </c>
      <c r="B22" s="13">
        <v>0</v>
      </c>
      <c r="C22" s="13">
        <v>0</v>
      </c>
      <c r="D22" s="14">
        <v>0</v>
      </c>
      <c r="G22" s="42"/>
      <c r="H22" s="42"/>
      <c r="I22" s="42"/>
    </row>
    <row r="23" spans="1:9">
      <c r="A23" s="9" t="s">
        <v>7</v>
      </c>
      <c r="B23" s="13">
        <v>0</v>
      </c>
      <c r="C23" s="13">
        <v>0</v>
      </c>
      <c r="D23" s="14">
        <v>0</v>
      </c>
      <c r="G23" s="42"/>
      <c r="H23" s="42"/>
      <c r="I23" s="42"/>
    </row>
    <row r="24" spans="1:9">
      <c r="A24" s="9" t="s">
        <v>9</v>
      </c>
      <c r="B24" s="13">
        <v>0</v>
      </c>
      <c r="C24" s="13">
        <v>0</v>
      </c>
      <c r="D24" s="14">
        <v>0</v>
      </c>
      <c r="G24" s="42"/>
      <c r="H24" s="42"/>
      <c r="I24" s="42"/>
    </row>
    <row r="25" spans="1:9">
      <c r="A25" s="10" t="s">
        <v>12</v>
      </c>
      <c r="B25" s="6"/>
      <c r="C25" s="6"/>
      <c r="D25" s="7"/>
      <c r="G25" s="42"/>
      <c r="H25" s="42"/>
      <c r="I25" s="42"/>
    </row>
    <row r="26" spans="1:9">
      <c r="A26" s="9" t="s">
        <v>8</v>
      </c>
      <c r="B26" s="13">
        <v>0</v>
      </c>
      <c r="C26" s="13">
        <v>0</v>
      </c>
      <c r="D26" s="14">
        <v>0</v>
      </c>
      <c r="G26" s="42"/>
      <c r="H26" s="42"/>
      <c r="I26" s="42"/>
    </row>
    <row r="27" spans="1:9">
      <c r="A27" s="9" t="s">
        <v>7</v>
      </c>
      <c r="B27" s="13">
        <f>3680.49+5232.97+1075.85+1075.86</f>
        <v>11065.17</v>
      </c>
      <c r="C27" s="13">
        <v>0</v>
      </c>
      <c r="D27" s="14">
        <v>4</v>
      </c>
      <c r="G27" s="42"/>
      <c r="H27" s="42"/>
      <c r="I27" s="42"/>
    </row>
    <row r="28" spans="1:9">
      <c r="A28" s="9" t="s">
        <v>9</v>
      </c>
      <c r="B28" s="13">
        <v>0</v>
      </c>
      <c r="C28" s="13">
        <v>0</v>
      </c>
      <c r="D28" s="14">
        <v>0</v>
      </c>
      <c r="G28" s="42"/>
      <c r="H28" s="42"/>
      <c r="I28" s="42"/>
    </row>
    <row r="29" spans="1:9">
      <c r="A29" s="10" t="s">
        <v>13</v>
      </c>
      <c r="B29" s="6"/>
      <c r="C29" s="6"/>
      <c r="D29" s="7"/>
      <c r="G29" s="42"/>
      <c r="H29" s="42"/>
      <c r="I29" s="42"/>
    </row>
    <row r="30" spans="1:9">
      <c r="A30" s="9" t="s">
        <v>8</v>
      </c>
      <c r="B30" s="13">
        <v>0</v>
      </c>
      <c r="C30" s="13">
        <v>0</v>
      </c>
      <c r="D30" s="14">
        <v>0</v>
      </c>
      <c r="G30" s="42"/>
      <c r="H30" s="42"/>
      <c r="I30" s="42"/>
    </row>
    <row r="31" spans="1:9">
      <c r="A31" s="9" t="s">
        <v>7</v>
      </c>
      <c r="B31" s="13">
        <v>0</v>
      </c>
      <c r="C31" s="13">
        <v>0</v>
      </c>
      <c r="D31" s="14">
        <v>0</v>
      </c>
      <c r="G31" s="42"/>
      <c r="H31" s="42"/>
      <c r="I31" s="42"/>
    </row>
    <row r="32" spans="1:9">
      <c r="A32" s="9" t="s">
        <v>9</v>
      </c>
      <c r="B32" s="13">
        <v>0</v>
      </c>
      <c r="C32" s="13">
        <v>0</v>
      </c>
      <c r="D32" s="14">
        <v>0</v>
      </c>
      <c r="G32" s="42"/>
      <c r="H32" s="42"/>
      <c r="I32" s="42"/>
    </row>
    <row r="33" spans="1:10">
      <c r="A33" s="10" t="s">
        <v>14</v>
      </c>
      <c r="B33" s="6"/>
      <c r="C33" s="6"/>
      <c r="D33" s="7"/>
      <c r="G33" s="42"/>
      <c r="H33" s="42"/>
      <c r="I33" s="42"/>
    </row>
    <row r="34" spans="1:10">
      <c r="A34" s="9" t="s">
        <v>8</v>
      </c>
      <c r="B34" s="13">
        <v>4150</v>
      </c>
      <c r="C34" s="13">
        <v>0</v>
      </c>
      <c r="D34" s="14">
        <v>1</v>
      </c>
      <c r="G34" s="42"/>
      <c r="H34" s="42"/>
      <c r="I34" s="42"/>
    </row>
    <row r="35" spans="1:10">
      <c r="A35" s="9" t="s">
        <v>7</v>
      </c>
      <c r="B35" s="13">
        <v>0</v>
      </c>
      <c r="C35" s="13">
        <v>0</v>
      </c>
      <c r="D35" s="14">
        <v>0</v>
      </c>
    </row>
    <row r="36" spans="1:10">
      <c r="A36" s="9" t="s">
        <v>9</v>
      </c>
      <c r="B36" s="13">
        <v>0</v>
      </c>
      <c r="C36" s="13">
        <v>0</v>
      </c>
      <c r="D36" s="14">
        <v>0</v>
      </c>
    </row>
    <row r="39" spans="1:10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>
      <c r="A42" s="16"/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2">
    <mergeCell ref="A1:D1"/>
    <mergeCell ref="A18:D1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topLeftCell="A24" workbookViewId="0">
      <selection activeCell="A41" sqref="A41"/>
    </sheetView>
  </sheetViews>
  <sheetFormatPr defaultRowHeight="15"/>
  <cols>
    <col min="1" max="1" width="9.140625" style="25"/>
    <col min="2" max="2" width="9.85546875" style="25" bestFit="1" customWidth="1"/>
    <col min="3" max="3" width="11.42578125" style="25" bestFit="1" customWidth="1"/>
    <col min="4" max="4" width="12.28515625" style="25" bestFit="1" customWidth="1"/>
    <col min="5" max="5" width="11.42578125" style="25" bestFit="1" customWidth="1"/>
    <col min="6" max="6" width="36.7109375" style="25" customWidth="1"/>
    <col min="7" max="7" width="23.7109375" style="25" customWidth="1"/>
    <col min="8" max="8" width="21.140625" customWidth="1"/>
  </cols>
  <sheetData>
    <row r="1" spans="1:7">
      <c r="A1" s="51" t="s">
        <v>146</v>
      </c>
      <c r="B1" s="51"/>
      <c r="C1" s="51"/>
      <c r="D1" s="51"/>
      <c r="E1" s="51"/>
      <c r="F1" s="51"/>
    </row>
    <row r="3" spans="1:7" ht="24">
      <c r="A3" s="24" t="s">
        <v>94</v>
      </c>
      <c r="B3" s="24" t="s">
        <v>95</v>
      </c>
      <c r="C3" s="24" t="s">
        <v>96</v>
      </c>
      <c r="D3" s="24" t="s">
        <v>97</v>
      </c>
      <c r="E3" s="24" t="s">
        <v>98</v>
      </c>
      <c r="F3" s="24" t="s">
        <v>49</v>
      </c>
      <c r="G3" s="40"/>
    </row>
    <row r="4" spans="1:7">
      <c r="A4" s="56" t="s">
        <v>5</v>
      </c>
      <c r="B4" s="56"/>
      <c r="C4" s="56"/>
      <c r="D4" s="56"/>
      <c r="E4" s="56"/>
      <c r="F4" s="56"/>
      <c r="G4" s="40"/>
    </row>
    <row r="5" spans="1:7">
      <c r="A5" s="26" t="s">
        <v>68</v>
      </c>
      <c r="B5" s="22" t="s">
        <v>69</v>
      </c>
      <c r="C5" s="35">
        <v>600</v>
      </c>
      <c r="D5" s="35">
        <v>0</v>
      </c>
      <c r="E5" s="35">
        <v>0</v>
      </c>
      <c r="F5" s="22"/>
      <c r="G5" s="40"/>
    </row>
    <row r="6" spans="1:7">
      <c r="A6" s="26" t="s">
        <v>68</v>
      </c>
      <c r="B6" s="22" t="s">
        <v>70</v>
      </c>
      <c r="C6" s="35">
        <v>3903</v>
      </c>
      <c r="D6" s="35">
        <v>0</v>
      </c>
      <c r="E6" s="35">
        <v>0</v>
      </c>
      <c r="F6" s="22"/>
      <c r="G6" s="40"/>
    </row>
    <row r="7" spans="1:7" ht="24">
      <c r="A7" s="26" t="s">
        <v>71</v>
      </c>
      <c r="B7" s="22" t="s">
        <v>72</v>
      </c>
      <c r="C7" s="35">
        <v>1910.95</v>
      </c>
      <c r="D7" s="35">
        <v>0</v>
      </c>
      <c r="E7" s="35">
        <v>1910.95</v>
      </c>
      <c r="F7" s="36" t="s">
        <v>73</v>
      </c>
      <c r="G7" s="40"/>
    </row>
    <row r="8" spans="1:7">
      <c r="A8" s="26" t="s">
        <v>71</v>
      </c>
      <c r="B8" s="22" t="s">
        <v>74</v>
      </c>
      <c r="C8" s="35">
        <v>2227.83</v>
      </c>
      <c r="D8" s="35">
        <v>0</v>
      </c>
      <c r="E8" s="35">
        <v>0</v>
      </c>
      <c r="F8" s="36" t="s">
        <v>75</v>
      </c>
      <c r="G8" s="40"/>
    </row>
    <row r="9" spans="1:7">
      <c r="A9" s="26" t="s">
        <v>68</v>
      </c>
      <c r="B9" s="22" t="s">
        <v>76</v>
      </c>
      <c r="C9" s="35">
        <v>3157.99</v>
      </c>
      <c r="D9" s="35">
        <v>0</v>
      </c>
      <c r="E9" s="35">
        <v>0</v>
      </c>
      <c r="F9" s="36" t="s">
        <v>77</v>
      </c>
      <c r="G9" s="48"/>
    </row>
    <row r="10" spans="1:7" ht="24">
      <c r="A10" s="26" t="s">
        <v>71</v>
      </c>
      <c r="B10" s="22" t="s">
        <v>76</v>
      </c>
      <c r="C10" s="35">
        <v>1989.56</v>
      </c>
      <c r="D10" s="35">
        <v>0</v>
      </c>
      <c r="E10" s="35">
        <v>1989.56</v>
      </c>
      <c r="F10" s="36" t="s">
        <v>154</v>
      </c>
      <c r="G10" s="48"/>
    </row>
    <row r="11" spans="1:7">
      <c r="A11" s="56" t="s">
        <v>12</v>
      </c>
      <c r="B11" s="56"/>
      <c r="C11" s="56"/>
      <c r="D11" s="56"/>
      <c r="E11" s="56"/>
      <c r="F11" s="56"/>
      <c r="G11" s="40"/>
    </row>
    <row r="12" spans="1:7">
      <c r="A12" s="26" t="s">
        <v>68</v>
      </c>
      <c r="B12" s="22" t="s">
        <v>79</v>
      </c>
      <c r="C12" s="35">
        <v>6718.46</v>
      </c>
      <c r="D12" s="35">
        <v>0</v>
      </c>
      <c r="E12" s="35">
        <v>0</v>
      </c>
      <c r="F12" s="35"/>
      <c r="G12" s="40"/>
    </row>
    <row r="13" spans="1:7">
      <c r="A13" s="26" t="s">
        <v>68</v>
      </c>
      <c r="B13" s="22" t="s">
        <v>80</v>
      </c>
      <c r="C13" s="35">
        <v>1362.78</v>
      </c>
      <c r="D13" s="35">
        <v>0</v>
      </c>
      <c r="E13" s="35">
        <v>0</v>
      </c>
      <c r="F13" s="35"/>
      <c r="G13" s="40"/>
    </row>
    <row r="14" spans="1:7">
      <c r="A14" s="26" t="s">
        <v>68</v>
      </c>
      <c r="B14" s="22" t="s">
        <v>81</v>
      </c>
      <c r="C14" s="35">
        <v>14807.13</v>
      </c>
      <c r="D14" s="35">
        <v>0</v>
      </c>
      <c r="E14" s="35">
        <v>0</v>
      </c>
      <c r="F14" s="35" t="s">
        <v>77</v>
      </c>
      <c r="G14" s="40"/>
    </row>
    <row r="15" spans="1:7">
      <c r="A15" s="26" t="s">
        <v>68</v>
      </c>
      <c r="B15" s="22" t="s">
        <v>82</v>
      </c>
      <c r="C15" s="35">
        <v>4947.66</v>
      </c>
      <c r="D15" s="35">
        <v>0</v>
      </c>
      <c r="E15" s="35">
        <v>0</v>
      </c>
      <c r="F15" s="35" t="s">
        <v>77</v>
      </c>
      <c r="G15" s="40"/>
    </row>
    <row r="16" spans="1:7">
      <c r="A16" s="26" t="s">
        <v>68</v>
      </c>
      <c r="B16" s="22" t="s">
        <v>83</v>
      </c>
      <c r="C16" s="35">
        <v>3352.7</v>
      </c>
      <c r="D16" s="35">
        <v>0</v>
      </c>
      <c r="E16" s="35">
        <v>0</v>
      </c>
      <c r="F16" s="35"/>
      <c r="G16" s="40"/>
    </row>
    <row r="17" spans="1:7">
      <c r="A17" s="26" t="s">
        <v>68</v>
      </c>
      <c r="B17" s="22" t="s">
        <v>84</v>
      </c>
      <c r="C17" s="35">
        <v>3100</v>
      </c>
      <c r="D17" s="35">
        <v>0</v>
      </c>
      <c r="E17" s="35">
        <v>0</v>
      </c>
      <c r="F17" s="35"/>
      <c r="G17" s="40"/>
    </row>
    <row r="18" spans="1:7">
      <c r="A18" s="56" t="s">
        <v>13</v>
      </c>
      <c r="B18" s="56"/>
      <c r="C18" s="56"/>
      <c r="D18" s="56"/>
      <c r="E18" s="56"/>
      <c r="F18" s="56"/>
      <c r="G18" s="40"/>
    </row>
    <row r="19" spans="1:7">
      <c r="A19" s="26" t="s">
        <v>68</v>
      </c>
      <c r="B19" s="22" t="s">
        <v>85</v>
      </c>
      <c r="C19" s="35">
        <v>635</v>
      </c>
      <c r="D19" s="35">
        <v>0</v>
      </c>
      <c r="E19" s="35">
        <v>0</v>
      </c>
      <c r="F19" s="22"/>
      <c r="G19" s="40"/>
    </row>
    <row r="20" spans="1:7">
      <c r="A20" s="26" t="s">
        <v>68</v>
      </c>
      <c r="B20" s="22" t="s">
        <v>85</v>
      </c>
      <c r="C20" s="35">
        <v>2167.06</v>
      </c>
      <c r="D20" s="35">
        <v>0</v>
      </c>
      <c r="E20" s="35">
        <v>0</v>
      </c>
      <c r="F20" s="22"/>
      <c r="G20" s="40"/>
    </row>
    <row r="21" spans="1:7">
      <c r="A21" s="26" t="s">
        <v>68</v>
      </c>
      <c r="B21" s="22" t="s">
        <v>86</v>
      </c>
      <c r="C21" s="35">
        <v>969.72</v>
      </c>
      <c r="D21" s="35">
        <v>0</v>
      </c>
      <c r="E21" s="35">
        <v>0</v>
      </c>
      <c r="F21" s="22"/>
      <c r="G21" s="40"/>
    </row>
    <row r="22" spans="1:7">
      <c r="A22" s="26" t="s">
        <v>68</v>
      </c>
      <c r="B22" s="22" t="s">
        <v>86</v>
      </c>
      <c r="C22" s="35">
        <v>639</v>
      </c>
      <c r="D22" s="35">
        <v>0</v>
      </c>
      <c r="E22" s="35">
        <v>0</v>
      </c>
      <c r="F22" s="22"/>
      <c r="G22" s="40"/>
    </row>
    <row r="23" spans="1:7">
      <c r="A23" s="56" t="s">
        <v>14</v>
      </c>
      <c r="B23" s="56"/>
      <c r="C23" s="56"/>
      <c r="D23" s="56"/>
      <c r="E23" s="56"/>
      <c r="F23" s="56"/>
      <c r="G23" s="40"/>
    </row>
    <row r="24" spans="1:7">
      <c r="A24" s="26" t="s">
        <v>68</v>
      </c>
      <c r="B24" s="22" t="s">
        <v>87</v>
      </c>
      <c r="C24" s="35">
        <v>250.86</v>
      </c>
      <c r="D24" s="35">
        <v>0</v>
      </c>
      <c r="E24" s="35">
        <v>0</v>
      </c>
      <c r="F24" s="22"/>
      <c r="G24" s="40"/>
    </row>
    <row r="25" spans="1:7">
      <c r="A25" s="26" t="s">
        <v>68</v>
      </c>
      <c r="B25" s="22" t="s">
        <v>88</v>
      </c>
      <c r="C25" s="35">
        <v>4500</v>
      </c>
      <c r="D25" s="35">
        <v>0</v>
      </c>
      <c r="E25" s="35">
        <v>0</v>
      </c>
      <c r="F25" s="22"/>
      <c r="G25" s="40"/>
    </row>
    <row r="26" spans="1:7">
      <c r="A26" s="26" t="s">
        <v>68</v>
      </c>
      <c r="B26" s="22" t="s">
        <v>88</v>
      </c>
      <c r="C26" s="35">
        <v>0</v>
      </c>
      <c r="D26" s="35">
        <v>0</v>
      </c>
      <c r="E26" s="35">
        <v>0</v>
      </c>
      <c r="F26" s="22"/>
      <c r="G26" s="40"/>
    </row>
    <row r="27" spans="1:7">
      <c r="A27" s="26" t="s">
        <v>68</v>
      </c>
      <c r="B27" s="22" t="s">
        <v>88</v>
      </c>
      <c r="C27" s="35">
        <v>0</v>
      </c>
      <c r="D27" s="35">
        <v>0</v>
      </c>
      <c r="E27" s="35">
        <v>0</v>
      </c>
      <c r="F27" s="22"/>
      <c r="G27" s="40"/>
    </row>
    <row r="28" spans="1:7">
      <c r="A28" s="26" t="s">
        <v>68</v>
      </c>
      <c r="B28" s="22" t="s">
        <v>88</v>
      </c>
      <c r="C28" s="35">
        <v>0</v>
      </c>
      <c r="D28" s="35">
        <v>0</v>
      </c>
      <c r="E28" s="35">
        <v>0</v>
      </c>
      <c r="F28" s="22"/>
      <c r="G28" s="40"/>
    </row>
    <row r="29" spans="1:7">
      <c r="A29" s="26" t="s">
        <v>68</v>
      </c>
      <c r="B29" s="22" t="s">
        <v>88</v>
      </c>
      <c r="C29" s="35">
        <v>1922.7</v>
      </c>
      <c r="D29" s="35">
        <v>0</v>
      </c>
      <c r="E29" s="35">
        <v>0</v>
      </c>
      <c r="F29" s="22"/>
      <c r="G29" s="40"/>
    </row>
    <row r="30" spans="1:7">
      <c r="A30" s="26" t="s">
        <v>68</v>
      </c>
      <c r="B30" s="22" t="s">
        <v>88</v>
      </c>
      <c r="C30" s="35">
        <v>20805.12</v>
      </c>
      <c r="D30" s="35">
        <v>0</v>
      </c>
      <c r="E30" s="35">
        <v>0</v>
      </c>
      <c r="F30" s="22"/>
      <c r="G30" s="40"/>
    </row>
    <row r="31" spans="1:7">
      <c r="A31" s="26" t="s">
        <v>68</v>
      </c>
      <c r="B31" s="22" t="s">
        <v>88</v>
      </c>
      <c r="C31" s="35">
        <v>0</v>
      </c>
      <c r="D31" s="35">
        <v>0</v>
      </c>
      <c r="E31" s="35">
        <v>0</v>
      </c>
      <c r="F31" s="22"/>
      <c r="G31" s="40"/>
    </row>
    <row r="32" spans="1:7" ht="24">
      <c r="A32" s="46" t="s">
        <v>71</v>
      </c>
      <c r="B32" s="22" t="s">
        <v>89</v>
      </c>
      <c r="C32" s="35">
        <v>2769.29</v>
      </c>
      <c r="D32" s="35">
        <v>0</v>
      </c>
      <c r="E32" s="35">
        <v>0</v>
      </c>
      <c r="F32" s="36" t="s">
        <v>155</v>
      </c>
      <c r="G32" s="40"/>
    </row>
    <row r="33" spans="1:7">
      <c r="A33" s="26" t="s">
        <v>68</v>
      </c>
      <c r="B33" s="22" t="s">
        <v>90</v>
      </c>
      <c r="C33" s="35">
        <v>1586.59</v>
      </c>
      <c r="D33" s="35">
        <v>0</v>
      </c>
      <c r="E33" s="35">
        <v>0</v>
      </c>
      <c r="F33" s="36" t="s">
        <v>91</v>
      </c>
      <c r="G33" s="40"/>
    </row>
    <row r="34" spans="1:7">
      <c r="A34" s="26" t="s">
        <v>68</v>
      </c>
      <c r="B34" s="57" t="s">
        <v>92</v>
      </c>
      <c r="C34" s="35">
        <v>9418.32</v>
      </c>
      <c r="D34" s="35">
        <v>0</v>
      </c>
      <c r="E34" s="35">
        <v>0</v>
      </c>
      <c r="F34" s="57" t="s">
        <v>151</v>
      </c>
      <c r="G34" s="55" t="s">
        <v>152</v>
      </c>
    </row>
    <row r="35" spans="1:7">
      <c r="A35" s="26" t="s">
        <v>68</v>
      </c>
      <c r="B35" s="57"/>
      <c r="C35" s="35">
        <v>11452.87</v>
      </c>
      <c r="D35" s="35">
        <v>0</v>
      </c>
      <c r="E35" s="35">
        <v>0</v>
      </c>
      <c r="F35" s="57"/>
      <c r="G35" s="55"/>
    </row>
    <row r="38" spans="1:7">
      <c r="A38" s="51" t="s">
        <v>148</v>
      </c>
      <c r="B38" s="51"/>
      <c r="C38" s="51"/>
      <c r="D38" s="51"/>
      <c r="E38" s="51"/>
    </row>
    <row r="40" spans="1:7" ht="36">
      <c r="A40" s="24" t="s">
        <v>0</v>
      </c>
      <c r="B40" s="24" t="s">
        <v>95</v>
      </c>
      <c r="C40" s="24" t="s">
        <v>96</v>
      </c>
      <c r="D40" s="24" t="s">
        <v>97</v>
      </c>
      <c r="E40" s="24" t="s">
        <v>21</v>
      </c>
    </row>
    <row r="41" spans="1:7">
      <c r="A41" s="38" t="s">
        <v>149</v>
      </c>
      <c r="B41" s="37" t="s">
        <v>18</v>
      </c>
      <c r="C41" s="47">
        <v>4150</v>
      </c>
      <c r="D41" s="47">
        <v>0</v>
      </c>
      <c r="E41" s="38">
        <v>1</v>
      </c>
      <c r="F41"/>
      <c r="G41"/>
    </row>
    <row r="42" spans="1:7">
      <c r="A42" s="38" t="s">
        <v>15</v>
      </c>
      <c r="B42" s="37" t="s">
        <v>16</v>
      </c>
      <c r="C42" s="47">
        <v>3680.49</v>
      </c>
      <c r="D42" s="47">
        <v>0</v>
      </c>
      <c r="E42" s="38">
        <v>1</v>
      </c>
      <c r="F42"/>
      <c r="G42"/>
    </row>
    <row r="43" spans="1:7">
      <c r="A43" s="38" t="s">
        <v>15</v>
      </c>
      <c r="B43" s="37" t="s">
        <v>16</v>
      </c>
      <c r="C43" s="47">
        <v>5232.97</v>
      </c>
      <c r="D43" s="47">
        <v>0</v>
      </c>
      <c r="E43" s="38">
        <v>1</v>
      </c>
      <c r="F43"/>
      <c r="G43"/>
    </row>
    <row r="44" spans="1:7">
      <c r="A44" s="38" t="s">
        <v>15</v>
      </c>
      <c r="B44" s="37" t="s">
        <v>17</v>
      </c>
      <c r="C44" s="47">
        <v>1075.8499999999999</v>
      </c>
      <c r="D44" s="47">
        <v>0</v>
      </c>
      <c r="E44" s="38">
        <v>1</v>
      </c>
      <c r="F44"/>
      <c r="G44"/>
    </row>
    <row r="45" spans="1:7">
      <c r="A45" s="38" t="s">
        <v>15</v>
      </c>
      <c r="B45" s="37" t="s">
        <v>17</v>
      </c>
      <c r="C45" s="47">
        <v>1075.8599999999999</v>
      </c>
      <c r="D45" s="47">
        <v>0</v>
      </c>
      <c r="E45" s="38">
        <v>1</v>
      </c>
      <c r="F45"/>
      <c r="G45"/>
    </row>
  </sheetData>
  <mergeCells count="9">
    <mergeCell ref="A38:E38"/>
    <mergeCell ref="G34:G35"/>
    <mergeCell ref="A1:F1"/>
    <mergeCell ref="A4:F4"/>
    <mergeCell ref="A11:F11"/>
    <mergeCell ref="A18:F18"/>
    <mergeCell ref="A23:F23"/>
    <mergeCell ref="B34:B35"/>
    <mergeCell ref="F34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Gmina Gostyń (bez ZWiK)</vt:lpstr>
      <vt:lpstr>Gmina Gostyń - WYKAZ</vt:lpstr>
      <vt:lpstr>ZWiK w Gostyniu Sp. z o.o.</vt:lpstr>
      <vt:lpstr>ZWiK w Gostyniu Sp. zo.o. WYKAZ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Stefanska</dc:creator>
  <cp:lastModifiedBy>Daria Stefanska</cp:lastModifiedBy>
  <dcterms:created xsi:type="dcterms:W3CDTF">2023-06-12T16:53:15Z</dcterms:created>
  <dcterms:modified xsi:type="dcterms:W3CDTF">2023-07-26T08:47:12Z</dcterms:modified>
</cp:coreProperties>
</file>