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0\077-2020 - Serwis aparatury medycznej (ryczałt, Philips)\77-2020-2-SIWZ-pyt-odp-mod\"/>
    </mc:Choice>
  </mc:AlternateContent>
  <bookViews>
    <workbookView xWindow="0" yWindow="0" windowWidth="27870" windowHeight="116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L12" i="1" l="1"/>
  <c r="N12" i="1" s="1"/>
  <c r="D48" i="1" l="1"/>
  <c r="E48" i="1"/>
  <c r="F48" i="1"/>
  <c r="G48" i="1"/>
  <c r="H48" i="1"/>
  <c r="I48" i="1"/>
  <c r="J48" i="1"/>
  <c r="K48" i="1"/>
  <c r="C48" i="1"/>
  <c r="L14" i="1"/>
  <c r="N14" i="1" s="1"/>
  <c r="L15" i="1"/>
  <c r="N15" i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/>
  <c r="L24" i="1"/>
  <c r="N24" i="1" s="1"/>
  <c r="L25" i="1"/>
  <c r="N25" i="1" s="1"/>
  <c r="L26" i="1"/>
  <c r="N26" i="1" s="1"/>
  <c r="L27" i="1"/>
  <c r="N27" i="1"/>
  <c r="L28" i="1"/>
  <c r="N28" i="1" s="1"/>
  <c r="L29" i="1"/>
  <c r="N29" i="1" s="1"/>
  <c r="L30" i="1"/>
  <c r="N30" i="1" s="1"/>
  <c r="L31" i="1"/>
  <c r="N31" i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/>
  <c r="L40" i="1"/>
  <c r="N40" i="1" s="1"/>
  <c r="L41" i="1"/>
  <c r="N41" i="1" s="1"/>
  <c r="L42" i="1"/>
  <c r="N42" i="1" s="1"/>
  <c r="L43" i="1"/>
  <c r="N43" i="1"/>
  <c r="L44" i="1"/>
  <c r="N44" i="1" s="1"/>
  <c r="L45" i="1"/>
  <c r="N45" i="1" s="1"/>
  <c r="L46" i="1"/>
  <c r="N46" i="1" s="1"/>
  <c r="L47" i="1"/>
  <c r="N47" i="1"/>
  <c r="L11" i="1"/>
  <c r="N11" i="1" s="1"/>
  <c r="L13" i="1"/>
  <c r="N13" i="1" s="1"/>
  <c r="N48" i="1" l="1"/>
  <c r="N51" i="1" s="1"/>
  <c r="L48" i="1"/>
  <c r="L51" i="1" s="1"/>
</calcChain>
</file>

<file path=xl/sharedStrings.xml><?xml version="1.0" encoding="utf-8"?>
<sst xmlns="http://schemas.openxmlformats.org/spreadsheetml/2006/main" count="118" uniqueCount="81">
  <si>
    <t>LP</t>
  </si>
  <si>
    <t>ASORTYMENT</t>
  </si>
  <si>
    <t>DIGLTAL DIAGNOST</t>
  </si>
  <si>
    <t>PCR ELEVA</t>
  </si>
  <si>
    <t>BV LIBRA</t>
  </si>
  <si>
    <t>BV VECTRA</t>
  </si>
  <si>
    <t>PRACTIX 160</t>
  </si>
  <si>
    <t>BRIGHTVIEW</t>
  </si>
  <si>
    <t>EBW</t>
  </si>
  <si>
    <t>SYSTEM MR INGENIA 1,5T CX</t>
  </si>
  <si>
    <t>NUMER SERYJNY</t>
  </si>
  <si>
    <t>P3-294</t>
  </si>
  <si>
    <t>ROK PRODUKCJI</t>
  </si>
  <si>
    <t>PRODUCENT</t>
  </si>
  <si>
    <t>PHILIPS</t>
  </si>
  <si>
    <t>OBECNA LOKALIZACJA</t>
  </si>
  <si>
    <t>ZDO ŻEROMSKIEGO</t>
  </si>
  <si>
    <t>I BLOK ŻEROMSKIEGO</t>
  </si>
  <si>
    <t>II BLOK ŻEROMSKIEGO</t>
  </si>
  <si>
    <t>CHIRURGIA PL.HALLERA</t>
  </si>
  <si>
    <t>RADIOLOGIA PL.HALLERA</t>
  </si>
  <si>
    <t>PRACOWNIA REZONANSU ŻEROMSKIEGO</t>
  </si>
  <si>
    <t>ILOŚĆ WYMAGANYCH PRZEGLĄÓW</t>
  </si>
  <si>
    <t>STANDARD OBSŁUGI</t>
  </si>
  <si>
    <t>C</t>
  </si>
  <si>
    <t>A</t>
  </si>
  <si>
    <t>MIESIĘCZNA RYCZAŁTOWA CENA W KOLEJNYCH MIESIĄCACH OBOWIĄZYWANIA UMOWY (SUMA)</t>
  </si>
  <si>
    <t>MIESIĄC</t>
  </si>
  <si>
    <t>MIESIĘCZNA RYCZAŁTOWA CENA NETTO W ZŁ W KOLEJNYCH MIESIĄCACH OBOWIĄZYWANIA UMOWY WG POSZCZEGÓLNYCH APARATÓW</t>
  </si>
  <si>
    <t>NETTO W ZŁ</t>
  </si>
  <si>
    <t>VAT</t>
  </si>
  <si>
    <t>BRUTTO W ZŁ</t>
  </si>
  <si>
    <t>SUMA</t>
  </si>
  <si>
    <t>Kwota na zakup nowych części i materiałów zużywalnych (dotyczy napraw), które będą wymienione w urządzeniach</t>
  </si>
  <si>
    <t>RAZEM :</t>
  </si>
  <si>
    <t>-</t>
  </si>
  <si>
    <t>l</t>
  </si>
  <si>
    <t>m</t>
  </si>
  <si>
    <t>n=l+lxm</t>
  </si>
  <si>
    <t>UWAGA:</t>
  </si>
  <si>
    <t>►</t>
  </si>
  <si>
    <t>Zamawiający zastrzega, iż ocenie zostanie poddana tylko ta oferta, która będzie zawierała 100% oferowanych propozycji cenowych.</t>
  </si>
  <si>
    <t>Miesięczną ryczałtową cenę netto w zł w kolejnych miesiącach obowiązywania umowy wg poszczególnych aparatów należy wpisać z dokładnością do dwóch miejsc po przecinku.</t>
  </si>
  <si>
    <t>Formularz zawiera formuły ułatwiajace sporządzenie oferty. Wystarczy wprowadzić dane do kolumn C-K - Miesięczna ryczałtowa cena netto w zł w kolejnych miesiącach obowiązywania umowy wg poszczególnych aparatów, zaakceptować, zmienić lub podać stawkę podatku VAT, aby uzyskać cenę oferty.</t>
  </si>
  <si>
    <t>październik 2020 
(od 16.10.2020)</t>
  </si>
  <si>
    <t>listopad 2020</t>
  </si>
  <si>
    <t>grudzień 2020 
(od 05.12.2020 pozycje: 1,2,3,4,5,6,7,8,)</t>
  </si>
  <si>
    <t>styczeń 2021</t>
  </si>
  <si>
    <t>styczeń 2022</t>
  </si>
  <si>
    <t>styczeń 2023</t>
  </si>
  <si>
    <t>luty 2021</t>
  </si>
  <si>
    <t>marzec 2021</t>
  </si>
  <si>
    <t>kwiecień 2021</t>
  </si>
  <si>
    <t>maj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</si>
  <si>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</si>
  <si>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</si>
  <si>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</si>
  <si>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</si>
  <si>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</si>
  <si>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</si>
  <si>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</si>
  <si>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</si>
  <si>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</si>
  <si>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</si>
  <si>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</si>
  <si>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</si>
  <si>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</si>
  <si>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</si>
  <si>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</si>
  <si>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</si>
  <si>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</si>
  <si>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grudzień 2022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</si>
  <si>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</si>
  <si>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</si>
  <si>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</si>
  <si>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</si>
  <si>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</si>
  <si>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</si>
  <si>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</si>
  <si>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</si>
  <si>
    <t>październik 2023 
(do 15.10.2023)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</si>
</sst>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3" fillId="0" borderId="3" xfId="0" applyNumberFormat="1" applyFont="1" applyBorder="1"/>
    <xf numFmtId="9" fontId="2" fillId="2" borderId="2" xfId="0" applyNumberFormat="1" applyFont="1" applyFill="1" applyBorder="1" applyAlignment="1">
      <alignment horizontal="center" vertical="center"/>
    </xf>
    <xf numFmtId="4" fontId="3" fillId="3" borderId="2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3" xfId="0" applyNumberFormat="1" applyFont="1" applyBorder="1"/>
    <xf numFmtId="4" fontId="2" fillId="2" borderId="8" xfId="0" applyNumberFormat="1" applyFont="1" applyFill="1" applyBorder="1" applyAlignment="1">
      <alignment vertical="center"/>
    </xf>
    <xf numFmtId="4" fontId="3" fillId="0" borderId="1" xfId="0" applyNumberFormat="1" applyFont="1" applyBorder="1"/>
    <xf numFmtId="4" fontId="8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" fontId="13" fillId="0" borderId="1" xfId="0" applyNumberFormat="1" applyFont="1" applyFill="1" applyBorder="1" applyAlignment="1">
      <alignment horizontal="center" vertical="center" wrapText="1"/>
    </xf>
    <xf numFmtId="17" fontId="13" fillId="0" borderId="1" xfId="0" quotePrefix="1" applyNumberFormat="1" applyFont="1" applyFill="1" applyBorder="1" applyAlignment="1">
      <alignment horizontal="center" vertical="center" wrapText="1"/>
    </xf>
    <xf numFmtId="17" fontId="13" fillId="0" borderId="1" xfId="0" quotePrefix="1" applyNumberFormat="1" applyFont="1" applyBorder="1" applyAlignment="1">
      <alignment horizontal="center" vertical="center" wrapText="1"/>
    </xf>
    <xf numFmtId="17" fontId="1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6" zoomScale="90" zoomScaleNormal="90" workbookViewId="0">
      <selection activeCell="A48" sqref="A48:B48"/>
    </sheetView>
  </sheetViews>
  <sheetFormatPr defaultRowHeight="14.25"/>
  <cols>
    <col min="1" max="1" width="3.875" customWidth="1"/>
    <col min="2" max="2" width="16.625" customWidth="1"/>
    <col min="3" max="10" width="18.125" style="5" customWidth="1"/>
    <col min="11" max="11" width="22.375" style="5" customWidth="1"/>
    <col min="12" max="12" width="18.125" style="5" customWidth="1"/>
    <col min="13" max="13" width="4.375" style="6" customWidth="1"/>
    <col min="14" max="14" width="18.125" style="5" customWidth="1"/>
  </cols>
  <sheetData>
    <row r="1" spans="1:14" s="2" customFormat="1">
      <c r="A1" s="39" t="s">
        <v>0</v>
      </c>
      <c r="B1" s="39"/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"/>
      <c r="M1" s="1"/>
      <c r="N1" s="1"/>
    </row>
    <row r="2" spans="1:14" s="2" customFormat="1" ht="30.75" customHeight="1">
      <c r="A2" s="39" t="s">
        <v>1</v>
      </c>
      <c r="B2" s="39"/>
      <c r="C2" s="19" t="s">
        <v>2</v>
      </c>
      <c r="D2" s="19" t="s">
        <v>3</v>
      </c>
      <c r="E2" s="19" t="s">
        <v>4</v>
      </c>
      <c r="F2" s="19" t="s">
        <v>5</v>
      </c>
      <c r="G2" s="19" t="s">
        <v>4</v>
      </c>
      <c r="H2" s="19" t="s">
        <v>6</v>
      </c>
      <c r="I2" s="19" t="s">
        <v>7</v>
      </c>
      <c r="J2" s="19" t="s">
        <v>8</v>
      </c>
      <c r="K2" s="20" t="s">
        <v>9</v>
      </c>
      <c r="L2" s="1"/>
      <c r="M2" s="1"/>
      <c r="N2" s="1"/>
    </row>
    <row r="3" spans="1:14" s="2" customFormat="1">
      <c r="A3" s="39" t="s">
        <v>10</v>
      </c>
      <c r="B3" s="39"/>
      <c r="C3" s="18">
        <v>13000471</v>
      </c>
      <c r="D3" s="18"/>
      <c r="E3" s="18">
        <v>1835</v>
      </c>
      <c r="F3" s="18">
        <v>125</v>
      </c>
      <c r="G3" s="18">
        <v>333</v>
      </c>
      <c r="H3" s="18" t="s">
        <v>11</v>
      </c>
      <c r="I3" s="18">
        <v>6000046</v>
      </c>
      <c r="J3" s="18"/>
      <c r="K3" s="18">
        <v>22342</v>
      </c>
      <c r="L3" s="1"/>
      <c r="M3" s="1"/>
      <c r="N3" s="1"/>
    </row>
    <row r="4" spans="1:14" s="2" customFormat="1">
      <c r="A4" s="39" t="s">
        <v>12</v>
      </c>
      <c r="B4" s="39"/>
      <c r="C4" s="18">
        <v>2013</v>
      </c>
      <c r="D4" s="18">
        <v>2013</v>
      </c>
      <c r="E4" s="18">
        <v>2008</v>
      </c>
      <c r="F4" s="18">
        <v>2015</v>
      </c>
      <c r="G4" s="18">
        <v>2005</v>
      </c>
      <c r="H4" s="18">
        <v>2005</v>
      </c>
      <c r="I4" s="18"/>
      <c r="J4" s="18"/>
      <c r="K4" s="18">
        <v>2017</v>
      </c>
      <c r="L4" s="1"/>
      <c r="M4" s="1"/>
      <c r="N4" s="1"/>
    </row>
    <row r="5" spans="1:14" s="2" customFormat="1">
      <c r="A5" s="39" t="s">
        <v>13</v>
      </c>
      <c r="B5" s="39"/>
      <c r="C5" s="18" t="s">
        <v>14</v>
      </c>
      <c r="D5" s="18" t="s">
        <v>14</v>
      </c>
      <c r="E5" s="18" t="s">
        <v>14</v>
      </c>
      <c r="F5" s="18" t="s">
        <v>14</v>
      </c>
      <c r="G5" s="18" t="s">
        <v>14</v>
      </c>
      <c r="H5" s="18" t="s">
        <v>14</v>
      </c>
      <c r="I5" s="18" t="s">
        <v>14</v>
      </c>
      <c r="J5" s="18" t="s">
        <v>14</v>
      </c>
      <c r="K5" s="18" t="s">
        <v>14</v>
      </c>
      <c r="L5" s="1"/>
      <c r="M5" s="1"/>
      <c r="N5" s="1"/>
    </row>
    <row r="6" spans="1:14" s="2" customFormat="1" ht="31.5" customHeight="1">
      <c r="A6" s="39" t="s">
        <v>15</v>
      </c>
      <c r="B6" s="39"/>
      <c r="C6" s="18" t="s">
        <v>16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16</v>
      </c>
      <c r="J6" s="18" t="s">
        <v>16</v>
      </c>
      <c r="K6" s="18" t="s">
        <v>21</v>
      </c>
      <c r="L6" s="1"/>
      <c r="M6" s="1"/>
      <c r="N6" s="1"/>
    </row>
    <row r="7" spans="1:14" s="2" customFormat="1" ht="29.25" customHeight="1">
      <c r="A7" s="39" t="s">
        <v>22</v>
      </c>
      <c r="B7" s="39"/>
      <c r="C7" s="18">
        <v>3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6</v>
      </c>
      <c r="J7" s="18">
        <v>3</v>
      </c>
      <c r="K7" s="18">
        <v>6</v>
      </c>
      <c r="L7" s="1"/>
      <c r="M7" s="1"/>
      <c r="N7" s="1"/>
    </row>
    <row r="8" spans="1:14" s="2" customFormat="1" ht="30" customHeight="1">
      <c r="A8" s="39" t="s">
        <v>23</v>
      </c>
      <c r="B8" s="39"/>
      <c r="C8" s="19" t="s">
        <v>24</v>
      </c>
      <c r="D8" s="19" t="s">
        <v>24</v>
      </c>
      <c r="E8" s="19" t="s">
        <v>24</v>
      </c>
      <c r="F8" s="19" t="s">
        <v>24</v>
      </c>
      <c r="G8" s="19" t="s">
        <v>25</v>
      </c>
      <c r="H8" s="19" t="s">
        <v>24</v>
      </c>
      <c r="I8" s="19" t="s">
        <v>25</v>
      </c>
      <c r="J8" s="19" t="s">
        <v>25</v>
      </c>
      <c r="K8" s="19" t="s">
        <v>24</v>
      </c>
      <c r="L8" s="35" t="s">
        <v>26</v>
      </c>
      <c r="M8" s="35"/>
      <c r="N8" s="35"/>
    </row>
    <row r="9" spans="1:14" ht="15" customHeight="1">
      <c r="A9" s="40" t="s">
        <v>0</v>
      </c>
      <c r="B9" s="40" t="s">
        <v>27</v>
      </c>
      <c r="C9" s="42" t="s">
        <v>28</v>
      </c>
      <c r="D9" s="43"/>
      <c r="E9" s="43"/>
      <c r="F9" s="43"/>
      <c r="G9" s="43"/>
      <c r="H9" s="43"/>
      <c r="I9" s="43"/>
      <c r="J9" s="43"/>
      <c r="K9" s="44"/>
      <c r="L9" s="3" t="s">
        <v>29</v>
      </c>
      <c r="M9" s="3" t="s">
        <v>30</v>
      </c>
      <c r="N9" s="3" t="s">
        <v>31</v>
      </c>
    </row>
    <row r="10" spans="1:14">
      <c r="A10" s="41"/>
      <c r="B10" s="41"/>
      <c r="C10" s="45"/>
      <c r="D10" s="46"/>
      <c r="E10" s="46"/>
      <c r="F10" s="46"/>
      <c r="G10" s="46"/>
      <c r="H10" s="46"/>
      <c r="I10" s="46"/>
      <c r="J10" s="46"/>
      <c r="K10" s="47"/>
      <c r="L10" s="12" t="s">
        <v>36</v>
      </c>
      <c r="M10" s="12" t="s">
        <v>37</v>
      </c>
      <c r="N10" s="12" t="s">
        <v>38</v>
      </c>
    </row>
    <row r="11" spans="1:14" ht="24">
      <c r="A11" s="26">
        <v>1</v>
      </c>
      <c r="B11" s="27" t="s">
        <v>44</v>
      </c>
      <c r="C11" s="11" t="s">
        <v>35</v>
      </c>
      <c r="D11" s="11" t="s">
        <v>35</v>
      </c>
      <c r="E11" s="11" t="s">
        <v>35</v>
      </c>
      <c r="F11" s="11" t="s">
        <v>35</v>
      </c>
      <c r="G11" s="11" t="s">
        <v>35</v>
      </c>
      <c r="H11" s="11" t="s">
        <v>35</v>
      </c>
      <c r="I11" s="11" t="s">
        <v>35</v>
      </c>
      <c r="J11" s="11" t="s">
        <v>35</v>
      </c>
      <c r="K11" s="7"/>
      <c r="L11" s="8">
        <f t="shared" ref="L11:L47" si="0">SUM(C11:K11)</f>
        <v>0</v>
      </c>
      <c r="M11" s="10">
        <v>0.23</v>
      </c>
      <c r="N11" s="8">
        <f>ROUND((L11*M11)+L11,2)</f>
        <v>0</v>
      </c>
    </row>
    <row r="12" spans="1:14">
      <c r="A12" s="26">
        <v>2</v>
      </c>
      <c r="B12" s="28" t="s">
        <v>45</v>
      </c>
      <c r="C12" s="11" t="s">
        <v>35</v>
      </c>
      <c r="D12" s="11" t="s">
        <v>35</v>
      </c>
      <c r="E12" s="11" t="s">
        <v>35</v>
      </c>
      <c r="F12" s="11" t="s">
        <v>35</v>
      </c>
      <c r="G12" s="11" t="s">
        <v>35</v>
      </c>
      <c r="H12" s="11" t="s">
        <v>35</v>
      </c>
      <c r="I12" s="11" t="s">
        <v>35</v>
      </c>
      <c r="J12" s="11" t="s">
        <v>35</v>
      </c>
      <c r="K12" s="7"/>
      <c r="L12" s="8">
        <f t="shared" si="0"/>
        <v>0</v>
      </c>
      <c r="M12" s="10">
        <v>0.23</v>
      </c>
      <c r="N12" s="8">
        <f>ROUND((L12*M12)+L12,2)</f>
        <v>0</v>
      </c>
    </row>
    <row r="13" spans="1:14" ht="36.75" customHeight="1">
      <c r="A13" s="26">
        <v>3</v>
      </c>
      <c r="B13" s="27" t="s">
        <v>46</v>
      </c>
      <c r="C13" s="7"/>
      <c r="D13" s="7"/>
      <c r="E13" s="7"/>
      <c r="F13" s="7"/>
      <c r="G13" s="7"/>
      <c r="H13" s="7"/>
      <c r="I13" s="7"/>
      <c r="J13" s="7"/>
      <c r="K13" s="7"/>
      <c r="L13" s="8">
        <f t="shared" si="0"/>
        <v>0</v>
      </c>
      <c r="M13" s="10">
        <v>0.23</v>
      </c>
      <c r="N13" s="8">
        <f t="shared" ref="N13:N47" si="1">ROUND((L13*M13)+L13,2)</f>
        <v>0</v>
      </c>
    </row>
    <row r="14" spans="1:14">
      <c r="A14" s="26">
        <v>4</v>
      </c>
      <c r="B14" s="29" t="s">
        <v>47</v>
      </c>
      <c r="C14" s="7"/>
      <c r="D14" s="7"/>
      <c r="E14" s="7"/>
      <c r="F14" s="7"/>
      <c r="G14" s="7"/>
      <c r="H14" s="7"/>
      <c r="I14" s="7"/>
      <c r="J14" s="7"/>
      <c r="K14" s="7"/>
      <c r="L14" s="8">
        <f t="shared" si="0"/>
        <v>0</v>
      </c>
      <c r="M14" s="10">
        <v>0.23</v>
      </c>
      <c r="N14" s="8">
        <f t="shared" si="1"/>
        <v>0</v>
      </c>
    </row>
    <row r="15" spans="1:14">
      <c r="A15" s="26">
        <v>5</v>
      </c>
      <c r="B15" s="29" t="s">
        <v>50</v>
      </c>
      <c r="C15" s="7"/>
      <c r="D15" s="7"/>
      <c r="E15" s="7"/>
      <c r="F15" s="7"/>
      <c r="G15" s="7"/>
      <c r="H15" s="7"/>
      <c r="I15" s="7"/>
      <c r="J15" s="7"/>
      <c r="K15" s="7"/>
      <c r="L15" s="8">
        <f t="shared" si="0"/>
        <v>0</v>
      </c>
      <c r="M15" s="10">
        <v>0.23</v>
      </c>
      <c r="N15" s="8">
        <f t="shared" si="1"/>
        <v>0</v>
      </c>
    </row>
    <row r="16" spans="1:14">
      <c r="A16" s="26">
        <v>6</v>
      </c>
      <c r="B16" s="29" t="s">
        <v>51</v>
      </c>
      <c r="C16" s="7"/>
      <c r="D16" s="7"/>
      <c r="E16" s="7"/>
      <c r="F16" s="7"/>
      <c r="G16" s="7"/>
      <c r="H16" s="7"/>
      <c r="I16" s="7"/>
      <c r="J16" s="7"/>
      <c r="K16" s="7"/>
      <c r="L16" s="8">
        <f t="shared" si="0"/>
        <v>0</v>
      </c>
      <c r="M16" s="10">
        <v>0.23</v>
      </c>
      <c r="N16" s="8">
        <f t="shared" si="1"/>
        <v>0</v>
      </c>
    </row>
    <row r="17" spans="1:14">
      <c r="A17" s="26">
        <v>7</v>
      </c>
      <c r="B17" s="29" t="s">
        <v>52</v>
      </c>
      <c r="C17" s="7"/>
      <c r="D17" s="7"/>
      <c r="E17" s="7"/>
      <c r="F17" s="7"/>
      <c r="G17" s="7"/>
      <c r="H17" s="7"/>
      <c r="I17" s="7"/>
      <c r="J17" s="7"/>
      <c r="K17" s="7"/>
      <c r="L17" s="8">
        <f t="shared" si="0"/>
        <v>0</v>
      </c>
      <c r="M17" s="10">
        <v>0.23</v>
      </c>
      <c r="N17" s="8">
        <f t="shared" si="1"/>
        <v>0</v>
      </c>
    </row>
    <row r="18" spans="1:14">
      <c r="A18" s="26">
        <v>8</v>
      </c>
      <c r="B18" s="29" t="s">
        <v>53</v>
      </c>
      <c r="C18" s="7"/>
      <c r="D18" s="7"/>
      <c r="E18" s="7"/>
      <c r="F18" s="7"/>
      <c r="G18" s="7"/>
      <c r="H18" s="7"/>
      <c r="I18" s="7"/>
      <c r="J18" s="7"/>
      <c r="K18" s="7"/>
      <c r="L18" s="8">
        <f t="shared" si="0"/>
        <v>0</v>
      </c>
      <c r="M18" s="10">
        <v>0.23</v>
      </c>
      <c r="N18" s="8">
        <f t="shared" si="1"/>
        <v>0</v>
      </c>
    </row>
    <row r="19" spans="1:14">
      <c r="A19" s="26">
        <v>9</v>
      </c>
      <c r="B19" s="29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8">
        <f t="shared" si="0"/>
        <v>0</v>
      </c>
      <c r="M19" s="10">
        <v>0.23</v>
      </c>
      <c r="N19" s="8">
        <f t="shared" si="1"/>
        <v>0</v>
      </c>
    </row>
    <row r="20" spans="1:14">
      <c r="A20" s="26">
        <v>10</v>
      </c>
      <c r="B20" s="29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8">
        <f t="shared" si="0"/>
        <v>0</v>
      </c>
      <c r="M20" s="10">
        <v>0.23</v>
      </c>
      <c r="N20" s="8">
        <f t="shared" si="1"/>
        <v>0</v>
      </c>
    </row>
    <row r="21" spans="1:14">
      <c r="A21" s="26">
        <v>11</v>
      </c>
      <c r="B21" s="29" t="s">
        <v>56</v>
      </c>
      <c r="C21" s="7"/>
      <c r="D21" s="7"/>
      <c r="E21" s="7"/>
      <c r="F21" s="7"/>
      <c r="G21" s="7"/>
      <c r="H21" s="7"/>
      <c r="I21" s="7"/>
      <c r="J21" s="7"/>
      <c r="K21" s="7"/>
      <c r="L21" s="8">
        <f t="shared" si="0"/>
        <v>0</v>
      </c>
      <c r="M21" s="10">
        <v>0.23</v>
      </c>
      <c r="N21" s="8">
        <f t="shared" si="1"/>
        <v>0</v>
      </c>
    </row>
    <row r="22" spans="1:14">
      <c r="A22" s="26">
        <v>12</v>
      </c>
      <c r="B22" s="29" t="s">
        <v>57</v>
      </c>
      <c r="C22" s="7"/>
      <c r="D22" s="7"/>
      <c r="E22" s="7"/>
      <c r="F22" s="7"/>
      <c r="G22" s="7"/>
      <c r="H22" s="7"/>
      <c r="I22" s="7"/>
      <c r="J22" s="7"/>
      <c r="K22" s="7"/>
      <c r="L22" s="8">
        <f t="shared" si="0"/>
        <v>0</v>
      </c>
      <c r="M22" s="10">
        <v>0.23</v>
      </c>
      <c r="N22" s="8">
        <f t="shared" si="1"/>
        <v>0</v>
      </c>
    </row>
    <row r="23" spans="1:14">
      <c r="A23" s="26">
        <v>13</v>
      </c>
      <c r="B23" s="29" t="s">
        <v>58</v>
      </c>
      <c r="C23" s="7"/>
      <c r="D23" s="7"/>
      <c r="E23" s="7"/>
      <c r="F23" s="7"/>
      <c r="G23" s="7"/>
      <c r="H23" s="7"/>
      <c r="I23" s="7"/>
      <c r="J23" s="7"/>
      <c r="K23" s="7"/>
      <c r="L23" s="8">
        <f t="shared" si="0"/>
        <v>0</v>
      </c>
      <c r="M23" s="10">
        <v>0.23</v>
      </c>
      <c r="N23" s="8">
        <f t="shared" si="1"/>
        <v>0</v>
      </c>
    </row>
    <row r="24" spans="1:14">
      <c r="A24" s="26">
        <v>14</v>
      </c>
      <c r="B24" s="29" t="s">
        <v>59</v>
      </c>
      <c r="C24" s="7"/>
      <c r="D24" s="7"/>
      <c r="E24" s="7"/>
      <c r="F24" s="7"/>
      <c r="G24" s="7"/>
      <c r="H24" s="7"/>
      <c r="I24" s="7"/>
      <c r="J24" s="7"/>
      <c r="K24" s="7"/>
      <c r="L24" s="8">
        <f t="shared" si="0"/>
        <v>0</v>
      </c>
      <c r="M24" s="10">
        <v>0.23</v>
      </c>
      <c r="N24" s="8">
        <f t="shared" si="1"/>
        <v>0</v>
      </c>
    </row>
    <row r="25" spans="1:14">
      <c r="A25" s="26">
        <v>15</v>
      </c>
      <c r="B25" s="29" t="s">
        <v>60</v>
      </c>
      <c r="C25" s="7"/>
      <c r="D25" s="7"/>
      <c r="E25" s="7"/>
      <c r="F25" s="7"/>
      <c r="G25" s="7"/>
      <c r="H25" s="7"/>
      <c r="I25" s="7"/>
      <c r="J25" s="7"/>
      <c r="K25" s="7"/>
      <c r="L25" s="8">
        <f t="shared" si="0"/>
        <v>0</v>
      </c>
      <c r="M25" s="10">
        <v>0.23</v>
      </c>
      <c r="N25" s="8">
        <f t="shared" si="1"/>
        <v>0</v>
      </c>
    </row>
    <row r="26" spans="1:14">
      <c r="A26" s="26">
        <v>16</v>
      </c>
      <c r="B26" s="29" t="s">
        <v>48</v>
      </c>
      <c r="C26" s="7"/>
      <c r="D26" s="7"/>
      <c r="E26" s="7"/>
      <c r="F26" s="7"/>
      <c r="G26" s="7"/>
      <c r="H26" s="7"/>
      <c r="I26" s="7"/>
      <c r="J26" s="7"/>
      <c r="K26" s="7"/>
      <c r="L26" s="8">
        <f t="shared" si="0"/>
        <v>0</v>
      </c>
      <c r="M26" s="10">
        <v>0.23</v>
      </c>
      <c r="N26" s="8">
        <f t="shared" si="1"/>
        <v>0</v>
      </c>
    </row>
    <row r="27" spans="1:14">
      <c r="A27" s="26">
        <v>17</v>
      </c>
      <c r="B27" s="29" t="s">
        <v>61</v>
      </c>
      <c r="C27" s="7"/>
      <c r="D27" s="7"/>
      <c r="E27" s="7"/>
      <c r="F27" s="7"/>
      <c r="G27" s="7"/>
      <c r="H27" s="7"/>
      <c r="I27" s="7"/>
      <c r="J27" s="7"/>
      <c r="K27" s="7"/>
      <c r="L27" s="8">
        <f t="shared" si="0"/>
        <v>0</v>
      </c>
      <c r="M27" s="10">
        <v>0.23</v>
      </c>
      <c r="N27" s="8">
        <f t="shared" si="1"/>
        <v>0</v>
      </c>
    </row>
    <row r="28" spans="1:14">
      <c r="A28" s="26">
        <v>18</v>
      </c>
      <c r="B28" s="29" t="s">
        <v>62</v>
      </c>
      <c r="C28" s="7"/>
      <c r="D28" s="7"/>
      <c r="E28" s="7"/>
      <c r="F28" s="7"/>
      <c r="G28" s="7"/>
      <c r="H28" s="7"/>
      <c r="I28" s="7"/>
      <c r="J28" s="7"/>
      <c r="K28" s="7"/>
      <c r="L28" s="8">
        <f t="shared" si="0"/>
        <v>0</v>
      </c>
      <c r="M28" s="10">
        <v>0.23</v>
      </c>
      <c r="N28" s="8">
        <f t="shared" si="1"/>
        <v>0</v>
      </c>
    </row>
    <row r="29" spans="1:14">
      <c r="A29" s="26">
        <v>19</v>
      </c>
      <c r="B29" s="29" t="s">
        <v>63</v>
      </c>
      <c r="C29" s="7"/>
      <c r="D29" s="7"/>
      <c r="E29" s="7"/>
      <c r="F29" s="7"/>
      <c r="G29" s="7"/>
      <c r="H29" s="7"/>
      <c r="I29" s="7"/>
      <c r="J29" s="7"/>
      <c r="K29" s="7"/>
      <c r="L29" s="8">
        <f t="shared" si="0"/>
        <v>0</v>
      </c>
      <c r="M29" s="10">
        <v>0.23</v>
      </c>
      <c r="N29" s="8">
        <f t="shared" si="1"/>
        <v>0</v>
      </c>
    </row>
    <row r="30" spans="1:14">
      <c r="A30" s="26">
        <v>20</v>
      </c>
      <c r="B30" s="29" t="s">
        <v>64</v>
      </c>
      <c r="C30" s="7"/>
      <c r="D30" s="7"/>
      <c r="E30" s="7"/>
      <c r="F30" s="7"/>
      <c r="G30" s="7"/>
      <c r="H30" s="7"/>
      <c r="I30" s="7"/>
      <c r="J30" s="7"/>
      <c r="K30" s="7"/>
      <c r="L30" s="8">
        <f t="shared" si="0"/>
        <v>0</v>
      </c>
      <c r="M30" s="10">
        <v>0.23</v>
      </c>
      <c r="N30" s="8">
        <f t="shared" si="1"/>
        <v>0</v>
      </c>
    </row>
    <row r="31" spans="1:14">
      <c r="A31" s="26">
        <v>21</v>
      </c>
      <c r="B31" s="29" t="s">
        <v>65</v>
      </c>
      <c r="C31" s="7"/>
      <c r="D31" s="7"/>
      <c r="E31" s="7"/>
      <c r="F31" s="7"/>
      <c r="G31" s="7"/>
      <c r="H31" s="7"/>
      <c r="I31" s="7"/>
      <c r="J31" s="7"/>
      <c r="K31" s="7"/>
      <c r="L31" s="8">
        <f t="shared" si="0"/>
        <v>0</v>
      </c>
      <c r="M31" s="10">
        <v>0.23</v>
      </c>
      <c r="N31" s="8">
        <f t="shared" si="1"/>
        <v>0</v>
      </c>
    </row>
    <row r="32" spans="1:14">
      <c r="A32" s="26">
        <v>22</v>
      </c>
      <c r="B32" s="29" t="s">
        <v>66</v>
      </c>
      <c r="C32" s="7"/>
      <c r="D32" s="7"/>
      <c r="E32" s="7"/>
      <c r="F32" s="7"/>
      <c r="G32" s="7"/>
      <c r="H32" s="7"/>
      <c r="I32" s="7"/>
      <c r="J32" s="7"/>
      <c r="K32" s="7"/>
      <c r="L32" s="8">
        <f t="shared" si="0"/>
        <v>0</v>
      </c>
      <c r="M32" s="10">
        <v>0.23</v>
      </c>
      <c r="N32" s="8">
        <f t="shared" si="1"/>
        <v>0</v>
      </c>
    </row>
    <row r="33" spans="1:14">
      <c r="A33" s="26">
        <v>23</v>
      </c>
      <c r="B33" s="29" t="s">
        <v>67</v>
      </c>
      <c r="C33" s="7"/>
      <c r="D33" s="7"/>
      <c r="E33" s="7"/>
      <c r="F33" s="7"/>
      <c r="G33" s="7"/>
      <c r="H33" s="7"/>
      <c r="I33" s="7"/>
      <c r="J33" s="7"/>
      <c r="K33" s="7"/>
      <c r="L33" s="8">
        <f t="shared" si="0"/>
        <v>0</v>
      </c>
      <c r="M33" s="10">
        <v>0.23</v>
      </c>
      <c r="N33" s="8">
        <f t="shared" si="1"/>
        <v>0</v>
      </c>
    </row>
    <row r="34" spans="1:14">
      <c r="A34" s="26">
        <v>24</v>
      </c>
      <c r="B34" s="29" t="s">
        <v>68</v>
      </c>
      <c r="C34" s="7"/>
      <c r="D34" s="7"/>
      <c r="E34" s="7"/>
      <c r="F34" s="7"/>
      <c r="G34" s="7"/>
      <c r="H34" s="7"/>
      <c r="I34" s="7"/>
      <c r="J34" s="7"/>
      <c r="K34" s="7"/>
      <c r="L34" s="8">
        <f t="shared" si="0"/>
        <v>0</v>
      </c>
      <c r="M34" s="10">
        <v>0.23</v>
      </c>
      <c r="N34" s="8">
        <f t="shared" si="1"/>
        <v>0</v>
      </c>
    </row>
    <row r="35" spans="1:14">
      <c r="A35" s="26">
        <v>25</v>
      </c>
      <c r="B35" s="29" t="s">
        <v>69</v>
      </c>
      <c r="C35" s="7"/>
      <c r="D35" s="7"/>
      <c r="E35" s="7"/>
      <c r="F35" s="7"/>
      <c r="G35" s="7"/>
      <c r="H35" s="7"/>
      <c r="I35" s="7"/>
      <c r="J35" s="7"/>
      <c r="K35" s="7"/>
      <c r="L35" s="8">
        <f t="shared" si="0"/>
        <v>0</v>
      </c>
      <c r="M35" s="10">
        <v>0.23</v>
      </c>
      <c r="N35" s="8">
        <f t="shared" si="1"/>
        <v>0</v>
      </c>
    </row>
    <row r="36" spans="1:14">
      <c r="A36" s="26">
        <v>26</v>
      </c>
      <c r="B36" s="29" t="s">
        <v>70</v>
      </c>
      <c r="C36" s="7"/>
      <c r="D36" s="7"/>
      <c r="E36" s="7"/>
      <c r="F36" s="7"/>
      <c r="G36" s="7"/>
      <c r="H36" s="7"/>
      <c r="I36" s="7"/>
      <c r="J36" s="7"/>
      <c r="K36" s="7"/>
      <c r="L36" s="8">
        <f t="shared" si="0"/>
        <v>0</v>
      </c>
      <c r="M36" s="10">
        <v>0.23</v>
      </c>
      <c r="N36" s="8">
        <f t="shared" si="1"/>
        <v>0</v>
      </c>
    </row>
    <row r="37" spans="1:14">
      <c r="A37" s="26">
        <v>27</v>
      </c>
      <c r="B37" s="29" t="s">
        <v>71</v>
      </c>
      <c r="C37" s="7"/>
      <c r="D37" s="7"/>
      <c r="E37" s="7"/>
      <c r="F37" s="7"/>
      <c r="G37" s="7"/>
      <c r="H37" s="7"/>
      <c r="I37" s="7"/>
      <c r="J37" s="7"/>
      <c r="K37" s="7"/>
      <c r="L37" s="8">
        <f t="shared" si="0"/>
        <v>0</v>
      </c>
      <c r="M37" s="10">
        <v>0.23</v>
      </c>
      <c r="N37" s="8">
        <f t="shared" si="1"/>
        <v>0</v>
      </c>
    </row>
    <row r="38" spans="1:14">
      <c r="A38" s="26">
        <v>28</v>
      </c>
      <c r="B38" s="29" t="s">
        <v>49</v>
      </c>
      <c r="C38" s="7"/>
      <c r="D38" s="7"/>
      <c r="E38" s="7"/>
      <c r="F38" s="7"/>
      <c r="G38" s="7"/>
      <c r="H38" s="7"/>
      <c r="I38" s="7"/>
      <c r="J38" s="7"/>
      <c r="K38" s="7"/>
      <c r="L38" s="8">
        <f t="shared" si="0"/>
        <v>0</v>
      </c>
      <c r="M38" s="10">
        <v>0.23</v>
      </c>
      <c r="N38" s="8">
        <f t="shared" si="1"/>
        <v>0</v>
      </c>
    </row>
    <row r="39" spans="1:14">
      <c r="A39" s="26">
        <v>29</v>
      </c>
      <c r="B39" s="29" t="s">
        <v>72</v>
      </c>
      <c r="C39" s="7"/>
      <c r="D39" s="7"/>
      <c r="E39" s="7"/>
      <c r="F39" s="7"/>
      <c r="G39" s="7"/>
      <c r="H39" s="7"/>
      <c r="I39" s="7"/>
      <c r="J39" s="7"/>
      <c r="K39" s="7"/>
      <c r="L39" s="8">
        <f t="shared" si="0"/>
        <v>0</v>
      </c>
      <c r="M39" s="10">
        <v>0.23</v>
      </c>
      <c r="N39" s="8">
        <f t="shared" si="1"/>
        <v>0</v>
      </c>
    </row>
    <row r="40" spans="1:14">
      <c r="A40" s="26">
        <v>30</v>
      </c>
      <c r="B40" s="29" t="s">
        <v>73</v>
      </c>
      <c r="C40" s="7"/>
      <c r="D40" s="7"/>
      <c r="E40" s="7"/>
      <c r="F40" s="7"/>
      <c r="G40" s="7"/>
      <c r="H40" s="7"/>
      <c r="I40" s="7"/>
      <c r="J40" s="7"/>
      <c r="K40" s="7"/>
      <c r="L40" s="8">
        <f t="shared" si="0"/>
        <v>0</v>
      </c>
      <c r="M40" s="10">
        <v>0.23</v>
      </c>
      <c r="N40" s="8">
        <f t="shared" si="1"/>
        <v>0</v>
      </c>
    </row>
    <row r="41" spans="1:14">
      <c r="A41" s="26">
        <v>31</v>
      </c>
      <c r="B41" s="29" t="s">
        <v>74</v>
      </c>
      <c r="C41" s="7"/>
      <c r="D41" s="7"/>
      <c r="E41" s="7"/>
      <c r="F41" s="7"/>
      <c r="G41" s="7"/>
      <c r="H41" s="7"/>
      <c r="I41" s="7"/>
      <c r="J41" s="7"/>
      <c r="K41" s="7"/>
      <c r="L41" s="8">
        <f t="shared" si="0"/>
        <v>0</v>
      </c>
      <c r="M41" s="10">
        <v>0.23</v>
      </c>
      <c r="N41" s="8">
        <f t="shared" si="1"/>
        <v>0</v>
      </c>
    </row>
    <row r="42" spans="1:14">
      <c r="A42" s="26">
        <v>32</v>
      </c>
      <c r="B42" s="2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8">
        <f t="shared" si="0"/>
        <v>0</v>
      </c>
      <c r="M42" s="10">
        <v>0.23</v>
      </c>
      <c r="N42" s="8">
        <f t="shared" si="1"/>
        <v>0</v>
      </c>
    </row>
    <row r="43" spans="1:14">
      <c r="A43" s="26">
        <v>33</v>
      </c>
      <c r="B43" s="29" t="s">
        <v>76</v>
      </c>
      <c r="C43" s="7"/>
      <c r="D43" s="7"/>
      <c r="E43" s="7"/>
      <c r="F43" s="7"/>
      <c r="G43" s="7"/>
      <c r="H43" s="7"/>
      <c r="I43" s="7"/>
      <c r="J43" s="7"/>
      <c r="K43" s="7"/>
      <c r="L43" s="8">
        <f t="shared" si="0"/>
        <v>0</v>
      </c>
      <c r="M43" s="10">
        <v>0.23</v>
      </c>
      <c r="N43" s="8">
        <f t="shared" si="1"/>
        <v>0</v>
      </c>
    </row>
    <row r="44" spans="1:14">
      <c r="A44" s="26">
        <v>34</v>
      </c>
      <c r="B44" s="29" t="s">
        <v>77</v>
      </c>
      <c r="C44" s="7"/>
      <c r="D44" s="7"/>
      <c r="E44" s="7"/>
      <c r="F44" s="7"/>
      <c r="G44" s="7"/>
      <c r="H44" s="7"/>
      <c r="I44" s="7"/>
      <c r="J44" s="7"/>
      <c r="K44" s="7"/>
      <c r="L44" s="8">
        <f t="shared" si="0"/>
        <v>0</v>
      </c>
      <c r="M44" s="10">
        <v>0.23</v>
      </c>
      <c r="N44" s="8">
        <f t="shared" si="1"/>
        <v>0</v>
      </c>
    </row>
    <row r="45" spans="1:14">
      <c r="A45" s="26">
        <v>35</v>
      </c>
      <c r="B45" s="29" t="s">
        <v>78</v>
      </c>
      <c r="C45" s="7"/>
      <c r="D45" s="7"/>
      <c r="E45" s="7"/>
      <c r="F45" s="7"/>
      <c r="G45" s="7"/>
      <c r="H45" s="7"/>
      <c r="I45" s="7"/>
      <c r="J45" s="7"/>
      <c r="K45" s="7"/>
      <c r="L45" s="8">
        <f t="shared" si="0"/>
        <v>0</v>
      </c>
      <c r="M45" s="10">
        <v>0.23</v>
      </c>
      <c r="N45" s="8">
        <f t="shared" si="1"/>
        <v>0</v>
      </c>
    </row>
    <row r="46" spans="1:14">
      <c r="A46" s="26">
        <v>36</v>
      </c>
      <c r="B46" s="29" t="s">
        <v>79</v>
      </c>
      <c r="C46" s="7"/>
      <c r="D46" s="7"/>
      <c r="E46" s="7"/>
      <c r="F46" s="7"/>
      <c r="G46" s="7"/>
      <c r="H46" s="7"/>
      <c r="I46" s="7"/>
      <c r="J46" s="7"/>
      <c r="K46" s="7"/>
      <c r="L46" s="8">
        <f t="shared" si="0"/>
        <v>0</v>
      </c>
      <c r="M46" s="10">
        <v>0.23</v>
      </c>
      <c r="N46" s="8">
        <f t="shared" si="1"/>
        <v>0</v>
      </c>
    </row>
    <row r="47" spans="1:14" ht="28.5" customHeight="1" thickBot="1">
      <c r="A47" s="26">
        <v>37</v>
      </c>
      <c r="B47" s="30" t="s">
        <v>80</v>
      </c>
      <c r="C47" s="22"/>
      <c r="D47" s="22"/>
      <c r="E47" s="22"/>
      <c r="F47" s="22"/>
      <c r="G47" s="22"/>
      <c r="H47" s="22"/>
      <c r="I47" s="22"/>
      <c r="J47" s="22"/>
      <c r="K47" s="22"/>
      <c r="L47" s="8">
        <f t="shared" si="0"/>
        <v>0</v>
      </c>
      <c r="M47" s="10">
        <v>0.23</v>
      </c>
      <c r="N47" s="8">
        <f t="shared" si="1"/>
        <v>0</v>
      </c>
    </row>
    <row r="48" spans="1:14" s="4" customFormat="1" ht="15.75" thickBot="1">
      <c r="A48" s="36" t="s">
        <v>32</v>
      </c>
      <c r="B48" s="36"/>
      <c r="C48" s="23">
        <f>SUM(C11:C47)</f>
        <v>0</v>
      </c>
      <c r="D48" s="23">
        <f t="shared" ref="D48:K48" si="2">SUM(D11:D47)</f>
        <v>0</v>
      </c>
      <c r="E48" s="23">
        <f t="shared" si="2"/>
        <v>0</v>
      </c>
      <c r="F48" s="23">
        <f t="shared" si="2"/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0</v>
      </c>
      <c r="K48" s="23">
        <f t="shared" si="2"/>
        <v>0</v>
      </c>
      <c r="L48" s="21">
        <f>SUM(L11:L47)</f>
        <v>0</v>
      </c>
      <c r="M48" s="13"/>
      <c r="N48" s="9">
        <f>SUM(N11:N47)</f>
        <v>0</v>
      </c>
    </row>
    <row r="49" spans="3:14" ht="15" thickBot="1"/>
    <row r="50" spans="3:14" ht="44.25" customHeight="1" thickBot="1">
      <c r="C50"/>
      <c r="D50" s="14" t="s">
        <v>39</v>
      </c>
      <c r="E50"/>
      <c r="F50"/>
      <c r="G50"/>
      <c r="H50"/>
      <c r="I50"/>
      <c r="J50" s="33" t="s">
        <v>33</v>
      </c>
      <c r="K50" s="33"/>
      <c r="L50" s="37">
        <v>500000</v>
      </c>
      <c r="M50" s="37"/>
      <c r="N50" s="24">
        <v>615000</v>
      </c>
    </row>
    <row r="51" spans="3:14" ht="24" customHeight="1" thickBot="1">
      <c r="C51" s="15" t="s">
        <v>40</v>
      </c>
      <c r="D51" s="38" t="s">
        <v>41</v>
      </c>
      <c r="E51" s="38"/>
      <c r="F51" s="38"/>
      <c r="G51" s="38"/>
      <c r="H51" s="38"/>
      <c r="I51" s="16"/>
      <c r="J51" s="33" t="s">
        <v>34</v>
      </c>
      <c r="K51" s="33"/>
      <c r="L51" s="34">
        <f>L48+L50</f>
        <v>500000</v>
      </c>
      <c r="M51" s="34"/>
      <c r="N51" s="25">
        <f>N48+N50</f>
        <v>615000</v>
      </c>
    </row>
    <row r="52" spans="3:14" ht="24" customHeight="1">
      <c r="C52" s="15" t="s">
        <v>40</v>
      </c>
      <c r="D52" s="31" t="s">
        <v>42</v>
      </c>
      <c r="E52" s="31"/>
      <c r="F52" s="31"/>
      <c r="G52" s="31"/>
      <c r="H52" s="31"/>
      <c r="I52"/>
      <c r="J52"/>
      <c r="K52"/>
    </row>
    <row r="53" spans="3:14" ht="33" customHeight="1">
      <c r="C53" s="15" t="s">
        <v>40</v>
      </c>
      <c r="D53" s="32" t="s">
        <v>43</v>
      </c>
      <c r="E53" s="32"/>
      <c r="F53" s="32"/>
      <c r="G53" s="32"/>
      <c r="H53" s="32"/>
      <c r="I53" s="16"/>
      <c r="J53" s="16"/>
      <c r="K53" s="16"/>
    </row>
  </sheetData>
  <mergeCells count="20">
    <mergeCell ref="A1:B1"/>
    <mergeCell ref="A2:B2"/>
    <mergeCell ref="A3:B3"/>
    <mergeCell ref="A4:B4"/>
    <mergeCell ref="A5:B5"/>
    <mergeCell ref="L8:N8"/>
    <mergeCell ref="A48:B48"/>
    <mergeCell ref="L50:M50"/>
    <mergeCell ref="D51:H51"/>
    <mergeCell ref="A6:B6"/>
    <mergeCell ref="A9:A10"/>
    <mergeCell ref="B9:B10"/>
    <mergeCell ref="C9:K10"/>
    <mergeCell ref="A7:B7"/>
    <mergeCell ref="A8:B8"/>
    <mergeCell ref="D52:H52"/>
    <mergeCell ref="D53:H53"/>
    <mergeCell ref="J50:K50"/>
    <mergeCell ref="J51:K51"/>
    <mergeCell ref="L51:M51"/>
  </mergeCells>
  <pageMargins left="0.25" right="0.25" top="0.75" bottom="0.75" header="0.3" footer="0.3"/>
  <pageSetup paperSize="9" orientation="landscape" r:id="rId1"/>
  <headerFooter>
    <oddHeader>&amp;L&amp;"-,Pogrubiony"77/PN/ZP/U/2020&amp;C&amp;"-,Pogrubiony"FORMULARZ CENOWY&amp;R&amp;"-,Pogrubiony"Załącznik nr 2</oddHeader>
    <oddFooter>&amp;R&amp;10Strona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</cp:lastModifiedBy>
  <cp:lastPrinted>2020-04-01T09:44:08Z</cp:lastPrinted>
  <dcterms:created xsi:type="dcterms:W3CDTF">2020-03-27T14:47:01Z</dcterms:created>
  <dcterms:modified xsi:type="dcterms:W3CDTF">2020-04-29T12:21:27Z</dcterms:modified>
</cp:coreProperties>
</file>