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Arkusz1" sheetId="1" r:id="rId1"/>
    <sheet name="Arkusz2" sheetId="2" r:id="rId2"/>
    <sheet name="Arkusz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" l="1"/>
  <c r="I28" i="1"/>
  <c r="I70" i="1"/>
  <c r="G6" i="1"/>
  <c r="I6" i="1" s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G25" i="1"/>
  <c r="I25" i="1" s="1"/>
  <c r="G26" i="1"/>
  <c r="I26" i="1" s="1"/>
  <c r="G27" i="1"/>
  <c r="I27" i="1" s="1"/>
  <c r="G28" i="1"/>
  <c r="G29" i="1"/>
  <c r="I29" i="1" s="1"/>
  <c r="G30" i="1"/>
  <c r="I30" i="1" s="1"/>
  <c r="G31" i="1"/>
  <c r="I31" i="1" s="1"/>
  <c r="G32" i="1"/>
  <c r="I32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G71" i="1"/>
  <c r="I71" i="1" s="1"/>
  <c r="G72" i="1"/>
  <c r="I72" i="1" s="1"/>
  <c r="G73" i="1"/>
  <c r="I73" i="1" s="1"/>
  <c r="G74" i="1"/>
  <c r="I74" i="1" s="1"/>
  <c r="G75" i="1"/>
  <c r="I75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3" i="1"/>
  <c r="I83" i="1" s="1"/>
  <c r="G84" i="1"/>
  <c r="I84" i="1" s="1"/>
  <c r="G85" i="1"/>
  <c r="I85" i="1" s="1"/>
  <c r="G86" i="1"/>
  <c r="I86" i="1" s="1"/>
  <c r="G87" i="1"/>
  <c r="I87" i="1" s="1"/>
  <c r="G88" i="1"/>
  <c r="I88" i="1" s="1"/>
  <c r="G89" i="1"/>
  <c r="I89" i="1" s="1"/>
  <c r="G91" i="1"/>
  <c r="I91" i="1" s="1"/>
  <c r="G92" i="1"/>
  <c r="I92" i="1" s="1"/>
  <c r="G93" i="1"/>
  <c r="I93" i="1" s="1"/>
  <c r="G94" i="1"/>
  <c r="I94" i="1" s="1"/>
  <c r="G5" i="1"/>
  <c r="I5" i="1" s="1"/>
  <c r="I9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1" i="1"/>
  <c r="H52" i="1"/>
  <c r="H53" i="1"/>
  <c r="H54" i="1"/>
  <c r="H55" i="1"/>
  <c r="H56" i="1"/>
  <c r="H57" i="1"/>
  <c r="H58" i="1"/>
  <c r="H59" i="1"/>
  <c r="H60" i="1"/>
  <c r="H61" i="1"/>
  <c r="H62" i="1"/>
  <c r="H64" i="1"/>
  <c r="H65" i="1"/>
  <c r="H66" i="1"/>
  <c r="H67" i="1"/>
  <c r="H68" i="1"/>
  <c r="H69" i="1"/>
  <c r="H70" i="1"/>
  <c r="H71" i="1"/>
  <c r="H72" i="1"/>
  <c r="H73" i="1"/>
  <c r="H74" i="1"/>
  <c r="H75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1" i="1"/>
  <c r="H92" i="1"/>
  <c r="H93" i="1"/>
  <c r="H94" i="1"/>
  <c r="H5" i="1"/>
  <c r="H95" i="1" l="1"/>
</calcChain>
</file>

<file path=xl/sharedStrings.xml><?xml version="1.0" encoding="utf-8"?>
<sst xmlns="http://schemas.openxmlformats.org/spreadsheetml/2006/main" count="280" uniqueCount="136">
  <si>
    <t>L.p.</t>
  </si>
  <si>
    <t>Charakterystyka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</si>
  <si>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</si>
  <si>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</si>
  <si>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</si>
  <si>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</si>
  <si>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</si>
  <si>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</si>
  <si>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</si>
  <si>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</si>
  <si>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</si>
  <si>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</si>
  <si>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</si>
  <si>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</si>
  <si>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</si>
  <si>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</si>
  <si>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23.</t>
  </si>
  <si>
    <t>24.</t>
  </si>
  <si>
    <t>Śruby tytanowe, kaniulowane typu Herberta, średnica 2.2 i 3.0 z gwintem krótkim i długim, różne długości zawierające się w przedziale od 10 mm do 40 mm do zaopatrzenia w obrębie kości łódeczkowatej, ręki i stopy.</t>
  </si>
  <si>
    <t>15.</t>
  </si>
  <si>
    <t>16.</t>
  </si>
  <si>
    <t>17.</t>
  </si>
  <si>
    <t>18.</t>
  </si>
  <si>
    <t>19.</t>
  </si>
  <si>
    <t>20.</t>
  </si>
  <si>
    <t>21.</t>
  </si>
  <si>
    <t>22.</t>
  </si>
  <si>
    <t>25.</t>
  </si>
  <si>
    <t>26.</t>
  </si>
  <si>
    <t>27.</t>
  </si>
  <si>
    <t>28.</t>
  </si>
  <si>
    <t>Płyty tytanowe, pod śruby 2,0 mm, gr. 1,4 mm, anatomicznie ukształtowane, do złamań głowy kości promieniowej, obejmujące i podpierajace 10 i 11 otworowe, blokowane.</t>
  </si>
  <si>
    <t xml:space="preserve">Płyty tytanowe, pod śruby 2,0 mm, 1,6 mm,  anatomicznie ukształtowane, do złamań wyrostka dziobiastego 10 otworowe, blokowane. </t>
  </si>
  <si>
    <t>2,0/2,3 Płytka blokowana, tytanowa, segmentowa, trapez, 2/3 otworowa, gr. 1mm.</t>
  </si>
  <si>
    <t xml:space="preserve">2,0/2,3 Płytka blokowana, tytanowa, segmentowa, trapez, 2/4 otworowa, gr. 1mm. </t>
  </si>
  <si>
    <t>2,0/2,3 Płytka kompresyjna, tytanowa 6 otworowa, prosta gr 1,3 mm.</t>
  </si>
  <si>
    <t>2,0/2,3 Płytka kompresyjna, tytanowa 2/4 otworowa, T, gr. 1,3 mm.</t>
  </si>
  <si>
    <t>2,0/2,3 Płytka blokowana, tytanowa, 4 otworowa, prosta, gr. 1,3 mm.</t>
  </si>
  <si>
    <t>1,2/1,5 Płytka stabilizacyjna, tytanowa, 6 otworowa, prosta gr. 0,6 mm.</t>
  </si>
  <si>
    <t>1,2/1,5 Płytka stabilizacyjna, tytanowa, 16 otworowa, prosta gr. 0,6 mm.</t>
  </si>
  <si>
    <t>1,2/1,5 Płytka stabilizacyjna, tytanowa 2/5 otworowa, T, gr. 0,6 mm.</t>
  </si>
  <si>
    <t>1,2/1,5 Płytka stabilizacyjna, tytanowa, 2/4 otworowa, Y,  gr. 0,6 mm.</t>
  </si>
  <si>
    <t>1,2/1,5 Płytka stabilizacyjna, tytanowa, 3/2 otworowa, L, lewa, gr. 0,6 mm.</t>
  </si>
  <si>
    <t>1,2/1,5 Płytka stabilizacyjna, tytanowa, 3/2 otworowa, L, prawa, gr. 0,6 mm.</t>
  </si>
  <si>
    <t>1,2/1,5 Płytka kompresyjna do złamań awulsyjnych, tytanowa, 1 otworowa + 2 haki, gr. 0,6 mm.</t>
  </si>
  <si>
    <t>Płyty do zespoleń dalszej nasady kości promieniowej, profil 2,0 mm; tytanowe, pod śruby 2,5 mm; 9 i 11 otworowe, prawe/lewe; z otworami pod druty Kirchnera, blokowane.</t>
  </si>
  <si>
    <t>Płyty tytanowe, pod śruby 2.5 mm, profil 2.0 mm, anatomicznie ukształtowane, typu watershed line, krótkie i długie; szerokie, 13 i 15 otworowe, dłoniowe, blokowane.</t>
  </si>
  <si>
    <t>Płyty tytanowe, pod śruby 2,5 mm, profil 2,0 mm, anatomicznie ukształtowane, typu watershed line, 12 i 13 otworowe, dłoniowe, blokowane.</t>
  </si>
  <si>
    <t>Płyty tytanowe, pod śruby 2,5 mm, profil 2,0 mm, anatomicznie ukształtowane, typu watershed line, 10 i 11 otworowe, dłoniowe, blokowane.</t>
  </si>
  <si>
    <t>Płyty tytanowe, dłoniowe, pod śruby 2,5 mm, profil 1,6 mm, 11 otworowe, długie, blokowane.</t>
  </si>
  <si>
    <t>Płyty tytanowe, dłoniowe, pod śruby 2,5 mm, profil 1,6 mm, krótkie 10 otworowe, blokowane.</t>
  </si>
  <si>
    <t>Płyty tytanowe, pod śruby 2,5 mm, profil 1,6 mm, anatomicznie ukształtowane, 12 otworowe, w kształcie litery H, grzbietowe, blokowane.</t>
  </si>
  <si>
    <t>Śruby tytanowe 1,2 mm, korowe, otwór heksagonalny w głowie śruby, dł. 4- 20 mm.</t>
  </si>
  <si>
    <t>Śruby tytanowe 1,5 mm, korowe, otwór heksagonalny w głowie śruby, dł. 4- 24 mm.</t>
  </si>
  <si>
    <t xml:space="preserve">Śruby tytanowe 1,5 mm, blokowane, bezgwintowa głowa śruby,  otwór heksagonalny w głowie śruby, dł. 4-20 mm. </t>
  </si>
  <si>
    <t xml:space="preserve">Śruby tytanowe 2,5 mm, blokowane, bezgwintowa głowa śruby,  otwór heksagonalny w głowie śruby, dł. 8-34 mm. </t>
  </si>
  <si>
    <t>Śruby tytanowe 2,5 mm, korowe, otwór heksagonalny w głowie śruby, dł. 8-34 mm.</t>
  </si>
  <si>
    <t>Śruby tytanowe 2,0 mm, korowe, otwór heksagonalny w głowie śruby, dł. 4- 30 mm.</t>
  </si>
  <si>
    <t>Śruby tytanowe 2,3 mm, korowe, otwór heksagonalny w głowie śruby, dł. 5- 34 mm.</t>
  </si>
  <si>
    <t>Śruby tytanowe, 2.0 mm, blokowane, bezgwintowa głowa śruby, otwór heksagonalny w głowie śruby, dł. 6 do 30 mm.</t>
  </si>
  <si>
    <t>1,2/1,5 Płytka blokowana, tytanowa, 4 otworowa, z 2 otw. na druty Kirsch prosta, gr. 0,8 mm.</t>
  </si>
  <si>
    <t>1,2/1,5 Płytka blokowana, tytanowa, 3/5 otworowa, z 3 otw. na druty Kirsch, T, gr. 0,8 mm.</t>
  </si>
  <si>
    <t>1,2/1,5 Płytka blokowana, tytanowa, segmentowa, trapez, 2/4 otworowa, gr. 0,8 mm.</t>
  </si>
  <si>
    <t>1,2/1,5 Płytka blokowana, tytanowa, rotacyjna z 2 otw. na druty Kirsch,  gr 0,8 mm.</t>
  </si>
  <si>
    <t>Płyty do dalszej nasady k. promieniowej 2,5 mm. Blokowane - pozwalające na wprowadzenie śruby w zakresie kąta +/- 15 stopni, blokowanie w systemie trójpunktowego bezgwintowego blokowania na docisk.</t>
  </si>
  <si>
    <t xml:space="preserve">Śruby tytanowe, kaniulowane, samowiercące, kompresyjne, średnica 1.7 mm, pod druty Kirschnera 0.6 mm. Śruby z częściowym gwintem i z efektem kompresji, dł. 8-20 mm, skok co 1 i co 2 mm oraz z pełnym gwintem, bez efektu kompresji, dł. 6-16 mm, skok co 1 mm. Otwór heksagonalny w głowie śruby. </t>
  </si>
  <si>
    <t xml:space="preserve">Śruby tytanowe, kaniulowane, samowiercące, kompresyjne - zasada śruby ciągnącej, z głową, średnica 2.2 pod druty Kirschnera 0.8 mm oraz 3.0 mm, pod druty Kirschnera 1.1 mm. Śruby 2.2 mm z krótkim gwintem, dł. 10-40 mm, skok co 1 i co 2 mm oraz z długim gwintem, dł. 20-40 mm, skok co 1 i co 2 mm oraz śruby 3.0 mm, dł. 10-40 mm, skok co 1 i co 2 mm oraz z długim gwintem, dł. 20-40 mm, skok co 1 i co 2 mm. Otwór heksagonalny w głowie śruby. </t>
  </si>
  <si>
    <t xml:space="preserve">Podkładka pod śruby 2.2 i 3.0 mm. </t>
  </si>
  <si>
    <t>Druty Kirschnera, średnica 0.8 i 1.1 mm, długość 100 mm, 10 szt w opakowaniu.</t>
  </si>
  <si>
    <t xml:space="preserve">Śruby tytanowe, kaniulowane, samowiercące, kompresyjne - zasada śruby ciągnącej, z głową, średnica 4.0 mm, pod druty Kirschnera 1.25 mm. Śruby z krótkim gwintem, kompresyjne, dł. 16-60 mm, skok co 2 i co 5 mm oraz z długim gwintem, kompresyjne, dł. 20-60 mm, skok co 2 i co 5 mm oraz z pełnym gwintem, bez efektu kompresji, dł. 16-60 mm, skok co 2 i co 5 mm. Otwór heksagonalny w głowie śruby. </t>
  </si>
  <si>
    <t xml:space="preserve">Podkładka pod śruby 4.0 mm. </t>
  </si>
  <si>
    <t>Płyty do zespoleń dalszej nasady kości promieniowej, profil 1,6 mm; tytanowe, pod śruby 2,5 mm; korekcyjne;  12, 13, 14,15 otworowe; prawe/lewe; z otworami pod druty Kirchnera, blokowane.</t>
  </si>
  <si>
    <t xml:space="preserve">Kompresyjne śruby kaniulowane </t>
  </si>
  <si>
    <t xml:space="preserve">Śruby tytanowe, kaniulowane, samowiercące, kompresyjne, średnica 7.0 mm, pod druty Kirschnera 2.2 mm. Śruby z krótkim gwintem i z efektem kompresji, dł. 40-140 mm, skok co 5 i co 10 mm oraz z długim gwintem i z efektem kompresji, dł. 40-140 mm, skok co 5 i co 10 mm oraz z pełnym gwintem, bez efektu kompresji, dł. 40-140 mm, skok co 5 i co 10 mm. Otwór heksagonalny w głowie śruby. </t>
  </si>
  <si>
    <t xml:space="preserve">Śruby tytanowe, kaniulowane, samowiercące, kompresyjne - zasada śruby ciągnącej, z głową, średnica 7.0 mm, pod druty Kirschnera 2.2 mm. Śruby z krótkim gwintem, kompresyjne, dł. 30-140 mm, skok co 5 i co 10 mm oraz z długim gwintem, kompresyjne, dł. 35-140 mm, skok co 5 i co 10 mm oraz z pełnym gwintem, bez efektu kompresji, dł. 30-140 mm, skok co 5 i co 10 mm. Otwór heksagonalny w głowie śruby. </t>
  </si>
  <si>
    <t xml:space="preserve">Podkładka pod śruby 7.0 mm. </t>
  </si>
  <si>
    <t>Płyty tytanowe, pod śruby 2.5 mm, profil 1.6 mm, anatomicznie ukształtowane, 18 otworowe, grzbietowe, blokowane.</t>
  </si>
  <si>
    <t>Płyty tytanowe, pod śruby 2.5 mm, profil 1.6 mm, anatomicznie ukształtowane, 20 otworowe, grzbietowe, blokowane.</t>
  </si>
  <si>
    <t>Implanty pod śruby 2.8 mm, do kości obojczyka. Blokowane - pozwalające na wprowadzenie śruby w zakresie kąta +/- 15 stopni, blokowanie w systemie trójpunktowego bezgwintowego blokowania na docisk.</t>
  </si>
  <si>
    <t xml:space="preserve">Płyty tytanowe, do złamań w obrębie kości obojczyka, anatomicznie ukształtowane, górne, boczne, z otworem umożliwiającym wprowadzenie insertu (wkładki) i szwów lub zamiennie śruby korowej oraz 2 flapami umożliwiającymi wprowadzenie śrub od strony przedniej do tylnej, pod śruby 2.8 mm, zmienny profil 2.2-3.4 mm, 12 i 14 otworowe, w tym 5 śrub z wytyczonym kątem wprowadzenia śruby oraz 1 otworem do wykonywania kompresji przy użyciu śrub blokowanych, prawe i lewe, blokowane.  </t>
  </si>
  <si>
    <t xml:space="preserve">Płyty tytanowe, do złamań w obrębie kości obojczyka, anatomicznie ukształtowane, górne, boczne, pod śruby 2.8 mm, zmienny profil 2.2-3.4 mm, 11 otworowe, w tym 1 otwór do wykonywania kompresji przy użyciu śrub blokowanych, prawe i lewe, blokowane.  </t>
  </si>
  <si>
    <t xml:space="preserve">Płyty tytanowe, do złamań w obrębie kości obojczyka, anatomicznie ukształtowane, górne, przyśrodkowe, pod śruby 2.8 mm, profil 3.4 mm, 6 i 8 otworowe, w tym 2 otwory do wykonywania kompresji przy użyciu śrub blokowanych, prawe i lewe, blokowane.  </t>
  </si>
  <si>
    <t xml:space="preserve">Płyty tytanowe, do złamań w obrębie kości obojczyka, anatomicznie ukształtowane, górne, przyśrodkowe, pod śruby 2.8 mm, profil 3.4 mm, 10 i 12 otworowe, w tym 2 otwory do wykonywania kompresji przy użyciu śrub blokowanych, prawe i lewe, blokowane.  </t>
  </si>
  <si>
    <t xml:space="preserve">Płyty tytanowe, do złamań w obrębie kości obojczyka, anatomicznie ukształtowane, przednie, przyśrodkowe i boczne, pod śruby 2.8 mm, profil 3.4 mm, 6 otworowe, w tym 2 otwory do wykonywania kompresji przy użyciu śrub blokowanych, blokowane.  </t>
  </si>
  <si>
    <t xml:space="preserve">Płyty tytanowe, do złamań w obrębie kości obojczyka, anatomicznie ukształtowane, przednie, przyśrodkowe, pod śruby 2.8 mm, profil 3.4 mm, 8 i 10 otworowe, w tym 2 otwory do wykonywania kompresji przy użyciu śrub blokowanych, blokowane.  </t>
  </si>
  <si>
    <t>Insert/Wkład do mocowania szwów</t>
  </si>
  <si>
    <t>Insert/Wkład do mocowania śrub korowych</t>
  </si>
  <si>
    <t>Śruba tytanowa, korowa, średnica 2.8 mm, długość 8-45 mm. Otwór heksagonalny w głowie śruby.</t>
  </si>
  <si>
    <t>Śruba tytanowa, blokowana, średnica 2.8 mm, długość 8-45 mm. Bezgwintowa głowa śruby. Otwór heksagonalny w głowie śruby.</t>
  </si>
  <si>
    <t>Druty Kirschnera, średnica 1.6 mm, długość 150 mm, 10 szt w opakowaniu.</t>
  </si>
  <si>
    <t>Druty Kirschnera, nagwintowane, z oliwką, średnica 1.6 mm, długość gwintu 10 mm, 1 szt w opakowaniu.</t>
  </si>
  <si>
    <t>Implanty do zaopatrywania złamań w obrębie kości pięty, pod śruby 3.5 mm. Blokowane - pozwalające na wprowadzenie śruby w zakresie kąta +/- 15 stopni, blokowanie w systemie trójpunktowego bezgwintowego blokowania na docisk.</t>
  </si>
  <si>
    <t>Płyty tytanowe, pod śruby 3.5 mm, profil 2.0 mm, anatomicznie ukształtowane, 12 i 13 otworowe, blokowane.</t>
  </si>
  <si>
    <t>Śruby tytanowe, korowe, średnica 3.5 mm dł. 16-60 mm. Otwór heksagonalny w głowie śruby.</t>
  </si>
  <si>
    <t>Śruby tytanowe, blokowane, średnica 3.5 mm dł. 16-60 mm. Bezgwintowa głowa śruby. Otwór heksagonalny w głowie śruby.</t>
  </si>
  <si>
    <t>I.</t>
  </si>
  <si>
    <t>III.</t>
  </si>
  <si>
    <t>IV.</t>
  </si>
  <si>
    <t>V.</t>
  </si>
  <si>
    <t>VI.</t>
  </si>
  <si>
    <t>Implanty do zaopatrywania złamań oraz korekcji w obrębie kości stopy, pod śruby 2.8 mm. Blokowane - pozwalające na wprowadzenie śruby w zakresie kąta +/- 15 stopni, blokowanie w systemie trójpunktowego bezgwintowego blokowania na docisk.</t>
  </si>
  <si>
    <t>Płyty tytanowe, pod śruby 2.8 mm, profil 1.6 mm, proste, 4 otworowe, blokowane.</t>
  </si>
  <si>
    <t>Płyty tytanowe, pod śruby 2.8 mm, profil 1.6 mm, proste, 6,8 otworowe, w kształcie litery T 7,9 otworowe, blokowane.</t>
  </si>
  <si>
    <t>Płyty tytanowe, pod śruby 2.8 mm, profil 1.6 mm, dwurzędowe 6 otworowe, w kształcie skrzydła 11,12 otworowe, blokowane.</t>
  </si>
  <si>
    <t xml:space="preserve">Płyty tytanowe, pod śruby 2.8 mm, profil 1.6 mm, anatomicznie ukształtowane, do korekcji w obrębie kości stopy (TMT-1), 6 otworowe, podeszwowe, prawe i lewe, blokowane.  </t>
  </si>
  <si>
    <t>Płyty tytanowe, pod śruby 2.8 mm, profil 1.6 mm, anatomicznie ukształtowane, do korekcji w obrębie kości stopy (TMT-1), 7 otworowe, w tym 1 otwór pod śruby 4.0 mm oraz 1 otwór do wykonywania kompresji przy użyciu śrub blokowanych, przyśrodkowe, prawe i lewe, blokowane.</t>
  </si>
  <si>
    <t>Płyty tytanowe, pod śruby 2.8 mm, profil 1.6 mm, anatomicznie ukształtowane, do korekcji w obrębie kości stopy (MTP), 7 otworowe, w tym 1 otwór do wykonywania kompresji przy użyciu śrub blokowanych, z wygięciem grzbietowym 0,5,10 stopni, prawe i lewe, blokowane.</t>
  </si>
  <si>
    <t>Płyty tytanowe, pod śruby 2.8 mm, profil 1.6 mm, anatomicznie ukształtowane, do korekcji w obrębie kości stopy, rewizyjne, 9 otworowe w tym 1 otwór do wykonywania kompresji przy użyciu śrub blokowanych, z wygięciem grzbietowym 5,10 stopni, prawe i lewe, blokowane.</t>
  </si>
  <si>
    <t>Śruba tytanowa, korowa, średnica 4.0 mm, długość 28-45 mm, częściowo nagwintowana. Otwór heksagonalny w głowie śruby.</t>
  </si>
  <si>
    <t>Podkładka pod śruby o średnicy 2.8 mm.</t>
  </si>
  <si>
    <t>Druty Kirschnera, nagwintowane, z oliwką, średnica 1.6 mm, długość gwintu 10,15,20,25,30,35,40 mm, 1 szt w opakowaniu.</t>
  </si>
  <si>
    <t>VII.</t>
  </si>
  <si>
    <t xml:space="preserve">Śruby tytanowe, kaniulowane, samowiercące, kompresyjne, średnica 4.0 mm, pod druty Kirschnera 1.25 mm. Śruby z krótkim gwintem i z efektem kompresji, dł. 16-60 mm, skok co 2 i co 5 mm oraz z długim gwintem i z efektem kompresji, dł. 20-60 mm, skok co 2 i co 5 mm oraz z pełnym gwintem, bez efektu kompresji, dł. 16-60 mm, skok co 2 i co 5 mm. Otwór heksagonalny w głowie śruby. </t>
  </si>
  <si>
    <t>Druty Kirschnera, średnica 2.0 mm, długość 150 mm, 10 szt w op.</t>
  </si>
  <si>
    <t xml:space="preserve">Druty Kirschnera, średnica 1.6 mm, długość 150 mm, 10 szt w op. </t>
  </si>
  <si>
    <t xml:space="preserve">Druty Kirschnera, średnica 2.2 mm, długość 250 mm, 10 szt w op. </t>
  </si>
  <si>
    <t>Druty Kirschnera, średnica 2.2 mm, długość 250 mm, 10 szt w op.</t>
  </si>
  <si>
    <t>Druty Kirschnera, średnica 1.25 mm, długość 200 mm, 1 szt w op.</t>
  </si>
  <si>
    <t>Druty Kirschnera, średnica 0.6 mm, długość 100 mm, 1 szt w op.</t>
  </si>
  <si>
    <t>Płyty tytanowe, pod śruby 2.0 mm, 2.3 mm, profil 1.0 mm, proste, 6 otworowe, w kształcie litery T,L 6 otworowe, blokowane.</t>
  </si>
  <si>
    <t>Płyty tytanowe, pod śruby 2.0 mm, 2.3 mm, profil 1.0 mm,  w kształcie litery T,Y 7 otworowe, prostokątne 4 otworowe, blokowane.</t>
  </si>
  <si>
    <t>Płyta tytanowe, pod śruby 2.0 mm, 2.3 mm, profil 1.3 mm, proste 6,8 otworowe, prostokątne 4 otworowe, rotacyjne 6 otworowe, w kształcie litery T 6,7,8 otworowe, L 6 otworowe, blokowane.</t>
  </si>
  <si>
    <t>Płyty tytanowe, pod śruby 2.0 mm, 2.3 mm, profil 1.3 mm, trapezoidalne 6 otworowe, w kształcie litery T 9,10 otworowe, L 10 otworowe, blokowane.</t>
  </si>
  <si>
    <t>Implanty do zaopatrywania złamań i artrodez w obrębie kości paliczków, śródręcza i przodostopia, głowy kości promieniowej oraz wyrostka dziobiastego, pod śruby 1.2/1.5 oraz 2.0/2.3 nieblokowane i blokowane. Blokowane - pozwalające na wprowadzenie śruby w zakresie kąta +/- 15 stopni, blokowanie w systemie trójpunktowego bezgwintowego blokowania na docisk.</t>
  </si>
  <si>
    <t>RAZEM</t>
  </si>
  <si>
    <t>Jednostka miary (j.m.)</t>
  </si>
  <si>
    <t xml:space="preserve">Szaunkowa ilość </t>
  </si>
  <si>
    <t>Cena netto za         jednoskę   miary      (PLN)</t>
  </si>
  <si>
    <t>VAT             %</t>
  </si>
  <si>
    <t>Cena brutto za         jednoskę    w           (PLN)</t>
  </si>
  <si>
    <t>Wartość    netto       (PLN)</t>
  </si>
  <si>
    <t>Wartość    brutto       (PLN)</t>
  </si>
  <si>
    <t>Nazwa    producenta</t>
  </si>
  <si>
    <t>Nr                   katalogowy/kod UDI</t>
  </si>
  <si>
    <t>szt</t>
  </si>
  <si>
    <t>Zadanie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</si>
</sst>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mbria"/>
      <family val="1"/>
      <charset val="238"/>
      <scheme val="major"/>
    </font>
    <font>
      <sz val="10"/>
      <name val="Arial"/>
      <family val="2"/>
      <charset val="238"/>
    </font>
    <font>
      <sz val="9"/>
      <color theme="1"/>
      <name val="Cambria"/>
      <family val="1"/>
      <charset val="238"/>
      <scheme val="major"/>
    </font>
    <font>
      <b/>
      <sz val="9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28">
    <xf numFmtId="0" fontId="0" fillId="0" borderId="0" xfId="0"/>
    <xf numFmtId="0" fontId="6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2" fontId="4" fillId="0" borderId="0" xfId="0" applyNumberFormat="1" applyFont="1" applyFill="1" applyAlignment="1">
      <alignment horizontal="left" vertical="top"/>
    </xf>
    <xf numFmtId="2" fontId="5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2" fontId="1" fillId="0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left" vertical="top" wrapText="1"/>
    </xf>
    <xf numFmtId="2" fontId="11" fillId="2" borderId="1" xfId="0" applyNumberFormat="1" applyFont="1" applyFill="1" applyBorder="1" applyAlignment="1">
      <alignment horizontal="left" vertical="top" wrapText="1"/>
    </xf>
    <xf numFmtId="0" fontId="11" fillId="2" borderId="1" xfId="1" applyFont="1" applyFill="1" applyBorder="1" applyAlignment="1">
      <alignment vertical="top" wrapText="1"/>
    </xf>
    <xf numFmtId="4" fontId="11" fillId="2" borderId="1" xfId="0" applyNumberFormat="1" applyFont="1" applyFill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horizontal="left" vertical="top"/>
    </xf>
    <xf numFmtId="0" fontId="13" fillId="0" borderId="0" xfId="0" applyFont="1" applyFill="1" applyAlignment="1">
      <alignment horizontal="left" vertical="top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abSelected="1" topLeftCell="A84" zoomScaleNormal="100" workbookViewId="0">
      <selection activeCell="N93" sqref="N93"/>
    </sheetView>
  </sheetViews>
  <sheetFormatPr defaultColWidth="9.140625" defaultRowHeight="12" x14ac:dyDescent="0.25"/>
  <cols>
    <col min="1" max="1" width="4.42578125" style="3" customWidth="1"/>
    <col min="2" max="2" width="46" style="3" customWidth="1"/>
    <col min="3" max="3" width="8.5703125" style="3" customWidth="1"/>
    <col min="4" max="4" width="7.42578125" style="3" customWidth="1"/>
    <col min="5" max="5" width="8.140625" style="5" customWidth="1"/>
    <col min="6" max="6" width="6.5703125" style="5" customWidth="1"/>
    <col min="7" max="7" width="9.42578125" style="5" customWidth="1"/>
    <col min="8" max="8" width="11.42578125" style="5" customWidth="1"/>
    <col min="9" max="9" width="11.28515625" style="3" customWidth="1"/>
    <col min="10" max="10" width="11" style="3" customWidth="1"/>
    <col min="11" max="11" width="11.5703125" style="3" customWidth="1"/>
    <col min="12" max="16384" width="9.140625" style="3"/>
  </cols>
  <sheetData>
    <row r="1" spans="1:11" s="4" customFormat="1" ht="15.75" x14ac:dyDescent="0.25">
      <c r="B1" s="27" t="s">
        <v>135</v>
      </c>
      <c r="C1" s="1"/>
      <c r="D1" s="1"/>
      <c r="E1" s="6"/>
      <c r="F1" s="6"/>
      <c r="G1" s="6"/>
      <c r="H1" s="6"/>
    </row>
    <row r="2" spans="1:11" s="4" customFormat="1" ht="12.75" x14ac:dyDescent="0.25">
      <c r="A2" s="1"/>
      <c r="B2" s="1"/>
      <c r="C2" s="1"/>
      <c r="D2" s="1"/>
      <c r="E2" s="6"/>
      <c r="F2" s="6"/>
      <c r="G2" s="6"/>
      <c r="H2" s="6"/>
    </row>
    <row r="3" spans="1:11" s="4" customFormat="1" ht="90" x14ac:dyDescent="0.25">
      <c r="A3" s="11" t="s">
        <v>0</v>
      </c>
      <c r="B3" s="11" t="s">
        <v>1</v>
      </c>
      <c r="C3" s="9" t="s">
        <v>125</v>
      </c>
      <c r="D3" s="9" t="s">
        <v>126</v>
      </c>
      <c r="E3" s="9" t="s">
        <v>127</v>
      </c>
      <c r="F3" s="9" t="s">
        <v>128</v>
      </c>
      <c r="G3" s="9" t="s">
        <v>129</v>
      </c>
      <c r="H3" s="10" t="s">
        <v>130</v>
      </c>
      <c r="I3" s="9" t="s">
        <v>131</v>
      </c>
      <c r="J3" s="9" t="s">
        <v>132</v>
      </c>
      <c r="K3" s="9" t="s">
        <v>133</v>
      </c>
    </row>
    <row r="4" spans="1:11" ht="135.75" customHeight="1" x14ac:dyDescent="0.25">
      <c r="A4" s="11" t="s">
        <v>95</v>
      </c>
      <c r="B4" s="12" t="s">
        <v>123</v>
      </c>
      <c r="C4" s="13"/>
      <c r="D4" s="13"/>
      <c r="E4" s="14"/>
      <c r="F4" s="14"/>
      <c r="G4" s="14"/>
      <c r="H4" s="14"/>
      <c r="I4" s="13"/>
      <c r="J4" s="13"/>
      <c r="K4" s="13"/>
    </row>
    <row r="5" spans="1:11" ht="36" customHeight="1" x14ac:dyDescent="0.25">
      <c r="A5" s="15" t="s">
        <v>2</v>
      </c>
      <c r="B5" s="16" t="s">
        <v>38</v>
      </c>
      <c r="C5" s="16" t="s">
        <v>134</v>
      </c>
      <c r="D5" s="15">
        <v>1</v>
      </c>
      <c r="E5" s="17"/>
      <c r="F5" s="17">
        <v>8</v>
      </c>
      <c r="G5" s="17">
        <f>(E5*0.08)+E5</f>
        <v>0</v>
      </c>
      <c r="H5" s="17">
        <f>D5*E5</f>
        <v>0</v>
      </c>
      <c r="I5" s="17">
        <f>D5*G5</f>
        <v>0</v>
      </c>
      <c r="J5" s="13"/>
      <c r="K5" s="13"/>
    </row>
    <row r="6" spans="1:11" ht="34.5" customHeight="1" x14ac:dyDescent="0.25">
      <c r="A6" s="15" t="s">
        <v>3</v>
      </c>
      <c r="B6" s="16" t="s">
        <v>39</v>
      </c>
      <c r="C6" s="16" t="s">
        <v>134</v>
      </c>
      <c r="D6" s="15">
        <v>1</v>
      </c>
      <c r="E6" s="17"/>
      <c r="F6" s="17">
        <v>8</v>
      </c>
      <c r="G6" s="17">
        <f t="shared" ref="G6:G69" si="0">(E6*0.08)+E6</f>
        <v>0</v>
      </c>
      <c r="H6" s="17">
        <f t="shared" ref="H6:H69" si="1">D6*E6</f>
        <v>0</v>
      </c>
      <c r="I6" s="17">
        <f t="shared" ref="I6:I69" si="2">D6*G6</f>
        <v>0</v>
      </c>
      <c r="J6" s="13"/>
      <c r="K6" s="13"/>
    </row>
    <row r="7" spans="1:11" ht="30.4" customHeight="1" x14ac:dyDescent="0.25">
      <c r="A7" s="15" t="s">
        <v>4</v>
      </c>
      <c r="B7" s="16" t="s">
        <v>40</v>
      </c>
      <c r="C7" s="16" t="s">
        <v>134</v>
      </c>
      <c r="D7" s="15">
        <v>1</v>
      </c>
      <c r="E7" s="17"/>
      <c r="F7" s="17">
        <v>8</v>
      </c>
      <c r="G7" s="17">
        <f t="shared" si="0"/>
        <v>0</v>
      </c>
      <c r="H7" s="17">
        <f t="shared" si="1"/>
        <v>0</v>
      </c>
      <c r="I7" s="17">
        <f t="shared" si="2"/>
        <v>0</v>
      </c>
      <c r="J7" s="13"/>
      <c r="K7" s="13"/>
    </row>
    <row r="8" spans="1:11" ht="30.4" customHeight="1" x14ac:dyDescent="0.25">
      <c r="A8" s="15" t="s">
        <v>5</v>
      </c>
      <c r="B8" s="16" t="s">
        <v>41</v>
      </c>
      <c r="C8" s="16" t="s">
        <v>134</v>
      </c>
      <c r="D8" s="15">
        <v>1</v>
      </c>
      <c r="E8" s="17"/>
      <c r="F8" s="17">
        <v>8</v>
      </c>
      <c r="G8" s="17">
        <f t="shared" si="0"/>
        <v>0</v>
      </c>
      <c r="H8" s="17">
        <f t="shared" si="1"/>
        <v>0</v>
      </c>
      <c r="I8" s="17">
        <f t="shared" si="2"/>
        <v>0</v>
      </c>
      <c r="J8" s="13"/>
      <c r="K8" s="13"/>
    </row>
    <row r="9" spans="1:11" ht="30.4" customHeight="1" x14ac:dyDescent="0.25">
      <c r="A9" s="15" t="s">
        <v>6</v>
      </c>
      <c r="B9" s="16" t="s">
        <v>42</v>
      </c>
      <c r="C9" s="16" t="s">
        <v>134</v>
      </c>
      <c r="D9" s="15">
        <v>1</v>
      </c>
      <c r="E9" s="17"/>
      <c r="F9" s="17">
        <v>8</v>
      </c>
      <c r="G9" s="17">
        <f t="shared" si="0"/>
        <v>0</v>
      </c>
      <c r="H9" s="17">
        <f t="shared" si="1"/>
        <v>0</v>
      </c>
      <c r="I9" s="17">
        <f t="shared" si="2"/>
        <v>0</v>
      </c>
      <c r="J9" s="13"/>
      <c r="K9" s="13"/>
    </row>
    <row r="10" spans="1:11" ht="30.4" customHeight="1" x14ac:dyDescent="0.25">
      <c r="A10" s="15" t="s">
        <v>7</v>
      </c>
      <c r="B10" s="16" t="s">
        <v>43</v>
      </c>
      <c r="C10" s="16" t="s">
        <v>134</v>
      </c>
      <c r="D10" s="15">
        <v>1</v>
      </c>
      <c r="E10" s="17"/>
      <c r="F10" s="17">
        <v>8</v>
      </c>
      <c r="G10" s="17">
        <f t="shared" si="0"/>
        <v>0</v>
      </c>
      <c r="H10" s="17">
        <f t="shared" si="1"/>
        <v>0</v>
      </c>
      <c r="I10" s="17">
        <f t="shared" si="2"/>
        <v>0</v>
      </c>
      <c r="J10" s="13"/>
      <c r="K10" s="13"/>
    </row>
    <row r="11" spans="1:11" ht="35.25" customHeight="1" x14ac:dyDescent="0.25">
      <c r="A11" s="15" t="s">
        <v>8</v>
      </c>
      <c r="B11" s="16" t="s">
        <v>44</v>
      </c>
      <c r="C11" s="16" t="s">
        <v>134</v>
      </c>
      <c r="D11" s="15">
        <v>1</v>
      </c>
      <c r="E11" s="17"/>
      <c r="F11" s="17">
        <v>8</v>
      </c>
      <c r="G11" s="17">
        <f t="shared" si="0"/>
        <v>0</v>
      </c>
      <c r="H11" s="17">
        <f t="shared" si="1"/>
        <v>0</v>
      </c>
      <c r="I11" s="17">
        <f t="shared" si="2"/>
        <v>0</v>
      </c>
      <c r="J11" s="13"/>
      <c r="K11" s="13"/>
    </row>
    <row r="12" spans="1:11" ht="30.4" customHeight="1" x14ac:dyDescent="0.25">
      <c r="A12" s="15" t="s">
        <v>9</v>
      </c>
      <c r="B12" s="16" t="s">
        <v>60</v>
      </c>
      <c r="C12" s="16" t="s">
        <v>134</v>
      </c>
      <c r="D12" s="15">
        <v>1</v>
      </c>
      <c r="E12" s="17"/>
      <c r="F12" s="17">
        <v>8</v>
      </c>
      <c r="G12" s="17">
        <f t="shared" si="0"/>
        <v>0</v>
      </c>
      <c r="H12" s="17">
        <f t="shared" si="1"/>
        <v>0</v>
      </c>
      <c r="I12" s="17">
        <f t="shared" si="2"/>
        <v>0</v>
      </c>
      <c r="J12" s="13"/>
      <c r="K12" s="13"/>
    </row>
    <row r="13" spans="1:11" ht="28.5" customHeight="1" x14ac:dyDescent="0.25">
      <c r="A13" s="15" t="s">
        <v>10</v>
      </c>
      <c r="B13" s="16" t="s">
        <v>61</v>
      </c>
      <c r="C13" s="16" t="s">
        <v>134</v>
      </c>
      <c r="D13" s="15">
        <v>1</v>
      </c>
      <c r="E13" s="17"/>
      <c r="F13" s="17">
        <v>8</v>
      </c>
      <c r="G13" s="17">
        <f t="shared" si="0"/>
        <v>0</v>
      </c>
      <c r="H13" s="17">
        <f t="shared" si="1"/>
        <v>0</v>
      </c>
      <c r="I13" s="17">
        <f t="shared" si="2"/>
        <v>0</v>
      </c>
      <c r="J13" s="13"/>
      <c r="K13" s="13"/>
    </row>
    <row r="14" spans="1:11" ht="30.4" customHeight="1" x14ac:dyDescent="0.25">
      <c r="A14" s="15" t="s">
        <v>11</v>
      </c>
      <c r="B14" s="16" t="s">
        <v>63</v>
      </c>
      <c r="C14" s="16" t="s">
        <v>134</v>
      </c>
      <c r="D14" s="15">
        <v>1</v>
      </c>
      <c r="E14" s="17"/>
      <c r="F14" s="17">
        <v>8</v>
      </c>
      <c r="G14" s="17">
        <f t="shared" si="0"/>
        <v>0</v>
      </c>
      <c r="H14" s="17">
        <f t="shared" si="1"/>
        <v>0</v>
      </c>
      <c r="I14" s="17">
        <f t="shared" si="2"/>
        <v>0</v>
      </c>
      <c r="J14" s="13"/>
      <c r="K14" s="13"/>
    </row>
    <row r="15" spans="1:11" ht="30.4" customHeight="1" x14ac:dyDescent="0.25">
      <c r="A15" s="15" t="s">
        <v>12</v>
      </c>
      <c r="B15" s="16" t="s">
        <v>62</v>
      </c>
      <c r="C15" s="16" t="s">
        <v>134</v>
      </c>
      <c r="D15" s="15">
        <v>1</v>
      </c>
      <c r="E15" s="17"/>
      <c r="F15" s="17">
        <v>8</v>
      </c>
      <c r="G15" s="17">
        <f t="shared" si="0"/>
        <v>0</v>
      </c>
      <c r="H15" s="17">
        <f t="shared" si="1"/>
        <v>0</v>
      </c>
      <c r="I15" s="17">
        <f t="shared" si="2"/>
        <v>0</v>
      </c>
      <c r="J15" s="13"/>
      <c r="K15" s="13"/>
    </row>
    <row r="16" spans="1:11" ht="36.950000000000003" customHeight="1" x14ac:dyDescent="0.25">
      <c r="A16" s="15" t="s">
        <v>13</v>
      </c>
      <c r="B16" s="16" t="s">
        <v>119</v>
      </c>
      <c r="C16" s="16" t="s">
        <v>134</v>
      </c>
      <c r="D16" s="15">
        <v>3</v>
      </c>
      <c r="E16" s="17"/>
      <c r="F16" s="17">
        <v>8</v>
      </c>
      <c r="G16" s="17">
        <f t="shared" si="0"/>
        <v>0</v>
      </c>
      <c r="H16" s="17">
        <f t="shared" si="1"/>
        <v>0</v>
      </c>
      <c r="I16" s="17">
        <f t="shared" si="2"/>
        <v>0</v>
      </c>
      <c r="J16" s="13"/>
      <c r="K16" s="13"/>
    </row>
    <row r="17" spans="1:11" ht="46.5" customHeight="1" x14ac:dyDescent="0.25">
      <c r="A17" s="15" t="s">
        <v>14</v>
      </c>
      <c r="B17" s="16" t="s">
        <v>120</v>
      </c>
      <c r="C17" s="16" t="s">
        <v>134</v>
      </c>
      <c r="D17" s="15">
        <v>3</v>
      </c>
      <c r="E17" s="17"/>
      <c r="F17" s="17">
        <v>8</v>
      </c>
      <c r="G17" s="17">
        <f t="shared" si="0"/>
        <v>0</v>
      </c>
      <c r="H17" s="17">
        <f t="shared" si="1"/>
        <v>0</v>
      </c>
      <c r="I17" s="17">
        <f t="shared" si="2"/>
        <v>0</v>
      </c>
      <c r="J17" s="13"/>
      <c r="K17" s="13"/>
    </row>
    <row r="18" spans="1:11" ht="35.25" customHeight="1" x14ac:dyDescent="0.25">
      <c r="A18" s="15" t="s">
        <v>15</v>
      </c>
      <c r="B18" s="16" t="s">
        <v>33</v>
      </c>
      <c r="C18" s="16" t="s">
        <v>134</v>
      </c>
      <c r="D18" s="15">
        <v>3</v>
      </c>
      <c r="E18" s="17"/>
      <c r="F18" s="17">
        <v>8</v>
      </c>
      <c r="G18" s="17">
        <f t="shared" si="0"/>
        <v>0</v>
      </c>
      <c r="H18" s="17">
        <f t="shared" si="1"/>
        <v>0</v>
      </c>
      <c r="I18" s="17">
        <f t="shared" si="2"/>
        <v>0</v>
      </c>
      <c r="J18" s="13"/>
      <c r="K18" s="13"/>
    </row>
    <row r="19" spans="1:11" ht="34.5" customHeight="1" x14ac:dyDescent="0.25">
      <c r="A19" s="15" t="s">
        <v>19</v>
      </c>
      <c r="B19" s="16" t="s">
        <v>34</v>
      </c>
      <c r="C19" s="16" t="s">
        <v>134</v>
      </c>
      <c r="D19" s="15">
        <v>3</v>
      </c>
      <c r="E19" s="17"/>
      <c r="F19" s="17">
        <v>8</v>
      </c>
      <c r="G19" s="17">
        <f t="shared" si="0"/>
        <v>0</v>
      </c>
      <c r="H19" s="17">
        <f t="shared" si="1"/>
        <v>0</v>
      </c>
      <c r="I19" s="17">
        <f t="shared" si="2"/>
        <v>0</v>
      </c>
      <c r="J19" s="13"/>
      <c r="K19" s="13"/>
    </row>
    <row r="20" spans="1:11" ht="31.5" customHeight="1" x14ac:dyDescent="0.25">
      <c r="A20" s="15" t="s">
        <v>20</v>
      </c>
      <c r="B20" s="16" t="s">
        <v>35</v>
      </c>
      <c r="C20" s="16" t="s">
        <v>134</v>
      </c>
      <c r="D20" s="15">
        <v>3</v>
      </c>
      <c r="E20" s="17"/>
      <c r="F20" s="17">
        <v>8</v>
      </c>
      <c r="G20" s="17">
        <f t="shared" si="0"/>
        <v>0</v>
      </c>
      <c r="H20" s="17">
        <f t="shared" si="1"/>
        <v>0</v>
      </c>
      <c r="I20" s="17">
        <f t="shared" si="2"/>
        <v>0</v>
      </c>
      <c r="J20" s="13"/>
      <c r="K20" s="13"/>
    </row>
    <row r="21" spans="1:11" ht="30" customHeight="1" x14ac:dyDescent="0.25">
      <c r="A21" s="15" t="s">
        <v>21</v>
      </c>
      <c r="B21" s="16" t="s">
        <v>36</v>
      </c>
      <c r="C21" s="16" t="s">
        <v>134</v>
      </c>
      <c r="D21" s="15">
        <v>3</v>
      </c>
      <c r="E21" s="17"/>
      <c r="F21" s="17">
        <v>8</v>
      </c>
      <c r="G21" s="17">
        <f t="shared" si="0"/>
        <v>0</v>
      </c>
      <c r="H21" s="17">
        <f t="shared" si="1"/>
        <v>0</v>
      </c>
      <c r="I21" s="17">
        <f t="shared" si="2"/>
        <v>0</v>
      </c>
      <c r="J21" s="13"/>
      <c r="K21" s="13"/>
    </row>
    <row r="22" spans="1:11" ht="32.25" customHeight="1" x14ac:dyDescent="0.25">
      <c r="A22" s="15" t="s">
        <v>22</v>
      </c>
      <c r="B22" s="16" t="s">
        <v>37</v>
      </c>
      <c r="C22" s="16" t="s">
        <v>134</v>
      </c>
      <c r="D22" s="15">
        <v>3</v>
      </c>
      <c r="E22" s="17"/>
      <c r="F22" s="17">
        <v>8</v>
      </c>
      <c r="G22" s="17">
        <f t="shared" si="0"/>
        <v>0</v>
      </c>
      <c r="H22" s="17">
        <f t="shared" si="1"/>
        <v>0</v>
      </c>
      <c r="I22" s="17">
        <f t="shared" si="2"/>
        <v>0</v>
      </c>
      <c r="J22" s="13"/>
      <c r="K22" s="13"/>
    </row>
    <row r="23" spans="1:11" ht="67.5" customHeight="1" x14ac:dyDescent="0.25">
      <c r="A23" s="15" t="s">
        <v>23</v>
      </c>
      <c r="B23" s="16" t="s">
        <v>121</v>
      </c>
      <c r="C23" s="16" t="s">
        <v>134</v>
      </c>
      <c r="D23" s="15">
        <v>3</v>
      </c>
      <c r="E23" s="17"/>
      <c r="F23" s="17">
        <v>8</v>
      </c>
      <c r="G23" s="17">
        <f t="shared" si="0"/>
        <v>0</v>
      </c>
      <c r="H23" s="17">
        <f t="shared" si="1"/>
        <v>0</v>
      </c>
      <c r="I23" s="17">
        <f t="shared" si="2"/>
        <v>0</v>
      </c>
      <c r="J23" s="13"/>
      <c r="K23" s="13"/>
    </row>
    <row r="24" spans="1:11" ht="53.25" customHeight="1" x14ac:dyDescent="0.25">
      <c r="A24" s="15" t="s">
        <v>24</v>
      </c>
      <c r="B24" s="16" t="s">
        <v>122</v>
      </c>
      <c r="C24" s="16" t="s">
        <v>134</v>
      </c>
      <c r="D24" s="15">
        <v>3</v>
      </c>
      <c r="E24" s="17"/>
      <c r="F24" s="17">
        <v>8</v>
      </c>
      <c r="G24" s="17">
        <f t="shared" si="0"/>
        <v>0</v>
      </c>
      <c r="H24" s="17">
        <f t="shared" si="1"/>
        <v>0</v>
      </c>
      <c r="I24" s="17">
        <f t="shared" si="2"/>
        <v>0</v>
      </c>
      <c r="J24" s="13"/>
      <c r="K24" s="13"/>
    </row>
    <row r="25" spans="1:11" ht="63" customHeight="1" x14ac:dyDescent="0.25">
      <c r="A25" s="15" t="s">
        <v>25</v>
      </c>
      <c r="B25" s="16" t="s">
        <v>31</v>
      </c>
      <c r="C25" s="16" t="s">
        <v>134</v>
      </c>
      <c r="D25" s="15">
        <v>2</v>
      </c>
      <c r="E25" s="17"/>
      <c r="F25" s="17">
        <v>8</v>
      </c>
      <c r="G25" s="17">
        <f t="shared" si="0"/>
        <v>0</v>
      </c>
      <c r="H25" s="17">
        <f t="shared" si="1"/>
        <v>0</v>
      </c>
      <c r="I25" s="17">
        <f t="shared" si="2"/>
        <v>0</v>
      </c>
      <c r="J25" s="13"/>
      <c r="K25" s="13"/>
    </row>
    <row r="26" spans="1:11" ht="51" customHeight="1" x14ac:dyDescent="0.25">
      <c r="A26" s="15" t="s">
        <v>26</v>
      </c>
      <c r="B26" s="16" t="s">
        <v>32</v>
      </c>
      <c r="C26" s="16" t="s">
        <v>134</v>
      </c>
      <c r="D26" s="15">
        <v>2</v>
      </c>
      <c r="E26" s="17"/>
      <c r="F26" s="17">
        <v>8</v>
      </c>
      <c r="G26" s="17">
        <f t="shared" si="0"/>
        <v>0</v>
      </c>
      <c r="H26" s="17">
        <f t="shared" si="1"/>
        <v>0</v>
      </c>
      <c r="I26" s="17">
        <f t="shared" si="2"/>
        <v>0</v>
      </c>
      <c r="J26" s="13"/>
      <c r="K26" s="13"/>
    </row>
    <row r="27" spans="1:11" ht="39" customHeight="1" x14ac:dyDescent="0.25">
      <c r="A27" s="15" t="s">
        <v>16</v>
      </c>
      <c r="B27" s="16" t="s">
        <v>52</v>
      </c>
      <c r="C27" s="16" t="s">
        <v>134</v>
      </c>
      <c r="D27" s="15">
        <v>2</v>
      </c>
      <c r="E27" s="17"/>
      <c r="F27" s="17">
        <v>8</v>
      </c>
      <c r="G27" s="17">
        <f t="shared" si="0"/>
        <v>0</v>
      </c>
      <c r="H27" s="17">
        <f t="shared" si="1"/>
        <v>0</v>
      </c>
      <c r="I27" s="17">
        <f t="shared" si="2"/>
        <v>0</v>
      </c>
      <c r="J27" s="13"/>
      <c r="K27" s="13"/>
    </row>
    <row r="28" spans="1:11" ht="39" customHeight="1" x14ac:dyDescent="0.25">
      <c r="A28" s="15" t="s">
        <v>17</v>
      </c>
      <c r="B28" s="16" t="s">
        <v>53</v>
      </c>
      <c r="C28" s="16" t="s">
        <v>134</v>
      </c>
      <c r="D28" s="15">
        <v>30</v>
      </c>
      <c r="E28" s="17"/>
      <c r="F28" s="17">
        <v>8</v>
      </c>
      <c r="G28" s="17">
        <f t="shared" si="0"/>
        <v>0</v>
      </c>
      <c r="H28" s="17">
        <f t="shared" si="1"/>
        <v>0</v>
      </c>
      <c r="I28" s="17">
        <f t="shared" si="2"/>
        <v>0</v>
      </c>
      <c r="J28" s="13"/>
      <c r="K28" s="13"/>
    </row>
    <row r="29" spans="1:11" ht="54.75" customHeight="1" x14ac:dyDescent="0.25">
      <c r="A29" s="15" t="s">
        <v>27</v>
      </c>
      <c r="B29" s="16" t="s">
        <v>54</v>
      </c>
      <c r="C29" s="16" t="s">
        <v>134</v>
      </c>
      <c r="D29" s="15">
        <v>10</v>
      </c>
      <c r="E29" s="17"/>
      <c r="F29" s="17">
        <v>8</v>
      </c>
      <c r="G29" s="17">
        <f t="shared" si="0"/>
        <v>0</v>
      </c>
      <c r="H29" s="17">
        <f t="shared" si="1"/>
        <v>0</v>
      </c>
      <c r="I29" s="17">
        <f t="shared" si="2"/>
        <v>0</v>
      </c>
      <c r="J29" s="13"/>
      <c r="K29" s="13"/>
    </row>
    <row r="30" spans="1:11" ht="39" customHeight="1" x14ac:dyDescent="0.25">
      <c r="A30" s="15" t="s">
        <v>28</v>
      </c>
      <c r="B30" s="16" t="s">
        <v>57</v>
      </c>
      <c r="C30" s="16" t="s">
        <v>134</v>
      </c>
      <c r="D30" s="15">
        <v>50</v>
      </c>
      <c r="E30" s="17"/>
      <c r="F30" s="17">
        <v>8</v>
      </c>
      <c r="G30" s="17">
        <f t="shared" si="0"/>
        <v>0</v>
      </c>
      <c r="H30" s="17">
        <f t="shared" si="1"/>
        <v>0</v>
      </c>
      <c r="I30" s="17">
        <f t="shared" si="2"/>
        <v>0</v>
      </c>
      <c r="J30" s="13"/>
      <c r="K30" s="13"/>
    </row>
    <row r="31" spans="1:11" ht="39" customHeight="1" x14ac:dyDescent="0.25">
      <c r="A31" s="15" t="s">
        <v>29</v>
      </c>
      <c r="B31" s="16" t="s">
        <v>58</v>
      </c>
      <c r="C31" s="16" t="s">
        <v>134</v>
      </c>
      <c r="D31" s="15">
        <v>10</v>
      </c>
      <c r="E31" s="17"/>
      <c r="F31" s="17">
        <v>8</v>
      </c>
      <c r="G31" s="17">
        <f t="shared" si="0"/>
        <v>0</v>
      </c>
      <c r="H31" s="17">
        <f t="shared" si="1"/>
        <v>0</v>
      </c>
      <c r="I31" s="17">
        <f t="shared" si="2"/>
        <v>0</v>
      </c>
      <c r="J31" s="13"/>
      <c r="K31" s="13"/>
    </row>
    <row r="32" spans="1:11" ht="49.5" customHeight="1" x14ac:dyDescent="0.25">
      <c r="A32" s="15" t="s">
        <v>30</v>
      </c>
      <c r="B32" s="16" t="s">
        <v>59</v>
      </c>
      <c r="C32" s="16" t="s">
        <v>134</v>
      </c>
      <c r="D32" s="15">
        <v>100</v>
      </c>
      <c r="E32" s="17"/>
      <c r="F32" s="17">
        <v>8</v>
      </c>
      <c r="G32" s="17">
        <f t="shared" si="0"/>
        <v>0</v>
      </c>
      <c r="H32" s="17">
        <f t="shared" si="1"/>
        <v>0</v>
      </c>
      <c r="I32" s="17">
        <f t="shared" si="2"/>
        <v>0</v>
      </c>
      <c r="J32" s="13"/>
      <c r="K32" s="13"/>
    </row>
    <row r="33" spans="1:11" s="4" customFormat="1" ht="25.5" customHeight="1" x14ac:dyDescent="0.25">
      <c r="A33" s="19" t="s">
        <v>96</v>
      </c>
      <c r="B33" s="20" t="s">
        <v>72</v>
      </c>
      <c r="C33" s="16"/>
      <c r="D33" s="19"/>
      <c r="E33" s="17"/>
      <c r="F33" s="17"/>
      <c r="G33" s="17"/>
      <c r="H33" s="17"/>
      <c r="I33" s="21"/>
      <c r="J33" s="11"/>
      <c r="K33" s="11"/>
    </row>
    <row r="34" spans="1:11" s="4" customFormat="1" ht="108.75" customHeight="1" x14ac:dyDescent="0.25">
      <c r="A34" s="15" t="s">
        <v>2</v>
      </c>
      <c r="B34" s="16" t="s">
        <v>65</v>
      </c>
      <c r="C34" s="16" t="s">
        <v>134</v>
      </c>
      <c r="D34" s="15">
        <v>1</v>
      </c>
      <c r="E34" s="17"/>
      <c r="F34" s="17">
        <v>8</v>
      </c>
      <c r="G34" s="17">
        <f t="shared" si="0"/>
        <v>0</v>
      </c>
      <c r="H34" s="17">
        <f t="shared" si="1"/>
        <v>0</v>
      </c>
      <c r="I34" s="17">
        <f t="shared" si="2"/>
        <v>0</v>
      </c>
      <c r="J34" s="11"/>
      <c r="K34" s="11"/>
    </row>
    <row r="35" spans="1:11" s="4" customFormat="1" ht="29.45" customHeight="1" x14ac:dyDescent="0.25">
      <c r="A35" s="15" t="s">
        <v>3</v>
      </c>
      <c r="B35" s="16" t="s">
        <v>118</v>
      </c>
      <c r="C35" s="16" t="s">
        <v>134</v>
      </c>
      <c r="D35" s="15">
        <v>1</v>
      </c>
      <c r="E35" s="17"/>
      <c r="F35" s="17">
        <v>8</v>
      </c>
      <c r="G35" s="17">
        <f t="shared" si="0"/>
        <v>0</v>
      </c>
      <c r="H35" s="17">
        <f t="shared" si="1"/>
        <v>0</v>
      </c>
      <c r="I35" s="17">
        <f t="shared" si="2"/>
        <v>0</v>
      </c>
      <c r="J35" s="11"/>
      <c r="K35" s="11"/>
    </row>
    <row r="36" spans="1:11" ht="82.5" customHeight="1" x14ac:dyDescent="0.25">
      <c r="A36" s="15" t="s">
        <v>4</v>
      </c>
      <c r="B36" s="16" t="s">
        <v>18</v>
      </c>
      <c r="C36" s="16" t="s">
        <v>134</v>
      </c>
      <c r="D36" s="15">
        <v>50</v>
      </c>
      <c r="E36" s="17"/>
      <c r="F36" s="17">
        <v>8</v>
      </c>
      <c r="G36" s="17">
        <f t="shared" si="0"/>
        <v>0</v>
      </c>
      <c r="H36" s="17">
        <f t="shared" si="1"/>
        <v>0</v>
      </c>
      <c r="I36" s="17">
        <f t="shared" si="2"/>
        <v>0</v>
      </c>
      <c r="J36" s="13"/>
      <c r="K36" s="13"/>
    </row>
    <row r="37" spans="1:11" ht="153" customHeight="1" x14ac:dyDescent="0.25">
      <c r="A37" s="15" t="s">
        <v>5</v>
      </c>
      <c r="B37" s="16" t="s">
        <v>66</v>
      </c>
      <c r="C37" s="16" t="s">
        <v>134</v>
      </c>
      <c r="D37" s="15">
        <v>1</v>
      </c>
      <c r="E37" s="17"/>
      <c r="F37" s="17">
        <v>8</v>
      </c>
      <c r="G37" s="17">
        <f t="shared" si="0"/>
        <v>0</v>
      </c>
      <c r="H37" s="17">
        <f t="shared" si="1"/>
        <v>0</v>
      </c>
      <c r="I37" s="17">
        <f t="shared" si="2"/>
        <v>0</v>
      </c>
      <c r="J37" s="13"/>
      <c r="K37" s="13"/>
    </row>
    <row r="38" spans="1:11" ht="26.25" customHeight="1" x14ac:dyDescent="0.25">
      <c r="A38" s="15" t="s">
        <v>6</v>
      </c>
      <c r="B38" s="16" t="s">
        <v>67</v>
      </c>
      <c r="C38" s="16" t="s">
        <v>134</v>
      </c>
      <c r="D38" s="15">
        <v>1</v>
      </c>
      <c r="E38" s="17"/>
      <c r="F38" s="17">
        <v>8</v>
      </c>
      <c r="G38" s="17">
        <f t="shared" si="0"/>
        <v>0</v>
      </c>
      <c r="H38" s="17">
        <f t="shared" si="1"/>
        <v>0</v>
      </c>
      <c r="I38" s="17">
        <f t="shared" si="2"/>
        <v>0</v>
      </c>
      <c r="J38" s="13"/>
      <c r="K38" s="13"/>
    </row>
    <row r="39" spans="1:11" ht="37.5" customHeight="1" x14ac:dyDescent="0.25">
      <c r="A39" s="15" t="s">
        <v>7</v>
      </c>
      <c r="B39" s="16" t="s">
        <v>68</v>
      </c>
      <c r="C39" s="16" t="s">
        <v>134</v>
      </c>
      <c r="D39" s="15">
        <v>6</v>
      </c>
      <c r="E39" s="17"/>
      <c r="F39" s="17">
        <v>8</v>
      </c>
      <c r="G39" s="17">
        <f t="shared" si="0"/>
        <v>0</v>
      </c>
      <c r="H39" s="17">
        <f t="shared" si="1"/>
        <v>0</v>
      </c>
      <c r="I39" s="17">
        <f t="shared" si="2"/>
        <v>0</v>
      </c>
      <c r="J39" s="13"/>
      <c r="K39" s="13"/>
    </row>
    <row r="40" spans="1:11" ht="138.75" customHeight="1" x14ac:dyDescent="0.25">
      <c r="A40" s="15" t="s">
        <v>8</v>
      </c>
      <c r="B40" s="16" t="s">
        <v>112</v>
      </c>
      <c r="C40" s="16" t="s">
        <v>134</v>
      </c>
      <c r="D40" s="15">
        <v>1</v>
      </c>
      <c r="E40" s="17"/>
      <c r="F40" s="17">
        <v>8</v>
      </c>
      <c r="G40" s="17">
        <f t="shared" si="0"/>
        <v>0</v>
      </c>
      <c r="H40" s="17">
        <f t="shared" si="1"/>
        <v>0</v>
      </c>
      <c r="I40" s="17">
        <f t="shared" si="2"/>
        <v>0</v>
      </c>
      <c r="J40" s="13"/>
      <c r="K40" s="13"/>
    </row>
    <row r="41" spans="1:11" ht="41.25" customHeight="1" x14ac:dyDescent="0.25">
      <c r="A41" s="15" t="s">
        <v>9</v>
      </c>
      <c r="B41" s="16" t="s">
        <v>117</v>
      </c>
      <c r="C41" s="16" t="s">
        <v>134</v>
      </c>
      <c r="D41" s="15">
        <v>1</v>
      </c>
      <c r="E41" s="17"/>
      <c r="F41" s="17">
        <v>8</v>
      </c>
      <c r="G41" s="17">
        <f t="shared" si="0"/>
        <v>0</v>
      </c>
      <c r="H41" s="17">
        <f t="shared" si="1"/>
        <v>0</v>
      </c>
      <c r="I41" s="17">
        <f t="shared" si="2"/>
        <v>0</v>
      </c>
      <c r="J41" s="13"/>
      <c r="K41" s="13"/>
    </row>
    <row r="42" spans="1:11" ht="138.75" customHeight="1" x14ac:dyDescent="0.25">
      <c r="A42" s="15" t="s">
        <v>10</v>
      </c>
      <c r="B42" s="16" t="s">
        <v>69</v>
      </c>
      <c r="C42" s="16" t="s">
        <v>134</v>
      </c>
      <c r="D42" s="15">
        <v>50</v>
      </c>
      <c r="E42" s="17"/>
      <c r="F42" s="17">
        <v>8</v>
      </c>
      <c r="G42" s="17">
        <f t="shared" si="0"/>
        <v>0</v>
      </c>
      <c r="H42" s="17">
        <f t="shared" si="1"/>
        <v>0</v>
      </c>
      <c r="I42" s="17">
        <f t="shared" si="2"/>
        <v>0</v>
      </c>
      <c r="J42" s="13"/>
      <c r="K42" s="13"/>
    </row>
    <row r="43" spans="1:11" ht="21.75" customHeight="1" x14ac:dyDescent="0.25">
      <c r="A43" s="15" t="s">
        <v>11</v>
      </c>
      <c r="B43" s="16" t="s">
        <v>70</v>
      </c>
      <c r="C43" s="16" t="s">
        <v>134</v>
      </c>
      <c r="D43" s="15">
        <v>50</v>
      </c>
      <c r="E43" s="17"/>
      <c r="F43" s="17">
        <v>8</v>
      </c>
      <c r="G43" s="17">
        <f t="shared" si="0"/>
        <v>0</v>
      </c>
      <c r="H43" s="17">
        <f t="shared" si="1"/>
        <v>0</v>
      </c>
      <c r="I43" s="17">
        <f t="shared" si="2"/>
        <v>0</v>
      </c>
      <c r="J43" s="13"/>
      <c r="K43" s="13"/>
    </row>
    <row r="44" spans="1:11" ht="35.25" customHeight="1" x14ac:dyDescent="0.25">
      <c r="A44" s="15" t="s">
        <v>12</v>
      </c>
      <c r="B44" s="16" t="s">
        <v>117</v>
      </c>
      <c r="C44" s="16" t="s">
        <v>134</v>
      </c>
      <c r="D44" s="15">
        <v>60</v>
      </c>
      <c r="E44" s="17"/>
      <c r="F44" s="17">
        <v>8</v>
      </c>
      <c r="G44" s="17">
        <f t="shared" si="0"/>
        <v>0</v>
      </c>
      <c r="H44" s="17">
        <f t="shared" si="1"/>
        <v>0</v>
      </c>
      <c r="I44" s="17">
        <f t="shared" si="2"/>
        <v>0</v>
      </c>
      <c r="J44" s="13"/>
      <c r="K44" s="13"/>
    </row>
    <row r="45" spans="1:11" ht="140.25" customHeight="1" x14ac:dyDescent="0.25">
      <c r="A45" s="15" t="s">
        <v>13</v>
      </c>
      <c r="B45" s="16" t="s">
        <v>73</v>
      </c>
      <c r="C45" s="16" t="s">
        <v>134</v>
      </c>
      <c r="D45" s="15">
        <v>40</v>
      </c>
      <c r="E45" s="17"/>
      <c r="F45" s="17">
        <v>8</v>
      </c>
      <c r="G45" s="17">
        <f t="shared" si="0"/>
        <v>0</v>
      </c>
      <c r="H45" s="17">
        <f t="shared" si="1"/>
        <v>0</v>
      </c>
      <c r="I45" s="17">
        <f t="shared" si="2"/>
        <v>0</v>
      </c>
      <c r="J45" s="13"/>
      <c r="K45" s="13"/>
    </row>
    <row r="46" spans="1:11" ht="35.25" customHeight="1" x14ac:dyDescent="0.25">
      <c r="A46" s="15" t="s">
        <v>14</v>
      </c>
      <c r="B46" s="16" t="s">
        <v>116</v>
      </c>
      <c r="C46" s="16" t="s">
        <v>134</v>
      </c>
      <c r="D46" s="15">
        <v>5</v>
      </c>
      <c r="E46" s="17"/>
      <c r="F46" s="17">
        <v>8</v>
      </c>
      <c r="G46" s="17">
        <f t="shared" si="0"/>
        <v>0</v>
      </c>
      <c r="H46" s="17">
        <f t="shared" si="1"/>
        <v>0</v>
      </c>
      <c r="I46" s="17">
        <f t="shared" si="2"/>
        <v>0</v>
      </c>
      <c r="J46" s="13"/>
      <c r="K46" s="13"/>
    </row>
    <row r="47" spans="1:11" ht="146.25" customHeight="1" x14ac:dyDescent="0.25">
      <c r="A47" s="15" t="s">
        <v>15</v>
      </c>
      <c r="B47" s="16" t="s">
        <v>74</v>
      </c>
      <c r="C47" s="16" t="s">
        <v>134</v>
      </c>
      <c r="D47" s="15">
        <v>1</v>
      </c>
      <c r="E47" s="17"/>
      <c r="F47" s="17">
        <v>8</v>
      </c>
      <c r="G47" s="17">
        <f t="shared" si="0"/>
        <v>0</v>
      </c>
      <c r="H47" s="17">
        <f t="shared" si="1"/>
        <v>0</v>
      </c>
      <c r="I47" s="17">
        <f t="shared" si="2"/>
        <v>0</v>
      </c>
      <c r="J47" s="13"/>
      <c r="K47" s="13"/>
    </row>
    <row r="48" spans="1:11" ht="24" customHeight="1" x14ac:dyDescent="0.25">
      <c r="A48" s="15" t="s">
        <v>19</v>
      </c>
      <c r="B48" s="16" t="s">
        <v>75</v>
      </c>
      <c r="C48" s="16" t="s">
        <v>134</v>
      </c>
      <c r="D48" s="15">
        <v>1</v>
      </c>
      <c r="E48" s="17"/>
      <c r="F48" s="17">
        <v>8</v>
      </c>
      <c r="G48" s="17">
        <f t="shared" si="0"/>
        <v>0</v>
      </c>
      <c r="H48" s="17">
        <f t="shared" si="1"/>
        <v>0</v>
      </c>
      <c r="I48" s="17">
        <f t="shared" si="2"/>
        <v>0</v>
      </c>
      <c r="J48" s="13"/>
      <c r="K48" s="13"/>
    </row>
    <row r="49" spans="1:11" ht="37.5" customHeight="1" x14ac:dyDescent="0.25">
      <c r="A49" s="15" t="s">
        <v>20</v>
      </c>
      <c r="B49" s="16" t="s">
        <v>115</v>
      </c>
      <c r="C49" s="16" t="s">
        <v>134</v>
      </c>
      <c r="D49" s="15">
        <v>1</v>
      </c>
      <c r="E49" s="17"/>
      <c r="F49" s="17">
        <v>8</v>
      </c>
      <c r="G49" s="17">
        <f t="shared" si="0"/>
        <v>0</v>
      </c>
      <c r="H49" s="17">
        <f t="shared" si="1"/>
        <v>0</v>
      </c>
      <c r="I49" s="17">
        <f t="shared" si="2"/>
        <v>0</v>
      </c>
      <c r="J49" s="13"/>
      <c r="K49" s="13"/>
    </row>
    <row r="50" spans="1:11" s="4" customFormat="1" ht="82.5" customHeight="1" x14ac:dyDescent="0.25">
      <c r="A50" s="19" t="s">
        <v>97</v>
      </c>
      <c r="B50" s="20" t="s">
        <v>64</v>
      </c>
      <c r="C50" s="16"/>
      <c r="D50" s="19"/>
      <c r="E50" s="17"/>
      <c r="F50" s="17"/>
      <c r="G50" s="17"/>
      <c r="H50" s="17"/>
      <c r="I50" s="15"/>
      <c r="J50" s="11"/>
      <c r="K50" s="11"/>
    </row>
    <row r="51" spans="1:11" ht="68.25" customHeight="1" x14ac:dyDescent="0.25">
      <c r="A51" s="15" t="s">
        <v>2</v>
      </c>
      <c r="B51" s="16" t="s">
        <v>45</v>
      </c>
      <c r="C51" s="16" t="s">
        <v>134</v>
      </c>
      <c r="D51" s="15">
        <v>3</v>
      </c>
      <c r="E51" s="17"/>
      <c r="F51" s="17">
        <v>8</v>
      </c>
      <c r="G51" s="17">
        <f t="shared" si="0"/>
        <v>0</v>
      </c>
      <c r="H51" s="17">
        <f t="shared" si="1"/>
        <v>0</v>
      </c>
      <c r="I51" s="17">
        <f t="shared" si="2"/>
        <v>0</v>
      </c>
      <c r="J51" s="13"/>
      <c r="K51" s="13"/>
    </row>
    <row r="52" spans="1:11" ht="82.5" customHeight="1" x14ac:dyDescent="0.25">
      <c r="A52" s="15" t="s">
        <v>3</v>
      </c>
      <c r="B52" s="16" t="s">
        <v>71</v>
      </c>
      <c r="C52" s="16" t="s">
        <v>134</v>
      </c>
      <c r="D52" s="15">
        <v>3</v>
      </c>
      <c r="E52" s="17"/>
      <c r="F52" s="17">
        <v>8</v>
      </c>
      <c r="G52" s="17">
        <f t="shared" si="0"/>
        <v>0</v>
      </c>
      <c r="H52" s="17">
        <f t="shared" si="1"/>
        <v>0</v>
      </c>
      <c r="I52" s="17">
        <f t="shared" si="2"/>
        <v>0</v>
      </c>
      <c r="J52" s="13"/>
      <c r="K52" s="13"/>
    </row>
    <row r="53" spans="1:11" ht="51.75" customHeight="1" x14ac:dyDescent="0.25">
      <c r="A53" s="15" t="s">
        <v>4</v>
      </c>
      <c r="B53" s="16" t="s">
        <v>55</v>
      </c>
      <c r="C53" s="16" t="s">
        <v>134</v>
      </c>
      <c r="D53" s="15">
        <v>220</v>
      </c>
      <c r="E53" s="17"/>
      <c r="F53" s="17">
        <v>8</v>
      </c>
      <c r="G53" s="17">
        <f t="shared" si="0"/>
        <v>0</v>
      </c>
      <c r="H53" s="17">
        <f t="shared" si="1"/>
        <v>0</v>
      </c>
      <c r="I53" s="17">
        <f t="shared" si="2"/>
        <v>0</v>
      </c>
      <c r="J53" s="13"/>
      <c r="K53" s="13"/>
    </row>
    <row r="54" spans="1:11" ht="40.5" customHeight="1" x14ac:dyDescent="0.25">
      <c r="A54" s="15" t="s">
        <v>5</v>
      </c>
      <c r="B54" s="16" t="s">
        <v>56</v>
      </c>
      <c r="C54" s="16" t="s">
        <v>134</v>
      </c>
      <c r="D54" s="15">
        <v>30</v>
      </c>
      <c r="E54" s="17"/>
      <c r="F54" s="17">
        <v>8</v>
      </c>
      <c r="G54" s="17">
        <f t="shared" si="0"/>
        <v>0</v>
      </c>
      <c r="H54" s="17">
        <f t="shared" si="1"/>
        <v>0</v>
      </c>
      <c r="I54" s="17">
        <f t="shared" si="2"/>
        <v>0</v>
      </c>
      <c r="J54" s="13"/>
      <c r="K54" s="13"/>
    </row>
    <row r="55" spans="1:11" ht="42" customHeight="1" x14ac:dyDescent="0.25">
      <c r="A55" s="15" t="s">
        <v>6</v>
      </c>
      <c r="B55" s="16" t="s">
        <v>50</v>
      </c>
      <c r="C55" s="16" t="s">
        <v>134</v>
      </c>
      <c r="D55" s="15">
        <v>3</v>
      </c>
      <c r="E55" s="17"/>
      <c r="F55" s="17">
        <v>8</v>
      </c>
      <c r="G55" s="17">
        <f t="shared" si="0"/>
        <v>0</v>
      </c>
      <c r="H55" s="17">
        <f t="shared" si="1"/>
        <v>0</v>
      </c>
      <c r="I55" s="17">
        <f t="shared" si="2"/>
        <v>0</v>
      </c>
      <c r="J55" s="13"/>
      <c r="K55" s="13"/>
    </row>
    <row r="56" spans="1:11" ht="37.5" customHeight="1" x14ac:dyDescent="0.25">
      <c r="A56" s="15" t="s">
        <v>7</v>
      </c>
      <c r="B56" s="16" t="s">
        <v>49</v>
      </c>
      <c r="C56" s="16" t="s">
        <v>134</v>
      </c>
      <c r="D56" s="15">
        <v>3</v>
      </c>
      <c r="E56" s="17"/>
      <c r="F56" s="17">
        <v>8</v>
      </c>
      <c r="G56" s="17">
        <f t="shared" si="0"/>
        <v>0</v>
      </c>
      <c r="H56" s="17">
        <f t="shared" si="1"/>
        <v>0</v>
      </c>
      <c r="I56" s="17">
        <f t="shared" si="2"/>
        <v>0</v>
      </c>
      <c r="J56" s="13"/>
      <c r="K56" s="13"/>
    </row>
    <row r="57" spans="1:11" ht="53.25" customHeight="1" x14ac:dyDescent="0.25">
      <c r="A57" s="15" t="s">
        <v>8</v>
      </c>
      <c r="B57" s="16" t="s">
        <v>48</v>
      </c>
      <c r="C57" s="16" t="s">
        <v>134</v>
      </c>
      <c r="D57" s="15">
        <v>8</v>
      </c>
      <c r="E57" s="17"/>
      <c r="F57" s="17">
        <v>8</v>
      </c>
      <c r="G57" s="17">
        <f t="shared" si="0"/>
        <v>0</v>
      </c>
      <c r="H57" s="17">
        <f t="shared" si="1"/>
        <v>0</v>
      </c>
      <c r="I57" s="17">
        <f t="shared" si="2"/>
        <v>0</v>
      </c>
      <c r="J57" s="13"/>
      <c r="K57" s="13"/>
    </row>
    <row r="58" spans="1:11" ht="53.25" customHeight="1" x14ac:dyDescent="0.25">
      <c r="A58" s="15" t="s">
        <v>9</v>
      </c>
      <c r="B58" s="16" t="s">
        <v>47</v>
      </c>
      <c r="C58" s="16" t="s">
        <v>134</v>
      </c>
      <c r="D58" s="15">
        <v>8</v>
      </c>
      <c r="E58" s="17"/>
      <c r="F58" s="17">
        <v>8</v>
      </c>
      <c r="G58" s="17">
        <f t="shared" si="0"/>
        <v>0</v>
      </c>
      <c r="H58" s="17">
        <f t="shared" si="1"/>
        <v>0</v>
      </c>
      <c r="I58" s="17">
        <f t="shared" si="2"/>
        <v>0</v>
      </c>
      <c r="J58" s="13"/>
      <c r="K58" s="13"/>
    </row>
    <row r="59" spans="1:11" ht="73.5" customHeight="1" x14ac:dyDescent="0.25">
      <c r="A59" s="15" t="s">
        <v>10</v>
      </c>
      <c r="B59" s="16" t="s">
        <v>46</v>
      </c>
      <c r="C59" s="16" t="s">
        <v>134</v>
      </c>
      <c r="D59" s="15">
        <v>6</v>
      </c>
      <c r="E59" s="17"/>
      <c r="F59" s="17">
        <v>8</v>
      </c>
      <c r="G59" s="17">
        <f t="shared" si="0"/>
        <v>0</v>
      </c>
      <c r="H59" s="17">
        <f t="shared" si="1"/>
        <v>0</v>
      </c>
      <c r="I59" s="17">
        <f t="shared" si="2"/>
        <v>0</v>
      </c>
      <c r="J59" s="13"/>
      <c r="K59" s="13"/>
    </row>
    <row r="60" spans="1:11" ht="61.5" customHeight="1" x14ac:dyDescent="0.25">
      <c r="A60" s="15" t="s">
        <v>11</v>
      </c>
      <c r="B60" s="16" t="s">
        <v>51</v>
      </c>
      <c r="C60" s="16" t="s">
        <v>134</v>
      </c>
      <c r="D60" s="15">
        <v>2</v>
      </c>
      <c r="E60" s="17"/>
      <c r="F60" s="17">
        <v>8</v>
      </c>
      <c r="G60" s="17">
        <f t="shared" si="0"/>
        <v>0</v>
      </c>
      <c r="H60" s="17">
        <f t="shared" si="1"/>
        <v>0</v>
      </c>
      <c r="I60" s="17">
        <f t="shared" si="2"/>
        <v>0</v>
      </c>
      <c r="J60" s="13"/>
      <c r="K60" s="13"/>
    </row>
    <row r="61" spans="1:11" ht="50.25" customHeight="1" x14ac:dyDescent="0.25">
      <c r="A61" s="15" t="s">
        <v>12</v>
      </c>
      <c r="B61" s="16" t="s">
        <v>76</v>
      </c>
      <c r="C61" s="16" t="s">
        <v>134</v>
      </c>
      <c r="D61" s="15">
        <v>2</v>
      </c>
      <c r="E61" s="17"/>
      <c r="F61" s="17">
        <v>8</v>
      </c>
      <c r="G61" s="17">
        <f t="shared" si="0"/>
        <v>0</v>
      </c>
      <c r="H61" s="17">
        <f t="shared" si="1"/>
        <v>0</v>
      </c>
      <c r="I61" s="17">
        <f t="shared" si="2"/>
        <v>0</v>
      </c>
      <c r="J61" s="13"/>
      <c r="K61" s="13"/>
    </row>
    <row r="62" spans="1:11" ht="63" customHeight="1" x14ac:dyDescent="0.25">
      <c r="A62" s="15" t="s">
        <v>13</v>
      </c>
      <c r="B62" s="16" t="s">
        <v>77</v>
      </c>
      <c r="C62" s="16" t="s">
        <v>134</v>
      </c>
      <c r="D62" s="15">
        <v>2</v>
      </c>
      <c r="E62" s="17"/>
      <c r="F62" s="17">
        <v>8</v>
      </c>
      <c r="G62" s="17">
        <f t="shared" si="0"/>
        <v>0</v>
      </c>
      <c r="H62" s="17">
        <f t="shared" si="1"/>
        <v>0</v>
      </c>
      <c r="I62" s="17">
        <f t="shared" si="2"/>
        <v>0</v>
      </c>
      <c r="J62" s="13"/>
      <c r="K62" s="13"/>
    </row>
    <row r="63" spans="1:11" ht="90.75" customHeight="1" x14ac:dyDescent="0.25">
      <c r="A63" s="19" t="s">
        <v>98</v>
      </c>
      <c r="B63" s="20" t="s">
        <v>78</v>
      </c>
      <c r="C63" s="16"/>
      <c r="D63" s="15"/>
      <c r="E63" s="17"/>
      <c r="F63" s="17"/>
      <c r="G63" s="17"/>
      <c r="H63" s="17"/>
      <c r="I63" s="15"/>
      <c r="J63" s="13"/>
      <c r="K63" s="13"/>
    </row>
    <row r="64" spans="1:11" ht="180.75" customHeight="1" x14ac:dyDescent="0.25">
      <c r="A64" s="15" t="s">
        <v>2</v>
      </c>
      <c r="B64" s="16" t="s">
        <v>79</v>
      </c>
      <c r="C64" s="16" t="s">
        <v>134</v>
      </c>
      <c r="D64" s="15">
        <v>1</v>
      </c>
      <c r="E64" s="17"/>
      <c r="F64" s="17">
        <v>8</v>
      </c>
      <c r="G64" s="17">
        <f t="shared" si="0"/>
        <v>0</v>
      </c>
      <c r="H64" s="17">
        <f t="shared" si="1"/>
        <v>0</v>
      </c>
      <c r="I64" s="17">
        <f t="shared" si="2"/>
        <v>0</v>
      </c>
      <c r="J64" s="13"/>
      <c r="K64" s="13"/>
    </row>
    <row r="65" spans="1:11" ht="102" customHeight="1" x14ac:dyDescent="0.25">
      <c r="A65" s="15" t="s">
        <v>3</v>
      </c>
      <c r="B65" s="16" t="s">
        <v>80</v>
      </c>
      <c r="C65" s="16" t="s">
        <v>134</v>
      </c>
      <c r="D65" s="15">
        <v>1</v>
      </c>
      <c r="E65" s="17"/>
      <c r="F65" s="17">
        <v>8</v>
      </c>
      <c r="G65" s="17">
        <f t="shared" si="0"/>
        <v>0</v>
      </c>
      <c r="H65" s="17">
        <f t="shared" si="1"/>
        <v>0</v>
      </c>
      <c r="I65" s="17">
        <f t="shared" si="2"/>
        <v>0</v>
      </c>
      <c r="J65" s="13"/>
      <c r="K65" s="13"/>
    </row>
    <row r="66" spans="1:11" ht="96.75" customHeight="1" x14ac:dyDescent="0.25">
      <c r="A66" s="15" t="s">
        <v>4</v>
      </c>
      <c r="B66" s="16" t="s">
        <v>81</v>
      </c>
      <c r="C66" s="16" t="s">
        <v>134</v>
      </c>
      <c r="D66" s="15">
        <v>1</v>
      </c>
      <c r="E66" s="17"/>
      <c r="F66" s="17">
        <v>8</v>
      </c>
      <c r="G66" s="17">
        <f t="shared" si="0"/>
        <v>0</v>
      </c>
      <c r="H66" s="17">
        <f t="shared" si="1"/>
        <v>0</v>
      </c>
      <c r="I66" s="17">
        <f t="shared" si="2"/>
        <v>0</v>
      </c>
      <c r="J66" s="13"/>
      <c r="K66" s="13"/>
    </row>
    <row r="67" spans="1:11" ht="101.25" customHeight="1" x14ac:dyDescent="0.25">
      <c r="A67" s="15" t="s">
        <v>5</v>
      </c>
      <c r="B67" s="16" t="s">
        <v>82</v>
      </c>
      <c r="C67" s="16" t="s">
        <v>134</v>
      </c>
      <c r="D67" s="15">
        <v>1</v>
      </c>
      <c r="E67" s="17"/>
      <c r="F67" s="17">
        <v>8</v>
      </c>
      <c r="G67" s="17">
        <f t="shared" si="0"/>
        <v>0</v>
      </c>
      <c r="H67" s="17">
        <f t="shared" si="1"/>
        <v>0</v>
      </c>
      <c r="I67" s="17">
        <f t="shared" si="2"/>
        <v>0</v>
      </c>
      <c r="J67" s="13"/>
      <c r="K67" s="13"/>
    </row>
    <row r="68" spans="1:11" ht="106.5" customHeight="1" x14ac:dyDescent="0.25">
      <c r="A68" s="15" t="s">
        <v>6</v>
      </c>
      <c r="B68" s="16" t="s">
        <v>83</v>
      </c>
      <c r="C68" s="16" t="s">
        <v>134</v>
      </c>
      <c r="D68" s="15">
        <v>1</v>
      </c>
      <c r="E68" s="17"/>
      <c r="F68" s="17">
        <v>8</v>
      </c>
      <c r="G68" s="17">
        <f t="shared" si="0"/>
        <v>0</v>
      </c>
      <c r="H68" s="17">
        <f t="shared" si="1"/>
        <v>0</v>
      </c>
      <c r="I68" s="17">
        <f t="shared" si="2"/>
        <v>0</v>
      </c>
      <c r="J68" s="13"/>
      <c r="K68" s="13"/>
    </row>
    <row r="69" spans="1:11" ht="101.25" customHeight="1" x14ac:dyDescent="0.25">
      <c r="A69" s="15" t="s">
        <v>7</v>
      </c>
      <c r="B69" s="16" t="s">
        <v>84</v>
      </c>
      <c r="C69" s="16" t="s">
        <v>134</v>
      </c>
      <c r="D69" s="15">
        <v>1</v>
      </c>
      <c r="E69" s="17"/>
      <c r="F69" s="17">
        <v>8</v>
      </c>
      <c r="G69" s="17">
        <f t="shared" si="0"/>
        <v>0</v>
      </c>
      <c r="H69" s="17">
        <f t="shared" si="1"/>
        <v>0</v>
      </c>
      <c r="I69" s="17">
        <f t="shared" si="2"/>
        <v>0</v>
      </c>
      <c r="J69" s="13"/>
      <c r="K69" s="13"/>
    </row>
    <row r="70" spans="1:11" ht="19.350000000000001" customHeight="1" x14ac:dyDescent="0.25">
      <c r="A70" s="15" t="s">
        <v>8</v>
      </c>
      <c r="B70" s="16" t="s">
        <v>85</v>
      </c>
      <c r="C70" s="16" t="s">
        <v>134</v>
      </c>
      <c r="D70" s="15">
        <v>1</v>
      </c>
      <c r="E70" s="17"/>
      <c r="F70" s="17">
        <v>8</v>
      </c>
      <c r="G70" s="17">
        <f t="shared" ref="G70:G94" si="3">(E70*0.08)+E70</f>
        <v>0</v>
      </c>
      <c r="H70" s="17">
        <f t="shared" ref="H70:H94" si="4">D70*E70</f>
        <v>0</v>
      </c>
      <c r="I70" s="17">
        <f t="shared" ref="I70:I94" si="5">D70*G70</f>
        <v>0</v>
      </c>
      <c r="J70" s="13"/>
      <c r="K70" s="13"/>
    </row>
    <row r="71" spans="1:11" ht="19.350000000000001" customHeight="1" x14ac:dyDescent="0.25">
      <c r="A71" s="15" t="s">
        <v>9</v>
      </c>
      <c r="B71" s="16" t="s">
        <v>86</v>
      </c>
      <c r="C71" s="16" t="s">
        <v>134</v>
      </c>
      <c r="D71" s="15">
        <v>1</v>
      </c>
      <c r="E71" s="17"/>
      <c r="F71" s="17">
        <v>8</v>
      </c>
      <c r="G71" s="17">
        <f t="shared" si="3"/>
        <v>0</v>
      </c>
      <c r="H71" s="17">
        <f t="shared" si="4"/>
        <v>0</v>
      </c>
      <c r="I71" s="17">
        <f t="shared" si="5"/>
        <v>0</v>
      </c>
      <c r="J71" s="13"/>
      <c r="K71" s="13"/>
    </row>
    <row r="72" spans="1:11" ht="38.25" customHeight="1" x14ac:dyDescent="0.25">
      <c r="A72" s="15" t="s">
        <v>10</v>
      </c>
      <c r="B72" s="16" t="s">
        <v>87</v>
      </c>
      <c r="C72" s="16" t="s">
        <v>134</v>
      </c>
      <c r="D72" s="15">
        <v>20</v>
      </c>
      <c r="E72" s="17"/>
      <c r="F72" s="17">
        <v>8</v>
      </c>
      <c r="G72" s="17">
        <f t="shared" si="3"/>
        <v>0</v>
      </c>
      <c r="H72" s="17">
        <f t="shared" si="4"/>
        <v>0</v>
      </c>
      <c r="I72" s="17">
        <f t="shared" si="5"/>
        <v>0</v>
      </c>
      <c r="J72" s="13"/>
      <c r="K72" s="13"/>
    </row>
    <row r="73" spans="1:11" ht="54.75" customHeight="1" x14ac:dyDescent="0.25">
      <c r="A73" s="15" t="s">
        <v>11</v>
      </c>
      <c r="B73" s="16" t="s">
        <v>88</v>
      </c>
      <c r="C73" s="16" t="s">
        <v>134</v>
      </c>
      <c r="D73" s="15">
        <v>100</v>
      </c>
      <c r="E73" s="17"/>
      <c r="F73" s="17">
        <v>8</v>
      </c>
      <c r="G73" s="17">
        <f t="shared" si="3"/>
        <v>0</v>
      </c>
      <c r="H73" s="17">
        <f t="shared" si="4"/>
        <v>0</v>
      </c>
      <c r="I73" s="17">
        <f t="shared" si="5"/>
        <v>0</v>
      </c>
      <c r="J73" s="13"/>
      <c r="K73" s="13"/>
    </row>
    <row r="74" spans="1:11" ht="37.5" customHeight="1" x14ac:dyDescent="0.25">
      <c r="A74" s="15" t="s">
        <v>12</v>
      </c>
      <c r="B74" s="16" t="s">
        <v>89</v>
      </c>
      <c r="C74" s="16" t="s">
        <v>134</v>
      </c>
      <c r="D74" s="15">
        <v>2</v>
      </c>
      <c r="E74" s="17"/>
      <c r="F74" s="17">
        <v>8</v>
      </c>
      <c r="G74" s="17">
        <f t="shared" si="3"/>
        <v>0</v>
      </c>
      <c r="H74" s="17">
        <f t="shared" si="4"/>
        <v>0</v>
      </c>
      <c r="I74" s="17">
        <f t="shared" si="5"/>
        <v>0</v>
      </c>
      <c r="J74" s="13"/>
      <c r="K74" s="13"/>
    </row>
    <row r="75" spans="1:11" ht="46.5" customHeight="1" x14ac:dyDescent="0.25">
      <c r="A75" s="15" t="s">
        <v>13</v>
      </c>
      <c r="B75" s="16" t="s">
        <v>90</v>
      </c>
      <c r="C75" s="16" t="s">
        <v>134</v>
      </c>
      <c r="D75" s="15">
        <v>2</v>
      </c>
      <c r="E75" s="17"/>
      <c r="F75" s="17">
        <v>8</v>
      </c>
      <c r="G75" s="17">
        <f t="shared" si="3"/>
        <v>0</v>
      </c>
      <c r="H75" s="17">
        <f t="shared" si="4"/>
        <v>0</v>
      </c>
      <c r="I75" s="17">
        <f t="shared" si="5"/>
        <v>0</v>
      </c>
      <c r="J75" s="13"/>
      <c r="K75" s="13"/>
    </row>
    <row r="76" spans="1:11" ht="96" customHeight="1" x14ac:dyDescent="0.25">
      <c r="A76" s="19" t="s">
        <v>99</v>
      </c>
      <c r="B76" s="22" t="s">
        <v>100</v>
      </c>
      <c r="C76" s="16"/>
      <c r="D76" s="15"/>
      <c r="E76" s="23"/>
      <c r="F76" s="17"/>
      <c r="G76" s="17"/>
      <c r="H76" s="17"/>
      <c r="I76" s="15"/>
      <c r="J76" s="13"/>
      <c r="K76" s="13"/>
    </row>
    <row r="77" spans="1:11" ht="48" customHeight="1" x14ac:dyDescent="0.25">
      <c r="A77" s="15" t="s">
        <v>2</v>
      </c>
      <c r="B77" s="18" t="s">
        <v>101</v>
      </c>
      <c r="C77" s="16" t="s">
        <v>134</v>
      </c>
      <c r="D77" s="15">
        <v>1</v>
      </c>
      <c r="E77" s="23"/>
      <c r="F77" s="17">
        <v>8</v>
      </c>
      <c r="G77" s="17">
        <f t="shared" si="3"/>
        <v>0</v>
      </c>
      <c r="H77" s="17">
        <f t="shared" si="4"/>
        <v>0</v>
      </c>
      <c r="I77" s="17">
        <f t="shared" si="5"/>
        <v>0</v>
      </c>
      <c r="J77" s="13"/>
      <c r="K77" s="13"/>
    </row>
    <row r="78" spans="1:11" ht="51" customHeight="1" x14ac:dyDescent="0.25">
      <c r="A78" s="15" t="s">
        <v>3</v>
      </c>
      <c r="B78" s="24" t="s">
        <v>102</v>
      </c>
      <c r="C78" s="16" t="s">
        <v>134</v>
      </c>
      <c r="D78" s="15">
        <v>1</v>
      </c>
      <c r="E78" s="25"/>
      <c r="F78" s="17">
        <v>8</v>
      </c>
      <c r="G78" s="17">
        <f t="shared" si="3"/>
        <v>0</v>
      </c>
      <c r="H78" s="17">
        <f t="shared" si="4"/>
        <v>0</v>
      </c>
      <c r="I78" s="17">
        <f t="shared" si="5"/>
        <v>0</v>
      </c>
      <c r="J78" s="13"/>
      <c r="K78" s="13"/>
    </row>
    <row r="79" spans="1:11" ht="55.5" customHeight="1" x14ac:dyDescent="0.25">
      <c r="A79" s="15" t="s">
        <v>4</v>
      </c>
      <c r="B79" s="24" t="s">
        <v>103</v>
      </c>
      <c r="C79" s="16" t="s">
        <v>134</v>
      </c>
      <c r="D79" s="15">
        <v>1</v>
      </c>
      <c r="E79" s="25"/>
      <c r="F79" s="17">
        <v>8</v>
      </c>
      <c r="G79" s="17">
        <f t="shared" si="3"/>
        <v>0</v>
      </c>
      <c r="H79" s="17">
        <f t="shared" si="4"/>
        <v>0</v>
      </c>
      <c r="I79" s="17">
        <f t="shared" si="5"/>
        <v>0</v>
      </c>
      <c r="J79" s="13"/>
      <c r="K79" s="13"/>
    </row>
    <row r="80" spans="1:11" ht="73.5" customHeight="1" x14ac:dyDescent="0.25">
      <c r="A80" s="15" t="s">
        <v>5</v>
      </c>
      <c r="B80" s="24" t="s">
        <v>104</v>
      </c>
      <c r="C80" s="16" t="s">
        <v>134</v>
      </c>
      <c r="D80" s="15">
        <v>1</v>
      </c>
      <c r="E80" s="25"/>
      <c r="F80" s="17">
        <v>8</v>
      </c>
      <c r="G80" s="17">
        <f t="shared" si="3"/>
        <v>0</v>
      </c>
      <c r="H80" s="17">
        <f t="shared" si="4"/>
        <v>0</v>
      </c>
      <c r="I80" s="17">
        <f t="shared" si="5"/>
        <v>0</v>
      </c>
      <c r="J80" s="13"/>
      <c r="K80" s="13"/>
    </row>
    <row r="81" spans="1:11" ht="110.25" customHeight="1" x14ac:dyDescent="0.25">
      <c r="A81" s="15" t="s">
        <v>6</v>
      </c>
      <c r="B81" s="24" t="s">
        <v>105</v>
      </c>
      <c r="C81" s="16" t="s">
        <v>134</v>
      </c>
      <c r="D81" s="15">
        <v>1</v>
      </c>
      <c r="E81" s="25"/>
      <c r="F81" s="17">
        <v>8</v>
      </c>
      <c r="G81" s="17">
        <f t="shared" si="3"/>
        <v>0</v>
      </c>
      <c r="H81" s="17">
        <f t="shared" si="4"/>
        <v>0</v>
      </c>
      <c r="I81" s="17">
        <f t="shared" si="5"/>
        <v>0</v>
      </c>
      <c r="J81" s="13"/>
      <c r="K81" s="13"/>
    </row>
    <row r="82" spans="1:11" ht="101.25" customHeight="1" x14ac:dyDescent="0.25">
      <c r="A82" s="15" t="s">
        <v>7</v>
      </c>
      <c r="B82" s="24" t="s">
        <v>106</v>
      </c>
      <c r="C82" s="16" t="s">
        <v>134</v>
      </c>
      <c r="D82" s="15">
        <v>1</v>
      </c>
      <c r="E82" s="25"/>
      <c r="F82" s="17">
        <v>8</v>
      </c>
      <c r="G82" s="17">
        <f t="shared" si="3"/>
        <v>0</v>
      </c>
      <c r="H82" s="17">
        <f t="shared" si="4"/>
        <v>0</v>
      </c>
      <c r="I82" s="17">
        <f t="shared" si="5"/>
        <v>0</v>
      </c>
      <c r="J82" s="13"/>
      <c r="K82" s="13"/>
    </row>
    <row r="83" spans="1:11" ht="77.45" customHeight="1" x14ac:dyDescent="0.25">
      <c r="A83" s="15" t="s">
        <v>8</v>
      </c>
      <c r="B83" s="24" t="s">
        <v>107</v>
      </c>
      <c r="C83" s="16" t="s">
        <v>134</v>
      </c>
      <c r="D83" s="15">
        <v>1</v>
      </c>
      <c r="E83" s="25"/>
      <c r="F83" s="17">
        <v>8</v>
      </c>
      <c r="G83" s="17">
        <f t="shared" si="3"/>
        <v>0</v>
      </c>
      <c r="H83" s="17">
        <f t="shared" si="4"/>
        <v>0</v>
      </c>
      <c r="I83" s="17">
        <f t="shared" si="5"/>
        <v>0</v>
      </c>
      <c r="J83" s="13"/>
      <c r="K83" s="13"/>
    </row>
    <row r="84" spans="1:11" ht="53.25" customHeight="1" x14ac:dyDescent="0.25">
      <c r="A84" s="15" t="s">
        <v>9</v>
      </c>
      <c r="B84" s="18" t="s">
        <v>87</v>
      </c>
      <c r="C84" s="16" t="s">
        <v>134</v>
      </c>
      <c r="D84" s="15">
        <v>20</v>
      </c>
      <c r="E84" s="23"/>
      <c r="F84" s="17">
        <v>8</v>
      </c>
      <c r="G84" s="17">
        <f t="shared" si="3"/>
        <v>0</v>
      </c>
      <c r="H84" s="17">
        <f t="shared" si="4"/>
        <v>0</v>
      </c>
      <c r="I84" s="17">
        <f t="shared" si="5"/>
        <v>0</v>
      </c>
      <c r="J84" s="13"/>
      <c r="K84" s="13"/>
    </row>
    <row r="85" spans="1:11" ht="58.5" customHeight="1" x14ac:dyDescent="0.25">
      <c r="A85" s="15" t="s">
        <v>10</v>
      </c>
      <c r="B85" s="18" t="s">
        <v>88</v>
      </c>
      <c r="C85" s="16" t="s">
        <v>134</v>
      </c>
      <c r="D85" s="15">
        <v>100</v>
      </c>
      <c r="E85" s="23"/>
      <c r="F85" s="17">
        <v>8</v>
      </c>
      <c r="G85" s="17">
        <f t="shared" si="3"/>
        <v>0</v>
      </c>
      <c r="H85" s="17">
        <f t="shared" si="4"/>
        <v>0</v>
      </c>
      <c r="I85" s="17">
        <f t="shared" si="5"/>
        <v>0</v>
      </c>
      <c r="J85" s="13"/>
      <c r="K85" s="13"/>
    </row>
    <row r="86" spans="1:11" ht="63.75" customHeight="1" x14ac:dyDescent="0.25">
      <c r="A86" s="15" t="s">
        <v>11</v>
      </c>
      <c r="B86" s="18" t="s">
        <v>108</v>
      </c>
      <c r="C86" s="16" t="s">
        <v>134</v>
      </c>
      <c r="D86" s="15">
        <v>1</v>
      </c>
      <c r="E86" s="23"/>
      <c r="F86" s="17">
        <v>8</v>
      </c>
      <c r="G86" s="17">
        <f t="shared" si="3"/>
        <v>0</v>
      </c>
      <c r="H86" s="17">
        <f t="shared" si="4"/>
        <v>0</v>
      </c>
      <c r="I86" s="17">
        <f t="shared" si="5"/>
        <v>0</v>
      </c>
      <c r="J86" s="13"/>
      <c r="K86" s="13"/>
    </row>
    <row r="87" spans="1:11" ht="26.25" customHeight="1" x14ac:dyDescent="0.25">
      <c r="A87" s="15" t="s">
        <v>12</v>
      </c>
      <c r="B87" s="18" t="s">
        <v>109</v>
      </c>
      <c r="C87" s="16" t="s">
        <v>134</v>
      </c>
      <c r="D87" s="15">
        <v>1</v>
      </c>
      <c r="E87" s="23"/>
      <c r="F87" s="17">
        <v>8</v>
      </c>
      <c r="G87" s="17">
        <f t="shared" si="3"/>
        <v>0</v>
      </c>
      <c r="H87" s="17">
        <f t="shared" si="4"/>
        <v>0</v>
      </c>
      <c r="I87" s="17">
        <f t="shared" si="5"/>
        <v>0</v>
      </c>
      <c r="J87" s="13"/>
      <c r="K87" s="13"/>
    </row>
    <row r="88" spans="1:11" ht="55.5" customHeight="1" x14ac:dyDescent="0.25">
      <c r="A88" s="15" t="s">
        <v>13</v>
      </c>
      <c r="B88" s="18" t="s">
        <v>110</v>
      </c>
      <c r="C88" s="16" t="s">
        <v>134</v>
      </c>
      <c r="D88" s="15">
        <v>1</v>
      </c>
      <c r="E88" s="23"/>
      <c r="F88" s="17">
        <v>8</v>
      </c>
      <c r="G88" s="17">
        <f t="shared" si="3"/>
        <v>0</v>
      </c>
      <c r="H88" s="17">
        <f t="shared" si="4"/>
        <v>0</v>
      </c>
      <c r="I88" s="17">
        <f t="shared" si="5"/>
        <v>0</v>
      </c>
      <c r="J88" s="13"/>
      <c r="K88" s="13"/>
    </row>
    <row r="89" spans="1:11" ht="32.25" customHeight="1" x14ac:dyDescent="0.25">
      <c r="A89" s="15" t="s">
        <v>14</v>
      </c>
      <c r="B89" s="16" t="s">
        <v>114</v>
      </c>
      <c r="C89" s="16" t="s">
        <v>134</v>
      </c>
      <c r="D89" s="15">
        <v>1</v>
      </c>
      <c r="E89" s="17"/>
      <c r="F89" s="17">
        <v>8</v>
      </c>
      <c r="G89" s="17">
        <f t="shared" si="3"/>
        <v>0</v>
      </c>
      <c r="H89" s="17">
        <f t="shared" si="4"/>
        <v>0</v>
      </c>
      <c r="I89" s="17">
        <f t="shared" si="5"/>
        <v>0</v>
      </c>
      <c r="J89" s="13"/>
      <c r="K89" s="13"/>
    </row>
    <row r="90" spans="1:11" ht="84" customHeight="1" x14ac:dyDescent="0.25">
      <c r="A90" s="19" t="s">
        <v>111</v>
      </c>
      <c r="B90" s="22" t="s">
        <v>91</v>
      </c>
      <c r="C90" s="16"/>
      <c r="D90" s="15"/>
      <c r="E90" s="17"/>
      <c r="F90" s="17"/>
      <c r="G90" s="17"/>
      <c r="H90" s="17"/>
      <c r="I90" s="15"/>
      <c r="J90" s="13"/>
      <c r="K90" s="13"/>
    </row>
    <row r="91" spans="1:11" ht="57" customHeight="1" x14ac:dyDescent="0.25">
      <c r="A91" s="15" t="s">
        <v>2</v>
      </c>
      <c r="B91" s="18" t="s">
        <v>92</v>
      </c>
      <c r="C91" s="16" t="s">
        <v>134</v>
      </c>
      <c r="D91" s="15">
        <v>1</v>
      </c>
      <c r="E91" s="17"/>
      <c r="F91" s="17">
        <v>8</v>
      </c>
      <c r="G91" s="17">
        <f t="shared" si="3"/>
        <v>0</v>
      </c>
      <c r="H91" s="17">
        <f t="shared" si="4"/>
        <v>0</v>
      </c>
      <c r="I91" s="17">
        <f t="shared" si="5"/>
        <v>0</v>
      </c>
      <c r="J91" s="13"/>
      <c r="K91" s="13"/>
    </row>
    <row r="92" spans="1:11" ht="46.5" customHeight="1" x14ac:dyDescent="0.25">
      <c r="A92" s="15" t="s">
        <v>3</v>
      </c>
      <c r="B92" s="18" t="s">
        <v>93</v>
      </c>
      <c r="C92" s="16" t="s">
        <v>134</v>
      </c>
      <c r="D92" s="15">
        <v>10</v>
      </c>
      <c r="E92" s="17"/>
      <c r="F92" s="17">
        <v>8</v>
      </c>
      <c r="G92" s="17">
        <f t="shared" si="3"/>
        <v>0</v>
      </c>
      <c r="H92" s="17">
        <f t="shared" si="4"/>
        <v>0</v>
      </c>
      <c r="I92" s="17">
        <f t="shared" si="5"/>
        <v>0</v>
      </c>
      <c r="J92" s="13"/>
      <c r="K92" s="13"/>
    </row>
    <row r="93" spans="1:11" ht="52.5" customHeight="1" x14ac:dyDescent="0.25">
      <c r="A93" s="15" t="s">
        <v>4</v>
      </c>
      <c r="B93" s="18" t="s">
        <v>94</v>
      </c>
      <c r="C93" s="16" t="s">
        <v>134</v>
      </c>
      <c r="D93" s="15">
        <v>40</v>
      </c>
      <c r="E93" s="17"/>
      <c r="F93" s="17">
        <v>8</v>
      </c>
      <c r="G93" s="17">
        <f t="shared" si="3"/>
        <v>0</v>
      </c>
      <c r="H93" s="17">
        <f t="shared" si="4"/>
        <v>0</v>
      </c>
      <c r="I93" s="17">
        <f t="shared" si="5"/>
        <v>0</v>
      </c>
      <c r="J93" s="13"/>
      <c r="K93" s="13"/>
    </row>
    <row r="94" spans="1:11" ht="49.5" customHeight="1" x14ac:dyDescent="0.25">
      <c r="A94" s="15" t="s">
        <v>5</v>
      </c>
      <c r="B94" s="16" t="s">
        <v>113</v>
      </c>
      <c r="C94" s="16" t="s">
        <v>134</v>
      </c>
      <c r="D94" s="15">
        <v>1</v>
      </c>
      <c r="E94" s="17"/>
      <c r="F94" s="17">
        <v>8</v>
      </c>
      <c r="G94" s="17">
        <f t="shared" si="3"/>
        <v>0</v>
      </c>
      <c r="H94" s="17">
        <f t="shared" si="4"/>
        <v>0</v>
      </c>
      <c r="I94" s="17">
        <f t="shared" si="5"/>
        <v>0</v>
      </c>
      <c r="J94" s="13"/>
      <c r="K94" s="13"/>
    </row>
    <row r="95" spans="1:11" ht="15" x14ac:dyDescent="0.25">
      <c r="A95" s="13"/>
      <c r="B95" s="13" t="s">
        <v>124</v>
      </c>
      <c r="C95" s="13"/>
      <c r="D95" s="13"/>
      <c r="E95" s="14"/>
      <c r="F95" s="14"/>
      <c r="G95" s="14"/>
      <c r="H95" s="26">
        <f>SUM(H5:H94)</f>
        <v>0</v>
      </c>
      <c r="I95" s="26">
        <f>SUM(I5:I94)</f>
        <v>0</v>
      </c>
      <c r="J95" s="13"/>
      <c r="K95" s="13"/>
    </row>
    <row r="96" spans="1:11" ht="12.75" x14ac:dyDescent="0.25">
      <c r="A96" s="2"/>
      <c r="B96" s="2"/>
      <c r="C96" s="2"/>
      <c r="D96" s="2"/>
    </row>
    <row r="97" spans="1:8" ht="12.75" x14ac:dyDescent="0.25">
      <c r="A97" s="1"/>
      <c r="B97" s="2"/>
      <c r="C97" s="2"/>
      <c r="D97" s="2"/>
    </row>
    <row r="98" spans="1:8" ht="12.75" x14ac:dyDescent="0.25">
      <c r="A98" s="2"/>
      <c r="B98" s="2"/>
      <c r="C98" s="2"/>
      <c r="D98" s="2"/>
    </row>
    <row r="99" spans="1:8" ht="12.75" x14ac:dyDescent="0.25">
      <c r="A99" s="1"/>
      <c r="B99" s="2"/>
      <c r="C99" s="2"/>
      <c r="D99" s="2"/>
    </row>
    <row r="100" spans="1:8" ht="12.75" x14ac:dyDescent="0.25">
      <c r="A100" s="2"/>
      <c r="B100" s="2"/>
      <c r="C100" s="2"/>
      <c r="D100" s="2"/>
    </row>
    <row r="101" spans="1:8" ht="12.75" x14ac:dyDescent="0.25">
      <c r="A101" s="1"/>
      <c r="B101" s="2"/>
      <c r="C101" s="2"/>
      <c r="D101" s="2"/>
    </row>
    <row r="102" spans="1:8" ht="12.75" x14ac:dyDescent="0.25">
      <c r="A102" s="1"/>
      <c r="B102" s="2"/>
      <c r="C102" s="2"/>
      <c r="D102" s="2"/>
    </row>
    <row r="103" spans="1:8" ht="12.75" x14ac:dyDescent="0.25">
      <c r="A103" s="1"/>
      <c r="B103" s="2"/>
      <c r="C103" s="2"/>
      <c r="D103" s="2"/>
    </row>
    <row r="104" spans="1:8" ht="12.75" x14ac:dyDescent="0.25">
      <c r="A104" s="1"/>
      <c r="B104" s="2"/>
      <c r="C104" s="2"/>
      <c r="D104" s="2"/>
    </row>
    <row r="105" spans="1:8" x14ac:dyDescent="0.25">
      <c r="A105" s="4"/>
    </row>
    <row r="106" spans="1:8" x14ac:dyDescent="0.25">
      <c r="A106" s="4"/>
    </row>
    <row r="107" spans="1:8" x14ac:dyDescent="0.25">
      <c r="A107" s="4"/>
    </row>
    <row r="109" spans="1:8" ht="30.75" customHeight="1" x14ac:dyDescent="0.25">
      <c r="A109" s="8"/>
      <c r="B109" s="8"/>
      <c r="C109" s="8"/>
      <c r="D109" s="8"/>
      <c r="E109" s="8"/>
      <c r="F109" s="7"/>
      <c r="G109" s="7"/>
      <c r="H109" s="7"/>
    </row>
  </sheetData>
  <mergeCells count="1">
    <mergeCell ref="A109:E109"/>
  </mergeCells>
  <phoneticPr fontId="8" type="noConversion"/>
  <pageMargins left="0.70866141732283472" right="0.70866141732283472" top="0.55118110236220474" bottom="0.55118110236220474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2024-05-08T12:19:10Z</dcterms:modified>
</cp:coreProperties>
</file>