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62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69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7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54.xml" ContentType="application/vnd.openxmlformats-officedocument.spreadsheetml.worksheet+xml"/>
  <Override PartName="/xl/worksheets/sheet56.xml" ContentType="application/vnd.openxmlformats-officedocument.spreadsheetml.worksheet+xml"/>
  <Override PartName="/xl/worksheets/sheet6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70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jpeg" ContentType="image/jpeg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6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xl/worksheets/sheet64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824" firstSheet="52" activeTab="68"/>
  </bookViews>
  <sheets>
    <sheet name="wzór" sheetId="1" state="hidden" r:id="rId1"/>
    <sheet name="rzeczna 1" sheetId="83" r:id="rId2"/>
    <sheet name="rzeczna 2" sheetId="91" r:id="rId3"/>
    <sheet name="rzeczna 3" sheetId="89" r:id="rId4"/>
    <sheet name="rzeczna 4, 4A" sheetId="90" r:id="rId5"/>
    <sheet name="rzeczna 5" sheetId="88" r:id="rId6"/>
    <sheet name="rzeczna 6" sheetId="87" r:id="rId7"/>
    <sheet name="rzeczna 6A" sheetId="86" r:id="rId8"/>
    <sheet name="rzeczna 8" sheetId="85" r:id="rId9"/>
    <sheet name="rzeczna 9" sheetId="84" r:id="rId10"/>
    <sheet name="rzeczna 10" sheetId="94" r:id="rId11"/>
    <sheet name="rzeczna 10A" sheetId="96" r:id="rId12"/>
    <sheet name="rzeczna 12" sheetId="93" r:id="rId13"/>
    <sheet name="rzeczna 14" sheetId="95" r:id="rId14"/>
    <sheet name="rzeczna 16" sheetId="97" r:id="rId15"/>
    <sheet name="rzeczna 18" sheetId="103" r:id="rId16"/>
    <sheet name="rzeczna 20" sheetId="98" r:id="rId17"/>
    <sheet name="rzeczna 22" sheetId="102" r:id="rId18"/>
    <sheet name="rzeczna 24" sheetId="101" r:id="rId19"/>
    <sheet name="rzeczna 26" sheetId="100" r:id="rId20"/>
    <sheet name="rzeczna 28" sheetId="99" r:id="rId21"/>
    <sheet name="rzeczna 32" sheetId="104" r:id="rId22"/>
    <sheet name="rzeczna 34, 34A" sheetId="110" r:id="rId23"/>
    <sheet name="rzeczna 40" sheetId="111" r:id="rId24"/>
    <sheet name="rzeczna 44" sheetId="106" r:id="rId25"/>
    <sheet name="rzeczna 48" sheetId="107" r:id="rId26"/>
    <sheet name="rzeczna 50" sheetId="113" r:id="rId27"/>
    <sheet name="rzeczna 52" sheetId="109" r:id="rId28"/>
    <sheet name="rzeczna 56" sheetId="112" r:id="rId29"/>
    <sheet name="rzeczna 58" sheetId="108" r:id="rId30"/>
    <sheet name="rzeczna 60" sheetId="105" r:id="rId31"/>
    <sheet name="rzeczna 62" sheetId="115" r:id="rId32"/>
    <sheet name="rzeczna 64" sheetId="117" r:id="rId33"/>
    <sheet name="rzeczna 66" sheetId="114" r:id="rId34"/>
    <sheet name="rzeczna 68, 68A" sheetId="116" r:id="rId35"/>
    <sheet name="rzeczna 70" sheetId="118" r:id="rId36"/>
    <sheet name="rzeczna 72" sheetId="119" r:id="rId37"/>
    <sheet name="rzeczna 74" sheetId="92" r:id="rId38"/>
    <sheet name="strzegomska 1" sheetId="2" r:id="rId39"/>
    <sheet name="strzegomska 2" sheetId="3" r:id="rId40"/>
    <sheet name="strzegomska 3" sheetId="4" r:id="rId41"/>
    <sheet name="strzegomska 6" sheetId="5" r:id="rId42"/>
    <sheet name="strzegomska 8" sheetId="6" r:id="rId43"/>
    <sheet name="strzegomska 10" sheetId="7" r:id="rId44"/>
    <sheet name="strzegomska 12" sheetId="8" r:id="rId45"/>
    <sheet name="osiedlowa 2" sheetId="78" r:id="rId46"/>
    <sheet name="osiedlowa 2A, 2B" sheetId="77" r:id="rId47"/>
    <sheet name="osiedlowa 2C-2F" sheetId="76" r:id="rId48"/>
    <sheet name="osiedlowa 3" sheetId="75" r:id="rId49"/>
    <sheet name="osiedlowa 5" sheetId="74" r:id="rId50"/>
    <sheet name="osiedlowa 7" sheetId="73" r:id="rId51"/>
    <sheet name="osiedlowa 10" sheetId="72" r:id="rId52"/>
    <sheet name="osiedlowa 11" sheetId="80" r:id="rId53"/>
    <sheet name="osiedlowa 12" sheetId="79" r:id="rId54"/>
    <sheet name="osiedlowa 13" sheetId="81" r:id="rId55"/>
    <sheet name="osiedlowa 13A" sheetId="9" r:id="rId56"/>
    <sheet name="sportowa 2" sheetId="10" r:id="rId57"/>
    <sheet name="sportowa 23" sheetId="82" r:id="rId58"/>
    <sheet name="łączna 1" sheetId="11" r:id="rId59"/>
    <sheet name="3 maja 72" sheetId="12" r:id="rId60"/>
    <sheet name="3 maja 113A" sheetId="13" r:id="rId61"/>
    <sheet name="3 maja 115" sheetId="14" r:id="rId62"/>
    <sheet name="3 maja 117" sheetId="15" r:id="rId63"/>
    <sheet name="3 maja 119" sheetId="16" r:id="rId64"/>
    <sheet name="3 maja 121" sheetId="18" r:id="rId65"/>
    <sheet name="3 maja 123" sheetId="19" r:id="rId66"/>
    <sheet name="3 maja 125" sheetId="20" r:id="rId67"/>
    <sheet name="3 maja 127" sheetId="21" r:id="rId68"/>
    <sheet name="suma" sheetId="60" r:id="rId69"/>
    <sheet name="Arkusz2" sheetId="61" r:id="rId70"/>
  </sheets>
  <definedNames>
    <definedName name="Print_Area" localSheetId="0">wzór!$A$1:$F$15</definedName>
  </definedNames>
  <calcPr calcId="125725" iterateDelta="1E-4"/>
</workbook>
</file>

<file path=xl/calcChain.xml><?xml version="1.0" encoding="utf-8"?>
<calcChain xmlns="http://schemas.openxmlformats.org/spreadsheetml/2006/main">
  <c r="F8" i="60"/>
  <c r="F14"/>
  <c r="F18"/>
  <c r="F15" i="119"/>
  <c r="F14"/>
  <c r="F13"/>
  <c r="F6"/>
  <c r="F5"/>
  <c r="F4"/>
  <c r="F16" i="118"/>
  <c r="F15"/>
  <c r="F14"/>
  <c r="F7"/>
  <c r="A7"/>
  <c r="F6"/>
  <c r="F5"/>
  <c r="F4"/>
  <c r="F16" i="117"/>
  <c r="F15"/>
  <c r="F14"/>
  <c r="F7"/>
  <c r="A7"/>
  <c r="F6"/>
  <c r="F5"/>
  <c r="F4"/>
  <c r="F16" i="116"/>
  <c r="F15"/>
  <c r="F14"/>
  <c r="F6"/>
  <c r="F5"/>
  <c r="F4"/>
  <c r="F16" i="115"/>
  <c r="F15"/>
  <c r="F14"/>
  <c r="F7"/>
  <c r="A7"/>
  <c r="F6"/>
  <c r="F5"/>
  <c r="F4"/>
  <c r="F15" i="114"/>
  <c r="F14"/>
  <c r="F13"/>
  <c r="F6"/>
  <c r="F5"/>
  <c r="F4"/>
  <c r="F6" i="112"/>
  <c r="F7" i="107"/>
  <c r="F9" i="106"/>
  <c r="F7"/>
  <c r="F8" i="110"/>
  <c r="F7" i="104"/>
  <c r="F16" i="113"/>
  <c r="F15"/>
  <c r="F14"/>
  <c r="F6"/>
  <c r="F5"/>
  <c r="F4"/>
  <c r="F15" i="112"/>
  <c r="F14"/>
  <c r="F13"/>
  <c r="F5"/>
  <c r="F4"/>
  <c r="F15" i="111"/>
  <c r="F14"/>
  <c r="F13"/>
  <c r="F6"/>
  <c r="F5"/>
  <c r="F4"/>
  <c r="F18" i="110"/>
  <c r="F17"/>
  <c r="F16"/>
  <c r="F7"/>
  <c r="A7"/>
  <c r="F6"/>
  <c r="F5"/>
  <c r="F4"/>
  <c r="F17" i="109"/>
  <c r="F16"/>
  <c r="F15"/>
  <c r="F7"/>
  <c r="A7"/>
  <c r="F6"/>
  <c r="F5"/>
  <c r="F4"/>
  <c r="F15" i="108"/>
  <c r="F14"/>
  <c r="F13"/>
  <c r="F6"/>
  <c r="F5"/>
  <c r="F4"/>
  <c r="F16" i="107"/>
  <c r="F15"/>
  <c r="F14"/>
  <c r="F6"/>
  <c r="F5"/>
  <c r="F4"/>
  <c r="F17" i="106"/>
  <c r="F16"/>
  <c r="F15"/>
  <c r="F6"/>
  <c r="F5"/>
  <c r="F4"/>
  <c r="F16" i="105"/>
  <c r="F15"/>
  <c r="F14"/>
  <c r="F6"/>
  <c r="F5"/>
  <c r="F4"/>
  <c r="F17" i="104"/>
  <c r="F16"/>
  <c r="F15"/>
  <c r="A8"/>
  <c r="F6"/>
  <c r="F5"/>
  <c r="F4"/>
  <c r="A7" i="103"/>
  <c r="F7"/>
  <c r="F16"/>
  <c r="F15"/>
  <c r="F14"/>
  <c r="F6"/>
  <c r="F5"/>
  <c r="F4"/>
  <c r="F15" i="102"/>
  <c r="F14"/>
  <c r="F13"/>
  <c r="F6"/>
  <c r="F5"/>
  <c r="F4"/>
  <c r="F15" i="101"/>
  <c r="F14"/>
  <c r="F13"/>
  <c r="F6"/>
  <c r="F5"/>
  <c r="F4"/>
  <c r="F16" i="100"/>
  <c r="F15"/>
  <c r="F14"/>
  <c r="F7"/>
  <c r="A7"/>
  <c r="F6"/>
  <c r="F5"/>
  <c r="F4"/>
  <c r="F16" i="99"/>
  <c r="F15"/>
  <c r="F14"/>
  <c r="F7"/>
  <c r="A7"/>
  <c r="F6"/>
  <c r="F5"/>
  <c r="F4"/>
  <c r="F16" i="98"/>
  <c r="F15"/>
  <c r="F14"/>
  <c r="F6"/>
  <c r="A6"/>
  <c r="A7" s="1"/>
  <c r="F5"/>
  <c r="F4"/>
  <c r="F15" i="97"/>
  <c r="F14"/>
  <c r="F13"/>
  <c r="F6"/>
  <c r="A6"/>
  <c r="F5"/>
  <c r="F4"/>
  <c r="A9" i="96"/>
  <c r="F8"/>
  <c r="F16"/>
  <c r="F15"/>
  <c r="F14"/>
  <c r="F7"/>
  <c r="A7"/>
  <c r="F6"/>
  <c r="F5"/>
  <c r="F4"/>
  <c r="F17" i="95"/>
  <c r="F16"/>
  <c r="F15"/>
  <c r="F6"/>
  <c r="F5"/>
  <c r="F4"/>
  <c r="F16" i="94"/>
  <c r="F15"/>
  <c r="F14"/>
  <c r="F7"/>
  <c r="A7"/>
  <c r="F6"/>
  <c r="F5"/>
  <c r="F4"/>
  <c r="F16" i="93"/>
  <c r="F15"/>
  <c r="F14"/>
  <c r="F6"/>
  <c r="F5"/>
  <c r="F4"/>
  <c r="F16" i="92"/>
  <c r="F15"/>
  <c r="F14"/>
  <c r="F6"/>
  <c r="F5"/>
  <c r="F4"/>
  <c r="A7" i="85"/>
  <c r="F7"/>
  <c r="F14" i="91"/>
  <c r="F13"/>
  <c r="F12"/>
  <c r="F4"/>
  <c r="F15" i="90"/>
  <c r="F14"/>
  <c r="F13"/>
  <c r="F6"/>
  <c r="F5"/>
  <c r="F4"/>
  <c r="F15" i="89"/>
  <c r="F14"/>
  <c r="F13"/>
  <c r="F6"/>
  <c r="F5"/>
  <c r="F4"/>
  <c r="F16" i="88"/>
  <c r="F15"/>
  <c r="F14"/>
  <c r="F6"/>
  <c r="F5"/>
  <c r="F4"/>
  <c r="F16" i="87"/>
  <c r="F15"/>
  <c r="F14"/>
  <c r="F6"/>
  <c r="F5"/>
  <c r="F4"/>
  <c r="F15" i="86"/>
  <c r="F14"/>
  <c r="F13"/>
  <c r="F6"/>
  <c r="F5"/>
  <c r="F4"/>
  <c r="F16" i="85"/>
  <c r="F15"/>
  <c r="F14"/>
  <c r="F6"/>
  <c r="F5"/>
  <c r="F4"/>
  <c r="F14" i="84"/>
  <c r="F13"/>
  <c r="F12"/>
  <c r="F5"/>
  <c r="F4"/>
  <c r="F15" i="83"/>
  <c r="F14"/>
  <c r="F13"/>
  <c r="F6"/>
  <c r="F5"/>
  <c r="F4"/>
  <c r="F6" i="82"/>
  <c r="F5"/>
  <c r="A5"/>
  <c r="F4"/>
  <c r="F15" i="81"/>
  <c r="F14"/>
  <c r="F13"/>
  <c r="F6"/>
  <c r="F5"/>
  <c r="F4"/>
  <c r="F15" i="80"/>
  <c r="F14"/>
  <c r="F13"/>
  <c r="F6"/>
  <c r="F5"/>
  <c r="F4"/>
  <c r="F15" i="79"/>
  <c r="F14"/>
  <c r="F13"/>
  <c r="F6"/>
  <c r="F5"/>
  <c r="F4"/>
  <c r="A7" i="3"/>
  <c r="F16" i="78"/>
  <c r="F15"/>
  <c r="F14"/>
  <c r="F6"/>
  <c r="F5"/>
  <c r="F4"/>
  <c r="F19" i="77"/>
  <c r="F18"/>
  <c r="F17"/>
  <c r="F7"/>
  <c r="A7"/>
  <c r="A8" s="1"/>
  <c r="F6"/>
  <c r="F5"/>
  <c r="F4"/>
  <c r="F19" i="76"/>
  <c r="F18"/>
  <c r="F17"/>
  <c r="F7"/>
  <c r="A7"/>
  <c r="A8" s="1"/>
  <c r="F6"/>
  <c r="F5"/>
  <c r="F4"/>
  <c r="F16" i="75"/>
  <c r="F15"/>
  <c r="F14"/>
  <c r="F6"/>
  <c r="F5"/>
  <c r="F4"/>
  <c r="F17" i="74"/>
  <c r="F16"/>
  <c r="F15"/>
  <c r="A8"/>
  <c r="F7"/>
  <c r="A7"/>
  <c r="F6"/>
  <c r="F5"/>
  <c r="F4"/>
  <c r="F16" i="73"/>
  <c r="F15"/>
  <c r="F14"/>
  <c r="F6"/>
  <c r="F5"/>
  <c r="F4"/>
  <c r="F15" i="72"/>
  <c r="F14"/>
  <c r="F13"/>
  <c r="F6"/>
  <c r="F5"/>
  <c r="F4"/>
  <c r="F7" i="9"/>
  <c r="A7"/>
  <c r="F5" i="7"/>
  <c r="A5"/>
  <c r="F6"/>
  <c r="F6" i="3"/>
  <c r="F6" i="2"/>
  <c r="F7" i="21" l="1"/>
  <c r="F6" i="18"/>
  <c r="F4"/>
  <c r="F15" i="60"/>
  <c r="F13"/>
  <c r="F17"/>
  <c r="F11"/>
  <c r="F5"/>
  <c r="F6" i="20" l="1"/>
  <c r="F15" i="9"/>
  <c r="A8" i="12"/>
  <c r="F6" i="8"/>
  <c r="F19" i="60"/>
  <c r="F16"/>
  <c r="F12"/>
  <c r="F10"/>
  <c r="F9"/>
  <c r="F7"/>
  <c r="F6"/>
  <c r="F4"/>
  <c r="F16" i="9"/>
  <c r="F6" i="21"/>
  <c r="F5"/>
  <c r="A5"/>
  <c r="F4"/>
  <c r="F8" s="1"/>
  <c r="F5" i="20"/>
  <c r="F4"/>
  <c r="F6" i="19"/>
  <c r="F5"/>
  <c r="A5"/>
  <c r="F4"/>
  <c r="F5" i="18"/>
  <c r="F6" i="16"/>
  <c r="F5"/>
  <c r="A5"/>
  <c r="F4"/>
  <c r="F6" i="15"/>
  <c r="F5"/>
  <c r="A5"/>
  <c r="F4"/>
  <c r="F5" i="14"/>
  <c r="F4"/>
  <c r="F6" i="13"/>
  <c r="F5"/>
  <c r="A5"/>
  <c r="F4"/>
  <c r="F7" i="12"/>
  <c r="F6"/>
  <c r="F5"/>
  <c r="F4"/>
  <c r="F6" i="11"/>
  <c r="F5"/>
  <c r="A5"/>
  <c r="F4"/>
  <c r="F6" i="10"/>
  <c r="F5"/>
  <c r="A5"/>
  <c r="F4"/>
  <c r="F6" i="9"/>
  <c r="F5"/>
  <c r="F14"/>
  <c r="F4"/>
  <c r="F5" i="8"/>
  <c r="F4"/>
  <c r="F7" i="7"/>
  <c r="F4"/>
  <c r="F8" s="1"/>
  <c r="F6" i="6"/>
  <c r="F5"/>
  <c r="A5"/>
  <c r="F4"/>
  <c r="F6" i="5"/>
  <c r="F5"/>
  <c r="A5"/>
  <c r="F4"/>
  <c r="F6" i="4"/>
  <c r="F5"/>
  <c r="A5"/>
  <c r="F4"/>
  <c r="F5" i="3"/>
  <c r="F4"/>
  <c r="F5" i="2"/>
  <c r="F4"/>
  <c r="F14" i="1"/>
  <c r="F13"/>
  <c r="F11"/>
  <c r="F10"/>
  <c r="F9"/>
  <c r="A6"/>
  <c r="F5"/>
  <c r="A5"/>
  <c r="F4"/>
  <c r="F15" s="1"/>
  <c r="F20" i="60" l="1"/>
  <c r="F7" i="19"/>
  <c r="F7" i="15"/>
  <c r="F6" i="14"/>
  <c r="F7" i="13"/>
  <c r="F7" i="11"/>
  <c r="F7" i="5"/>
</calcChain>
</file>

<file path=xl/sharedStrings.xml><?xml version="1.0" encoding="utf-8"?>
<sst xmlns="http://schemas.openxmlformats.org/spreadsheetml/2006/main" count="1113" uniqueCount="185">
  <si>
    <t xml:space="preserve">Przedmiar robót - przyłącze do działki nr </t>
  </si>
  <si>
    <t>Poz.</t>
  </si>
  <si>
    <t>Opis pozycji</t>
  </si>
  <si>
    <t>Jedn.</t>
  </si>
  <si>
    <t>Ilość</t>
  </si>
  <si>
    <t>Cena jedn [PLN]</t>
  </si>
  <si>
    <t>Wartość [PLN]</t>
  </si>
  <si>
    <r>
      <rPr>
        <sz val="11"/>
        <color rgb="FF000000"/>
        <rFont val="Czcionka tekstu podstawowego"/>
        <family val="2"/>
        <charset val="238"/>
      </rPr>
      <t xml:space="preserve">Wykonanie kanału PCW SN4 DN 160 mm w wykopie wąskoprzestrzennym, na głębokości od </t>
    </r>
    <r>
      <rPr>
        <sz val="11"/>
        <color rgb="FFFF0000"/>
        <rFont val="Czcionka tekstu podstawowego"/>
        <charset val="238"/>
      </rPr>
      <t>1,2</t>
    </r>
    <r>
      <rPr>
        <sz val="11"/>
        <color rgb="FF000000"/>
        <rFont val="Czcionka tekstu podstawowego"/>
        <family val="2"/>
        <charset val="238"/>
      </rPr>
      <t xml:space="preserve"> do </t>
    </r>
    <r>
      <rPr>
        <sz val="11"/>
        <color rgb="FFFF0000"/>
        <rFont val="Czcionka tekstu podstawowego"/>
        <charset val="238"/>
      </rPr>
      <t xml:space="preserve">2,0 </t>
    </r>
    <r>
      <rPr>
        <sz val="11"/>
        <color rgb="FF000000"/>
        <rFont val="Czcionka tekstu podstawowego"/>
        <family val="2"/>
        <charset val="238"/>
      </rPr>
      <t>m, na podsypce 10cm z piasku dowożonego, z obsypką do 30 cm ponad sklepienie rury z zagęszczeniem ręcznym i zasypką z gruntu rodzimego wraz ze zdjęciem i odtworzeniem warstwy ziemi urodzajnej</t>
    </r>
  </si>
  <si>
    <t>m</t>
  </si>
  <si>
    <t xml:space="preserve">wykonanie komletnej studzienki Dn400mm z PEHD lub PP składającej się z kinety z dopływami Dn 160mm, rury wznoszącej  SN2, teleskopu i włazu żeliwnego klasy B125  </t>
  </si>
  <si>
    <t>szt</t>
  </si>
  <si>
    <t>Rozbiórka i odtworzenie nawierzchni z kostki betonowej 8 cm / granitowej na podsypce cementowo-piaskowej wraz ew odtworzeniem obrzeża</t>
  </si>
  <si>
    <t>m2</t>
  </si>
  <si>
    <t>Rozbiórka i odtworzenie nawierzchni z płyt drogowych betonowych na podsypce cementowo - piaskowej o grubości 4,0cm z podbudowa zasadniczą z betonu cementowego o gr. warstwy 0,20m</t>
  </si>
  <si>
    <t>Rozbiórka i odtworzenie nawierzchni drogowej z kostki granitowej na podsypce cementowo - piaskowej o grubości 4,0cm z podbudowa zasadniczą z betonu cementowego o gr. warstwy 0,20m</t>
  </si>
  <si>
    <t>karczowanie krzaków/krzewów</t>
  </si>
  <si>
    <t>deniwelacja terenu - dowóz ziemi</t>
  </si>
  <si>
    <t>m3</t>
  </si>
  <si>
    <t>demontaż i montaż istniejącego ogrodzenia z siatki ogrodowej na słupkach stalowych</t>
  </si>
  <si>
    <t xml:space="preserve">demontaż i montaż istniejącego odrodzenia - mur ceglany </t>
  </si>
  <si>
    <t>uporządkowanie terenu, wywóz gruzu na składowisko odpadów</t>
  </si>
  <si>
    <t xml:space="preserve">odwodnienie wykopów igłofiltrami zapłukiwanymi do głębokości 4 m </t>
  </si>
  <si>
    <t>Ogółem:</t>
  </si>
  <si>
    <t>Wykonanie kompletnej studzienki Dn400mm z PEHD lub PP składającej się z kinety z dopływami Dn 160mm, rury wznoszącej  SN2, teleskopu i włazu żeliwnego klasy A15</t>
  </si>
  <si>
    <t xml:space="preserve">Odwodnienie wykopów igłofiltrami zapłukiwanymi do głębokości 4 m </t>
  </si>
  <si>
    <t xml:space="preserve">Wykonanie kompletnej studzienki Dn400mm z PEHD lub PP składającej się z kinety z dopływami Dn 160mm, rury wznoszącej  SN2, teleskopu i włazu żeliwnego klasy A15  </t>
  </si>
  <si>
    <t>Rozbiórka i odtworzenie nawierzchni z kostki granitowej na podsypce cementowo-piaskowej wraz ew odtworzeniem obrzeża</t>
  </si>
  <si>
    <t xml:space="preserve">Wykonanie kompletnej studzienki Dn400mm z PEHD lub PP składającej się z kinety z dopływami Dn 160mm, rury wznoszącej  SN2, teleskopu i włazu żeliwnego klasy D400 </t>
  </si>
  <si>
    <t xml:space="preserve">Wykonanie kompletnej studzienki Dn400mm z PEHD lub PP składającej się z kinety z dopływami Dn 160mm, rury wznoszącej  SN2, teleskopu i włazu żeliwnego klasy D400  </t>
  </si>
  <si>
    <t>Rozbiórka i odtworzenie nawierzchni z kostki brukowej na podsypce cementowo-piaskowej wraz ew odtworzeniem obrzeża</t>
  </si>
  <si>
    <t xml:space="preserve">Wykonanie kompletnej studzienki Dn400mm z PEHD lub PP składającej się z kinety z dopływami Dn 160mm, rury wznoszącej  SN2, teleskopu i włazu żeliwnego klasy A15 </t>
  </si>
  <si>
    <t>Wykonanie kompletnej studzienki Dn400mm z PEHD lub PP składającej się z kinety z dopływami Dn 160mm, rury wznoszącej  SN2, teleskopu i włazu żeliwnego klasy D400</t>
  </si>
  <si>
    <t>kpl</t>
  </si>
  <si>
    <t>Przedmiar robót -  wszystkie działki</t>
  </si>
  <si>
    <r>
      <rPr>
        <sz val="11"/>
        <color rgb="FF000000"/>
        <rFont val="Czcionka tekstu podstawowego"/>
        <family val="2"/>
        <charset val="238"/>
      </rPr>
      <t>Wykonanie kanału PCW SN8 DN 160 mm w wykopie wąskoprzestrzennym, na głębok</t>
    </r>
    <r>
      <rPr>
        <sz val="11"/>
        <rFont val="Czcionka tekstu podstawowego"/>
        <charset val="238"/>
      </rPr>
      <t>ości od 0,3</t>
    </r>
    <r>
      <rPr>
        <sz val="11"/>
        <color rgb="FF000000"/>
        <rFont val="Czcionka tekstu podstawowego"/>
        <family val="2"/>
        <charset val="238"/>
      </rPr>
      <t xml:space="preserve"> do 2</t>
    </r>
    <r>
      <rPr>
        <sz val="11"/>
        <rFont val="Czcionka tekstu podstawowego"/>
        <charset val="238"/>
      </rPr>
      <t xml:space="preserve">,2 m, </t>
    </r>
    <r>
      <rPr>
        <sz val="11"/>
        <color rgb="FF000000"/>
        <rFont val="Czcionka tekstu podstawowego"/>
        <family val="2"/>
        <charset val="238"/>
      </rPr>
      <t>na podsypce 10cm z piasku dowożonego, z obsypką do 30 cm ponad sklepienie rury z zagęszczeniem ręcznym i zasypką z gruntu rodzimego wraz ze zdjęciem i odtworzeniem warstwy ziemi urodzajnej</t>
    </r>
  </si>
  <si>
    <t>Wykonanie kompletnej studzienki D400mm z PEHD lub PP składającej się z kinety z dopływami Dn 160mm, rury wznoszącej  SN2, teleskopu i włazu żeliwnego klasy D400</t>
  </si>
  <si>
    <r>
      <t>Wykonanie kanału PCW SN8 DN 160 mm w wykopie wąskoprzestrzennym, na głębokości o</t>
    </r>
    <r>
      <rPr>
        <sz val="11"/>
        <rFont val="Czcionka tekstu podstawowego"/>
        <charset val="238"/>
      </rPr>
      <t>d 1,1 do 2,6 m</t>
    </r>
    <r>
      <rPr>
        <sz val="11"/>
        <color rgb="FF000000"/>
        <rFont val="Czcionka tekstu podstawowego"/>
        <family val="2"/>
        <charset val="238"/>
      </rPr>
      <t>, na podsypce 10cm z piasku dowożonego, z obsypką do 30 cm ponad sklepienie rury z zagęszczeniem ręcznym i zasypką z gruntu rodzimego wraz ze zdjęciem i odtworzeniem warstwy ziemi urodzajnej</t>
    </r>
  </si>
  <si>
    <t>Rozbiórka i odtworzenie nawierzchni z kamieni ozdobnych</t>
  </si>
  <si>
    <t>Rozbiórka i odtworzenie nawierzchni betonowej na podsypce cementowo-piaskowej wraz ew odtworzeniem obrzeża</t>
  </si>
  <si>
    <t>Rozbiórka i odtworzenie nawierzchni z płyt betonowych na podsypce cementowo-piaskowej wraz ew odtworzeniem obrzeża</t>
  </si>
  <si>
    <t>Rozbiórka istniejącgo szamba</t>
  </si>
  <si>
    <t>Rozbiórka istniejącej studni/komory betonowej</t>
  </si>
  <si>
    <t>Rozbiórka istniejącej studni betonowej</t>
  </si>
  <si>
    <t>Przedmiar robót - przyłącze do budynku - ul. 3 maja 72</t>
  </si>
  <si>
    <t>Wykonanie kanału PCW SN8 DN 160 mm w wykopie wąskoprzestrzennym, na głębokości od 1,0 do 2,5 m, na podsypce 10cm z piasku dowożonego, z obsypką do 30 cm ponad sklepienie rury z zagęszczeniem ręcznym i zasypką z gruntu rodzimego wraz ze zdjęciem i odtworzeniem warstwy ziemi urodzajnej</t>
  </si>
  <si>
    <t>Przedmiar robót - przyłącze do budynku - ul. 3 maja113A</t>
  </si>
  <si>
    <r>
      <t>Wykonanie kanału PCW SN8 DN 160 mm w wykopie wąskop</t>
    </r>
    <r>
      <rPr>
        <sz val="11"/>
        <rFont val="Czcionka tekstu podstawowego"/>
        <charset val="238"/>
      </rPr>
      <t>rzestrzennym, na głębokości od 0,9</t>
    </r>
    <r>
      <rPr>
        <sz val="11"/>
        <color rgb="FF000000"/>
        <rFont val="Czcionka tekstu podstawowego"/>
        <family val="2"/>
        <charset val="238"/>
      </rPr>
      <t xml:space="preserve"> do 2</t>
    </r>
    <r>
      <rPr>
        <sz val="11"/>
        <rFont val="Czcionka tekstu podstawowego"/>
        <charset val="238"/>
      </rPr>
      <t xml:space="preserve">,7 m, na podsypce 10cm z </t>
    </r>
    <r>
      <rPr>
        <sz val="11"/>
        <color rgb="FF000000"/>
        <rFont val="Czcionka tekstu podstawowego"/>
        <family val="2"/>
        <charset val="238"/>
      </rPr>
      <t>piasku dowożonego, z obsypką do 30 cm ponad sklepienie rury z zagęszczeniem ręcznym i zasypką z gruntu rodzimego wraz ze zdjęciem i odtworzeniem warstwy ziemi urodzajnej</t>
    </r>
  </si>
  <si>
    <t>Przedmiar robót - przyłącze do budynku - ul. 3 maja 115</t>
  </si>
  <si>
    <t>Wykonanie kanału PCW SN8 DN 160 mm w wykopie wąskoprzestrzennym, na głębokości od 1,3 do 1,9 m, na podsypce 10cm z piasku dowożonego, z obsypką do 30 cm ponad sklepienie rury z zagęszczeniem ręcznym i zasypką z gruntu rodzimego wraz ze zdjęciem i odtworzeniem warstwy ziemi urodzajnej</t>
  </si>
  <si>
    <t>Przedmiar robót - przyłącze do budynku - ul. 3 maja 117</t>
  </si>
  <si>
    <r>
      <t>Wykonanie kanału PCW SN8 DN 160 mm w wykopie wąskoprzestrzennym, na głęboko</t>
    </r>
    <r>
      <rPr>
        <sz val="11"/>
        <rFont val="Czcionka tekstu podstawowego"/>
        <charset val="238"/>
      </rPr>
      <t>ści od 1,1</t>
    </r>
    <r>
      <rPr>
        <sz val="11"/>
        <color rgb="FF000000"/>
        <rFont val="Czcionka tekstu podstawowego"/>
        <family val="2"/>
        <charset val="238"/>
      </rPr>
      <t xml:space="preserve"> do 2</t>
    </r>
    <r>
      <rPr>
        <sz val="11"/>
        <rFont val="Czcionka tekstu podstawowego"/>
        <charset val="238"/>
      </rPr>
      <t>,6 m</t>
    </r>
    <r>
      <rPr>
        <sz val="11"/>
        <color rgb="FF000000"/>
        <rFont val="Czcionka tekstu podstawowego"/>
        <family val="2"/>
        <charset val="238"/>
      </rPr>
      <t>, na podsypce 10cm z piasku dowożonego, z obsypką do 30 cm ponad sklepienie rury z zagęszczeniem ręcznym i zasypką z gruntu rodzimego wraz ze zdjęciem i odtworzeniem warstwy ziemi urodzajnej</t>
    </r>
  </si>
  <si>
    <t>Przedmiar robót - przyłącze do budynku - ul. 3 maja 119</t>
  </si>
  <si>
    <r>
      <t>Wykonanie kanału PCW SN8 DN 160 mm w wykopie wąskoprzestrzennym, na głębokośc</t>
    </r>
    <r>
      <rPr>
        <sz val="11"/>
        <rFont val="Czcionka tekstu podstawowego"/>
        <charset val="238"/>
      </rPr>
      <t>i od 1,3</t>
    </r>
    <r>
      <rPr>
        <sz val="11"/>
        <color rgb="FF000000"/>
        <rFont val="Czcionka tekstu podstawowego"/>
        <family val="2"/>
        <charset val="238"/>
      </rPr>
      <t xml:space="preserve"> do 2</t>
    </r>
    <r>
      <rPr>
        <sz val="11"/>
        <rFont val="Czcionka tekstu podstawowego"/>
        <charset val="238"/>
      </rPr>
      <t>,5 m,</t>
    </r>
    <r>
      <rPr>
        <sz val="11"/>
        <color rgb="FF000000"/>
        <rFont val="Czcionka tekstu podstawowego"/>
        <family val="2"/>
        <charset val="238"/>
      </rPr>
      <t xml:space="preserve"> na podsypce 10cm z piasku dowożonego, z obsypką do 30 cm ponad sklepienie rury z zagęszczeniem ręcznym i zasypką z gruntu rodzimego wraz ze zdjęciem i odtworzeniem warstwy ziemi urodzajnej</t>
    </r>
  </si>
  <si>
    <t>Przedmiar robót - przyłącze do budynku - ul. 3 maja 121</t>
  </si>
  <si>
    <r>
      <t>Wykonanie kanału PCW SN8 DN 160 mm w wykopie wąskoprzestrzennym, na głębokośc</t>
    </r>
    <r>
      <rPr>
        <sz val="11"/>
        <rFont val="Czcionka tekstu podstawowego"/>
        <charset val="238"/>
      </rPr>
      <t>i od 1,2</t>
    </r>
    <r>
      <rPr>
        <sz val="11"/>
        <color rgb="FF000000"/>
        <rFont val="Czcionka tekstu podstawowego"/>
        <family val="2"/>
        <charset val="238"/>
      </rPr>
      <t xml:space="preserve"> do 2</t>
    </r>
    <r>
      <rPr>
        <sz val="11"/>
        <rFont val="Czcionka tekstu podstawowego"/>
        <charset val="238"/>
      </rPr>
      <t>,8 m,</t>
    </r>
    <r>
      <rPr>
        <sz val="11"/>
        <color rgb="FF000000"/>
        <rFont val="Czcionka tekstu podstawowego"/>
        <family val="2"/>
        <charset val="238"/>
      </rPr>
      <t xml:space="preserve"> na podsypce 10cm z piasku dowożonego, z obsypką do 30 cm ponad sklepienie rury z zagęszczeniem ręcznym i zasypką z gruntu rodzimego wraz ze zdjęciem i odtworzeniem warstwy ziemi urodzajnej</t>
    </r>
  </si>
  <si>
    <t>Przedmiar robót - przyłącze do budynku - ul. 3 maja 123</t>
  </si>
  <si>
    <r>
      <t>Wykonanie kanału PCW SN8 DN 160 mm w wykopie wąskoprzestrzennym, na głęb</t>
    </r>
    <r>
      <rPr>
        <sz val="11"/>
        <rFont val="Czcionka tekstu podstawowego"/>
        <charset val="238"/>
      </rPr>
      <t>okości od 1,2</t>
    </r>
    <r>
      <rPr>
        <sz val="11"/>
        <color rgb="FF000000"/>
        <rFont val="Czcionka tekstu podstawowego"/>
        <family val="2"/>
        <charset val="238"/>
      </rPr>
      <t xml:space="preserve"> do 3</t>
    </r>
    <r>
      <rPr>
        <sz val="11"/>
        <rFont val="Czcionka tekstu podstawowego"/>
        <charset val="238"/>
      </rPr>
      <t>,1 m</t>
    </r>
    <r>
      <rPr>
        <sz val="11"/>
        <color rgb="FF000000"/>
        <rFont val="Czcionka tekstu podstawowego"/>
        <family val="2"/>
        <charset val="238"/>
      </rPr>
      <t>, na podsypce 10cm z piasku dowożonego, z obsypką do 30 cm ponad sklepienie rury z zagęszczeniem ręcznym i zasypką z gruntu rodzimego wraz ze zdjęciem i odtworzeniem warstwy ziemi urodzajnej</t>
    </r>
  </si>
  <si>
    <r>
      <t>Wykonanie kanału PCW SN8 DN 160 mm w wykopie wąskoprzestrzennym, n</t>
    </r>
    <r>
      <rPr>
        <sz val="11"/>
        <rFont val="Czcionka tekstu podstawowego"/>
        <charset val="238"/>
      </rPr>
      <t>a głębokości od 1,3</t>
    </r>
    <r>
      <rPr>
        <sz val="11"/>
        <color rgb="FF000000"/>
        <rFont val="Czcionka tekstu podstawowego"/>
        <family val="2"/>
        <charset val="238"/>
      </rPr>
      <t xml:space="preserve"> do 2</t>
    </r>
    <r>
      <rPr>
        <sz val="11"/>
        <rFont val="Czcionka tekstu podstawowego"/>
        <charset val="238"/>
      </rPr>
      <t xml:space="preserve">,4 m, </t>
    </r>
    <r>
      <rPr>
        <sz val="11"/>
        <color rgb="FF000000"/>
        <rFont val="Czcionka tekstu podstawowego"/>
        <family val="2"/>
        <charset val="238"/>
      </rPr>
      <t>na podsypce 10cm z piasku dowożonego, z obsypką do 30 cm ponad sklepienie rury z zagęszczeniem ręcznym i zasypką z gruntu rodzimego wraz ze zdjęciem i odtworzeniem warstwy ziemi urodzajnej</t>
    </r>
  </si>
  <si>
    <t>Przedmiar robót - przyłącze do budynku - ul. 3 maja 125</t>
  </si>
  <si>
    <t>Przedmiar robót - przyłącze do budynku - ul. 3 maja 127</t>
  </si>
  <si>
    <r>
      <t>Wykonanie kanału PCW SN8 DN 160 mm w wykopie wąskoprzestrzennym, na głębok</t>
    </r>
    <r>
      <rPr>
        <sz val="11"/>
        <rFont val="Czcionka tekstu podstawowego"/>
        <charset val="238"/>
      </rPr>
      <t>ości od 1,0</t>
    </r>
    <r>
      <rPr>
        <sz val="11"/>
        <color rgb="FF000000"/>
        <rFont val="Czcionka tekstu podstawowego"/>
        <family val="2"/>
        <charset val="238"/>
      </rPr>
      <t xml:space="preserve"> do 2,0</t>
    </r>
    <r>
      <rPr>
        <sz val="11"/>
        <rFont val="Czcionka tekstu podstawowego"/>
        <charset val="238"/>
      </rPr>
      <t xml:space="preserve"> m, na pod</t>
    </r>
    <r>
      <rPr>
        <sz val="11"/>
        <color rgb="FF000000"/>
        <rFont val="Czcionka tekstu podstawowego"/>
        <family val="2"/>
        <charset val="238"/>
      </rPr>
      <t>sypce 10cm z piasku dowożonego, z obsypką do 30 cm ponad sklepienie rury z zagęszczeniem ręcznym i zasypką z gruntu rodzimego wraz ze zdjęciem i odtworzeniem warstwy ziemi urodzajnej</t>
    </r>
  </si>
  <si>
    <t>Zastosowanie trójnika równoprzelotowego</t>
  </si>
  <si>
    <t>Przedmiar robót - przyłącze do budynku - ul. Łączna 1</t>
  </si>
  <si>
    <t>Przedmiar robót - przyłącze budynku - ul. Strzegomska 1</t>
  </si>
  <si>
    <r>
      <t>Wykonanie kanału PCW SN8 DN 160 mm w wykopie wąskoprzestrzennym, na głębok</t>
    </r>
    <r>
      <rPr>
        <sz val="11"/>
        <color rgb="FF000000"/>
        <rFont val="Czcionka tekstu podstawowego"/>
        <charset val="238"/>
      </rPr>
      <t>ości od 1,3</t>
    </r>
    <r>
      <rPr>
        <sz val="11"/>
        <color rgb="FF000000"/>
        <rFont val="Czcionka tekstu podstawowego"/>
        <family val="2"/>
        <charset val="238"/>
      </rPr>
      <t xml:space="preserve"> do 1</t>
    </r>
    <r>
      <rPr>
        <sz val="11"/>
        <color rgb="FF000000"/>
        <rFont val="Czcionka tekstu podstawowego"/>
        <charset val="238"/>
      </rPr>
      <t>,4 m, n</t>
    </r>
    <r>
      <rPr>
        <sz val="11"/>
        <color rgb="FF000000"/>
        <rFont val="Czcionka tekstu podstawowego"/>
        <family val="2"/>
        <charset val="238"/>
      </rPr>
      <t>a podsypce 10cm z piasku dowożonego, z obsypką do 30 cm ponad sklepienie rury z zagęszczeniem ręcznym i zasypką z gruntu rodzimego wraz ze zdjęciem i odtworzeniem warstwy ziemi urodzajnej</t>
    </r>
  </si>
  <si>
    <t>Przedmiar robót - przyłącze budynku - ul. Strzegomska 2</t>
  </si>
  <si>
    <r>
      <t xml:space="preserve">Wykonanie kanału PCW SN8 DN 160 mm w wykopie wąskoprzestrzennym, na głębokości od 0,9 do 1,5 </t>
    </r>
    <r>
      <rPr>
        <sz val="11"/>
        <color rgb="FF000000"/>
        <rFont val="Czcionka tekstu podstawowego"/>
        <family val="2"/>
        <charset val="238"/>
      </rPr>
      <t>m, na podsypce 10cm z piasku dowożonego, z obsypką do 30 cm ponad sklepienie rury z zagęszczeniem ręcznym i zasypką z gruntu rodzimego wraz ze zdjęciem i odtworzeniem warstwy ziemi urodzajnej</t>
    </r>
  </si>
  <si>
    <t>Przedmiar robót - przyłącze budynku - ul. Strzegomska 3</t>
  </si>
  <si>
    <r>
      <t>Wykonanie kanału PCW SN8 DN 160 mm w wykopie wąskoprzestrzennym, na głębokości od 1,5 do 2,1 m, na p</t>
    </r>
    <r>
      <rPr>
        <sz val="11"/>
        <color rgb="FF000000"/>
        <rFont val="Czcionka tekstu podstawowego"/>
        <family val="2"/>
        <charset val="238"/>
      </rPr>
      <t>odsypce 10cm z piasku dowożonego, z obsypką do 30 cm ponad sklepienie rury z zagęszczeniem ręcznym i zasypką z gruntu rodzimego wraz ze zdjęciem i odtworzeniem warstwy ziemi urodzajnej</t>
    </r>
  </si>
  <si>
    <t>Przedmiar robót - przyłącze budynku - ul. Strzegomska 6</t>
  </si>
  <si>
    <r>
      <t>Wykonanie kanału PCW SN8 DN 160 mm w wykopie wąskoprzestrzennym, na głębokośc</t>
    </r>
    <r>
      <rPr>
        <sz val="11"/>
        <rFont val="Czcionka tekstu podstawowego"/>
        <charset val="238"/>
      </rPr>
      <t>i od 1,3</t>
    </r>
    <r>
      <rPr>
        <sz val="11"/>
        <color rgb="FF000000"/>
        <rFont val="Czcionka tekstu podstawowego"/>
        <family val="2"/>
        <charset val="238"/>
      </rPr>
      <t xml:space="preserve"> do 1</t>
    </r>
    <r>
      <rPr>
        <sz val="11"/>
        <rFont val="Czcionka tekstu podstawowego"/>
        <charset val="238"/>
      </rPr>
      <t>,6 m,</t>
    </r>
    <r>
      <rPr>
        <sz val="11"/>
        <color rgb="FF000000"/>
        <rFont val="Czcionka tekstu podstawowego"/>
        <family val="2"/>
        <charset val="238"/>
      </rPr>
      <t xml:space="preserve"> na podsypce 10cm z piasku dowożonego, z obsypką do 30 cm ponad sklepienie rury z zagęszczeniem ręcznym i zasypką z gruntu rodzimego wraz ze zdjęciem i odtworzeniem warstwy ziemi urodzajnej</t>
    </r>
  </si>
  <si>
    <t>Przedmiar robót - przyłącze budynku - ul. Strzegomska 8</t>
  </si>
  <si>
    <r>
      <t>Wykonanie kanału PCW SN8 DN 160 mm w wykopie wąskoprzestrzennym, na głębokośc</t>
    </r>
    <r>
      <rPr>
        <sz val="11"/>
        <rFont val="Czcionka tekstu podstawowego"/>
        <charset val="238"/>
      </rPr>
      <t>i od 1,3</t>
    </r>
    <r>
      <rPr>
        <sz val="11"/>
        <color rgb="FF000000"/>
        <rFont val="Czcionka tekstu podstawowego"/>
        <family val="2"/>
        <charset val="238"/>
      </rPr>
      <t xml:space="preserve"> do 1,5</t>
    </r>
    <r>
      <rPr>
        <sz val="11"/>
        <rFont val="Czcionka tekstu podstawowego"/>
        <charset val="238"/>
      </rPr>
      <t xml:space="preserve"> m</t>
    </r>
    <r>
      <rPr>
        <sz val="11"/>
        <color rgb="FF000000"/>
        <rFont val="Czcionka tekstu podstawowego"/>
        <family val="2"/>
        <charset val="238"/>
      </rPr>
      <t>, na podsypce 10cm z piasku dowożonego, z obsypką do 30 cm ponad sklepienie rury z zagęszczeniem ręcznym i zasypką z gruntu rodzimego wraz ze zdjęciem i odtworzeniem warstwy ziemi urodzajnej</t>
    </r>
  </si>
  <si>
    <t>Przedmiar robót - przyłącze budynku - ul. Strzegomska 10</t>
  </si>
  <si>
    <r>
      <t>Wykonanie kanału PCW SN8 DN 160 mm w wykopie wąskoprzestrzennym, na głębo</t>
    </r>
    <r>
      <rPr>
        <sz val="11"/>
        <rFont val="Czcionka tekstu podstawowego"/>
        <charset val="238"/>
      </rPr>
      <t>kości od 1,3</t>
    </r>
    <r>
      <rPr>
        <sz val="11"/>
        <color rgb="FF000000"/>
        <rFont val="Czcionka tekstu podstawowego"/>
        <family val="2"/>
        <charset val="238"/>
      </rPr>
      <t xml:space="preserve"> do 1,7</t>
    </r>
    <r>
      <rPr>
        <sz val="11"/>
        <rFont val="Czcionka tekstu podstawowego"/>
        <charset val="238"/>
      </rPr>
      <t xml:space="preserve"> m, na</t>
    </r>
    <r>
      <rPr>
        <sz val="11"/>
        <color rgb="FF000000"/>
        <rFont val="Czcionka tekstu podstawowego"/>
        <family val="2"/>
        <charset val="238"/>
      </rPr>
      <t xml:space="preserve"> podsypce 10cm z piasku dowożonego, z obsypką do 30 cm ponad sklepienie rury z zagęszczeniem ręcznym i zasypką z gruntu rodzimego wraz ze zdjęciem i odtworzeniem warstwy ziemi urodzajnej</t>
    </r>
  </si>
  <si>
    <r>
      <t>Wykonanie kanału PCW SN8 DN 160 mm w wykopie wąskoprzestrzennym, na głębokości od 1</t>
    </r>
    <r>
      <rPr>
        <sz val="11"/>
        <rFont val="Czcionka tekstu podstawowego"/>
        <charset val="238"/>
      </rPr>
      <t>,3 do 1,6 m</t>
    </r>
    <r>
      <rPr>
        <sz val="11"/>
        <color rgb="FF000000"/>
        <rFont val="Czcionka tekstu podstawowego"/>
        <family val="2"/>
        <charset val="238"/>
      </rPr>
      <t>, na podsypce 10cm z piasku dowożonego, z obsypką do 30 cm ponad sklepienie rury z zagęszczeniem ręcznym i zasypką z gruntu rodzimego wraz ze zdjęciem i odtworzeniem warstwy ziemi urodzajnej</t>
    </r>
  </si>
  <si>
    <t>Przedmiar robót - przyłącze budynku - ul. Strzegomska 12</t>
  </si>
  <si>
    <t>Przedmiar robót - przyłącze budynku - ul. Osiedlowa 2</t>
  </si>
  <si>
    <r>
      <t>Wykonanie kanału PCW SN8 DN 160 mm w wykopie wąskoprzestrzennym, na głębokości o</t>
    </r>
    <r>
      <rPr>
        <sz val="11"/>
        <rFont val="Czcionka tekstu podstawowego"/>
        <charset val="238"/>
      </rPr>
      <t>d 1,0</t>
    </r>
    <r>
      <rPr>
        <sz val="11"/>
        <color rgb="FF000000"/>
        <rFont val="Czcionka tekstu podstawowego"/>
        <family val="2"/>
        <charset val="238"/>
      </rPr>
      <t xml:space="preserve"> do 1</t>
    </r>
    <r>
      <rPr>
        <sz val="11"/>
        <rFont val="Czcionka tekstu podstawowego"/>
        <charset val="238"/>
      </rPr>
      <t>,9 m, na podsypce 10cm z piasku dowożonego, z obsypką do 30 cm ponad sklepienie rury z zagęszczeniem ręcznym i zasypką z gruntu rodzimego wraz ze zdjęciem i odtworzeniem warstwy ziemi urodzajnej</t>
    </r>
  </si>
  <si>
    <t>Przedmiar robót - przyłącze budynku - ul. Osiedlowa 2A, 2B</t>
  </si>
  <si>
    <r>
      <t>Wykonanie kanału PCW SN8 DN 160 mm w wykopie wąskoprzestrzennym, na głębokości o</t>
    </r>
    <r>
      <rPr>
        <sz val="11"/>
        <rFont val="Czcionka tekstu podstawowego"/>
        <charset val="238"/>
      </rPr>
      <t>d 1,1</t>
    </r>
    <r>
      <rPr>
        <sz val="11"/>
        <color rgb="FF000000"/>
        <rFont val="Czcionka tekstu podstawowego"/>
        <family val="2"/>
        <charset val="238"/>
      </rPr>
      <t xml:space="preserve"> do 1</t>
    </r>
    <r>
      <rPr>
        <sz val="11"/>
        <rFont val="Czcionka tekstu podstawowego"/>
        <charset val="238"/>
      </rPr>
      <t>,9 m, na podsypce 10cm z piasku dowożonego, z obsypką do 30 cm ponad sklepienie rury z zagęszczeniem ręcznym i zasypką z gruntu rodzimego wraz ze zdjęciem i odtworzeniem warstwy ziemi urodzajnej</t>
    </r>
  </si>
  <si>
    <t>Karczowanie krzaków</t>
  </si>
  <si>
    <t>Rozbiórka istniejącego kanału</t>
  </si>
  <si>
    <t>Przedmiar robót - przyłącze budynku - ul. Osiedlowa 2C-2F</t>
  </si>
  <si>
    <r>
      <t>Wykonanie kanału PCW SN8 DN 160 mm w wykopie wąskoprzestrzennym, na głębokości o</t>
    </r>
    <r>
      <rPr>
        <sz val="11"/>
        <rFont val="Czcionka tekstu podstawowego"/>
        <charset val="238"/>
      </rPr>
      <t xml:space="preserve">d 1,0 </t>
    </r>
    <r>
      <rPr>
        <sz val="11"/>
        <color rgb="FF000000"/>
        <rFont val="Czcionka tekstu podstawowego"/>
        <family val="2"/>
        <charset val="238"/>
      </rPr>
      <t>do 2</t>
    </r>
    <r>
      <rPr>
        <sz val="11"/>
        <rFont val="Czcionka tekstu podstawowego"/>
        <charset val="238"/>
      </rPr>
      <t>,2 m, na podsypce 10cm z piasku dowożonego, z obsypką do 30 cm ponad sklepienie rury z zagęszczeniem ręcznym i zasypką z gruntu rodzimego wraz ze zdjęciem i odtworzeniem warstwy ziemi urodzajnej</t>
    </r>
  </si>
  <si>
    <t xml:space="preserve">Wykonanie kompletnej studzienki Dn1000mm z PEHD lub PP składającej się z kinety z dopływami Dn 160mm, rury wznoszącej  SN2, teleskopu i włazu żeliwnego klasy D400  </t>
  </si>
  <si>
    <t>Przedmiar robót - przyłącze budynku - ul. Osiedlowa 3</t>
  </si>
  <si>
    <r>
      <t>Wykonanie kanału PCW SN8 DN 160 mm w wykopie wąskoprzestrzennym, na głębokości o</t>
    </r>
    <r>
      <rPr>
        <sz val="11"/>
        <rFont val="Czcionka tekstu podstawowego"/>
        <charset val="238"/>
      </rPr>
      <t>d 1,1</t>
    </r>
    <r>
      <rPr>
        <sz val="11"/>
        <color rgb="FF000000"/>
        <rFont val="Czcionka tekstu podstawowego"/>
        <family val="2"/>
        <charset val="238"/>
      </rPr>
      <t xml:space="preserve"> do  2,9</t>
    </r>
    <r>
      <rPr>
        <sz val="11"/>
        <rFont val="Czcionka tekstu podstawowego"/>
        <charset val="238"/>
      </rPr>
      <t>m, na podsypce 10cm z piasku dowożonego, z obsypką do 30 cm ponad sklepienie rury z zagęszczeniem ręcznym i zasypką z gruntu rodzimego wraz ze zdjęciem i odtworzeniem warstwy ziemi urodzajnej</t>
    </r>
  </si>
  <si>
    <t>Przedmiar robót - przyłącze budynku - ul. Osiedlowa 5</t>
  </si>
  <si>
    <r>
      <t>Wykonanie kanału PCW SN8 DN 160 mm w wykopie wąskoprzestrzennym, na głębokości o</t>
    </r>
    <r>
      <rPr>
        <sz val="11"/>
        <rFont val="Czcionka tekstu podstawowego"/>
        <charset val="238"/>
      </rPr>
      <t>d 0,9</t>
    </r>
    <r>
      <rPr>
        <sz val="11"/>
        <color rgb="FF000000"/>
        <rFont val="Czcionka tekstu podstawowego"/>
        <family val="2"/>
        <charset val="238"/>
      </rPr>
      <t xml:space="preserve"> do 2,4</t>
    </r>
    <r>
      <rPr>
        <sz val="11"/>
        <rFont val="Czcionka tekstu podstawowego"/>
        <charset val="238"/>
      </rPr>
      <t xml:space="preserve"> m, na podsypce 10cm z piasku dowożonego, z obsypką do 30 cm ponad sklepienie rury z zagęszczeniem ręcznym i zasypką z gruntu rodzimego wraz ze zdjęciem i odtworzeniem warstwy ziemi urodzajnej</t>
    </r>
  </si>
  <si>
    <t>Przedmiar robót - przyłącze budynku - ul. Osiedlowa 7</t>
  </si>
  <si>
    <r>
      <t>Wykonanie kanału PCW SN8 DN 160 mm w wykopie wąskoprzestrzennym, na głębokości o</t>
    </r>
    <r>
      <rPr>
        <sz val="11"/>
        <rFont val="Czcionka tekstu podstawowego"/>
        <charset val="238"/>
      </rPr>
      <t xml:space="preserve">d 1,2 </t>
    </r>
    <r>
      <rPr>
        <sz val="11"/>
        <color rgb="FF000000"/>
        <rFont val="Czcionka tekstu podstawowego"/>
        <family val="2"/>
        <charset val="238"/>
      </rPr>
      <t>do 2,1</t>
    </r>
    <r>
      <rPr>
        <sz val="11"/>
        <rFont val="Czcionka tekstu podstawowego"/>
        <charset val="238"/>
      </rPr>
      <t xml:space="preserve"> m, na podsypce 10cm z piasku dowożonego, z obsypką do 30 cm ponad sklepienie rury z zagęszczeniem ręcznym i zasypką z gruntu rodzimego wraz ze zdjęciem i odtworzeniem warstwy ziemi urodzajnej</t>
    </r>
  </si>
  <si>
    <t>Przedmiar robót - przyłącze budynku - ul. Osiedlowa 10</t>
  </si>
  <si>
    <r>
      <t>Wykonanie kanału PCW SN8 DN 160 mm w wykopie wąskoprzestrzennym, na głębokości o</t>
    </r>
    <r>
      <rPr>
        <sz val="11"/>
        <rFont val="Czcionka tekstu podstawowego"/>
        <charset val="238"/>
      </rPr>
      <t>d 1,3</t>
    </r>
    <r>
      <rPr>
        <sz val="11"/>
        <color rgb="FF000000"/>
        <rFont val="Czcionka tekstu podstawowego"/>
        <family val="2"/>
        <charset val="238"/>
      </rPr>
      <t xml:space="preserve"> do 1</t>
    </r>
    <r>
      <rPr>
        <sz val="11"/>
        <rFont val="Czcionka tekstu podstawowego"/>
        <charset val="238"/>
      </rPr>
      <t>,6 m, na podsypce 10cm z piasku dowożonego, z obsypką do 30 cm ponad sklepienie rury z zagęszczeniem ręcznym i zasypką z gruntu rodzimego wraz ze zdjęciem i odtworzeniem warstwy ziemi urodzajnej</t>
    </r>
  </si>
  <si>
    <t>Przedmiar robót - przyłącze budynku - ul. Osiedlowa 11</t>
  </si>
  <si>
    <r>
      <t>Wykonanie kanału PCW SN8 DN 160 mm w wykopie wąskoprzestrzennym, na głębokości o</t>
    </r>
    <r>
      <rPr>
        <sz val="11"/>
        <rFont val="Czcionka tekstu podstawowego"/>
        <charset val="238"/>
      </rPr>
      <t>d 1,7</t>
    </r>
    <r>
      <rPr>
        <sz val="11"/>
        <color rgb="FF000000"/>
        <rFont val="Czcionka tekstu podstawowego"/>
        <family val="2"/>
        <charset val="238"/>
      </rPr>
      <t xml:space="preserve"> do 1</t>
    </r>
    <r>
      <rPr>
        <sz val="11"/>
        <rFont val="Czcionka tekstu podstawowego"/>
        <charset val="238"/>
      </rPr>
      <t>,8 m, na podsypce 10cm z piasku dowożonego, z obsypką do 30 cm ponad sklepienie rury z zagęszczeniem ręcznym i zasypką z gruntu rodzimego wraz ze zdjęciem i odtworzeniem warstwy ziemi urodzajnej</t>
    </r>
  </si>
  <si>
    <t>Przedmiar robót - przyłącze budynku - ul. Osiedlowa 12</t>
  </si>
  <si>
    <r>
      <t>Wykonanie kanału PCW SN8 DN 160 mm w wykopie wąskoprzestrzennym, na głębokości 1,6</t>
    </r>
    <r>
      <rPr>
        <sz val="11"/>
        <rFont val="Czcionka tekstu podstawowego"/>
        <charset val="238"/>
      </rPr>
      <t xml:space="preserve"> m, na podsypce 10cm z piasku dowożonego, z obsypką do 30 cm ponad sklepienie rury z zagęszczeniem ręcznym i zasypką z gruntu rodzimego wraz ze zdjęciem i odtworzeniem warstwy ziemi urodzajnej</t>
    </r>
  </si>
  <si>
    <t>Przedmiar robót - przyłącze budynku - ul. Osiedlowa 13</t>
  </si>
  <si>
    <t>Przedmiar robót - przyłącze budynku - ul. Osiedlowa 13A</t>
  </si>
  <si>
    <r>
      <t>Wykonanie kanału PCW SN8 DN 160 mm w wykopie wąskoprzestrzennym, na głębokości o</t>
    </r>
    <r>
      <rPr>
        <sz val="11"/>
        <rFont val="Czcionka tekstu podstawowego"/>
        <charset val="238"/>
      </rPr>
      <t>d 1,1</t>
    </r>
    <r>
      <rPr>
        <sz val="11"/>
        <color rgb="FF000000"/>
        <rFont val="Czcionka tekstu podstawowego"/>
        <family val="2"/>
        <charset val="238"/>
      </rPr>
      <t xml:space="preserve"> do 1</t>
    </r>
    <r>
      <rPr>
        <sz val="11"/>
        <rFont val="Czcionka tekstu podstawowego"/>
        <charset val="238"/>
      </rPr>
      <t>,4 m, na podsypce 10cm z piasku dowożonego, z obsypką do 30 cm ponad sklepienie rury z zagęszczeniem ręcznym i zasypką z gruntu rodzimego wraz ze zdjęciem i odtworzeniem warstwy ziemi urodzajnej</t>
    </r>
  </si>
  <si>
    <t>Przedmiar robót - przyłącze budynku - ul. Sportowa 2</t>
  </si>
  <si>
    <r>
      <t>Wykonanie kanału PCW SN8 DN 160 mm w wykopie wąskoprzestrzennym, na głębokoś</t>
    </r>
    <r>
      <rPr>
        <sz val="11"/>
        <rFont val="Czcionka tekstu podstawowego"/>
        <charset val="238"/>
      </rPr>
      <t>ci od 1,3</t>
    </r>
    <r>
      <rPr>
        <sz val="11"/>
        <color rgb="FF000000"/>
        <rFont val="Czcionka tekstu podstawowego"/>
        <family val="2"/>
        <charset val="238"/>
      </rPr>
      <t xml:space="preserve"> do 2,0</t>
    </r>
    <r>
      <rPr>
        <sz val="11"/>
        <rFont val="Czcionka tekstu podstawowego"/>
        <charset val="238"/>
      </rPr>
      <t xml:space="preserve"> m, n</t>
    </r>
    <r>
      <rPr>
        <sz val="11"/>
        <color rgb="FF000000"/>
        <rFont val="Czcionka tekstu podstawowego"/>
        <family val="2"/>
        <charset val="238"/>
      </rPr>
      <t>a podsypce 10cm z piasku dowożonego, z obsypką do 30 cm ponad sklepienie rury z zagęszczeniem ręcznym i zasypką z gruntu rodzimego wraz ze zdjęciem i odtworzeniem warstwy ziemi urodzajnej</t>
    </r>
  </si>
  <si>
    <t>Przedmiar robót - przyłącze budynku - ul. Sportowa 23</t>
  </si>
  <si>
    <r>
      <t>Wykonanie kanału PCW SN8 DN 160 mm w wykopie wąskoprzestrzennym, na głębokoś</t>
    </r>
    <r>
      <rPr>
        <sz val="11"/>
        <rFont val="Czcionka tekstu podstawowego"/>
        <charset val="238"/>
      </rPr>
      <t>ci od 1,5</t>
    </r>
    <r>
      <rPr>
        <sz val="11"/>
        <color rgb="FF000000"/>
        <rFont val="Czcionka tekstu podstawowego"/>
        <family val="2"/>
        <charset val="238"/>
      </rPr>
      <t xml:space="preserve"> do 1,7</t>
    </r>
    <r>
      <rPr>
        <sz val="11"/>
        <rFont val="Czcionka tekstu podstawowego"/>
        <charset val="238"/>
      </rPr>
      <t xml:space="preserve"> m, n</t>
    </r>
    <r>
      <rPr>
        <sz val="11"/>
        <color rgb="FF000000"/>
        <rFont val="Czcionka tekstu podstawowego"/>
        <family val="2"/>
        <charset val="238"/>
      </rPr>
      <t>a podsypce 10cm z piasku dowożonego, z obsypką do 30 cm ponad sklepienie rury z zagęszczeniem ręcznym i zasypką z gruntu rodzimego wraz ze zdjęciem i odtworzeniem warstwy ziemi urodzajnej</t>
    </r>
  </si>
  <si>
    <t>Przedmiar robót - przyłącze budynku - ul. Rzeczna 1</t>
  </si>
  <si>
    <r>
      <t>Wykonanie kanału PCW SN8 DN 160 mm w wykopie wąskoprzestrzennym, na głębokości o</t>
    </r>
    <r>
      <rPr>
        <sz val="11"/>
        <rFont val="Czcionka tekstu podstawowego"/>
        <charset val="238"/>
      </rPr>
      <t>d 1,3</t>
    </r>
    <r>
      <rPr>
        <sz val="11"/>
        <color rgb="FF000000"/>
        <rFont val="Czcionka tekstu podstawowego"/>
        <family val="2"/>
        <charset val="238"/>
      </rPr>
      <t xml:space="preserve"> do 1</t>
    </r>
    <r>
      <rPr>
        <sz val="11"/>
        <rFont val="Czcionka tekstu podstawowego"/>
        <charset val="238"/>
      </rPr>
      <t>,4 m, na podsypce 10cm z piasku dowożonego, z obsypką do 30 cm ponad sklepienie rury z zagęszczeniem ręcznym i zasypką z gruntu rodzimego wraz ze zdjęciem i odtworzeniem warstwy ziemi urodzajnej</t>
    </r>
  </si>
  <si>
    <t>Przedmiar robót - przyłącze budynku - ul. Rzeczna 3</t>
  </si>
  <si>
    <r>
      <t>Wykonanie kanału PCW SN8 DN 160 mm w wykopie wąskoprzestrzennym, na głębokości o</t>
    </r>
    <r>
      <rPr>
        <sz val="11"/>
        <rFont val="Czcionka tekstu podstawowego"/>
        <charset val="238"/>
      </rPr>
      <t>d 1,3</t>
    </r>
    <r>
      <rPr>
        <sz val="11"/>
        <color rgb="FF000000"/>
        <rFont val="Czcionka tekstu podstawowego"/>
        <family val="2"/>
        <charset val="238"/>
      </rPr>
      <t xml:space="preserve"> do 1</t>
    </r>
    <r>
      <rPr>
        <sz val="11"/>
        <rFont val="Czcionka tekstu podstawowego"/>
        <charset val="238"/>
      </rPr>
      <t>,7 m, na podsypce 10cm z piasku dowożonego, z obsypką do 30 cm ponad sklepienie rury z zagęszczeniem ręcznym i zasypką z gruntu rodzimego wraz ze zdjęciem i odtworzeniem warstwy ziemi urodzajnej</t>
    </r>
  </si>
  <si>
    <t>Przedmiar robót - przyłącze budynku - ul. Rzeczna 5</t>
  </si>
  <si>
    <r>
      <t>Wykonanie kanału PCW SN8 DN 160 mm w wykopie wąskoprzestrzennym, na głębokości o</t>
    </r>
    <r>
      <rPr>
        <sz val="11"/>
        <rFont val="Czcionka tekstu podstawowego"/>
        <charset val="238"/>
      </rPr>
      <t>d 1,1</t>
    </r>
    <r>
      <rPr>
        <sz val="11"/>
        <color rgb="FF000000"/>
        <rFont val="Czcionka tekstu podstawowego"/>
        <family val="2"/>
        <charset val="238"/>
      </rPr>
      <t xml:space="preserve"> do 1</t>
    </r>
    <r>
      <rPr>
        <sz val="11"/>
        <rFont val="Czcionka tekstu podstawowego"/>
        <charset val="238"/>
      </rPr>
      <t>,8 m, na podsypce 10cm z piasku dowożonego, z obsypką do 30 cm ponad sklepienie rury z zagęszczeniem ręcznym i zasypką z gruntu rodzimego wraz ze zdjęciem i odtworzeniem warstwy ziemi urodzajnej</t>
    </r>
  </si>
  <si>
    <t>Przedmiar robót - przyłącze budynku - ul. Rzeczna 2</t>
  </si>
  <si>
    <t>Rozbiórka i odtworzenie schodów betonowych</t>
  </si>
  <si>
    <r>
      <t>Wykonanie kanału PCW SN8 DN 160 mm w wykopie wąskoprzestrzennym, na głębokości o</t>
    </r>
    <r>
      <rPr>
        <sz val="11"/>
        <rFont val="Czcionka tekstu podstawowego"/>
        <charset val="238"/>
      </rPr>
      <t>d 1,6</t>
    </r>
    <r>
      <rPr>
        <sz val="11"/>
        <color rgb="FF000000"/>
        <rFont val="Czcionka tekstu podstawowego"/>
        <family val="2"/>
        <charset val="238"/>
      </rPr>
      <t xml:space="preserve"> do 1</t>
    </r>
    <r>
      <rPr>
        <sz val="11"/>
        <rFont val="Czcionka tekstu podstawowego"/>
        <charset val="238"/>
      </rPr>
      <t>,7 m, na podsypce 10cm z piasku dowożonego, z obsypką do 30 cm ponad sklepienie rury z zagęszczeniem ręcznym i zasypką z gruntu rodzimego wraz ze zdjęciem i odtworzeniem warstwy ziemi urodzajnej</t>
    </r>
  </si>
  <si>
    <t>Przedmiar robót - przyłącze budynku - ul. Rzeczna 4, 4A</t>
  </si>
  <si>
    <r>
      <t>Wykonanie kanału PCW SN8 DN 160 mm w wykopie wąskoprzestrzennym, na głębokości o</t>
    </r>
    <r>
      <rPr>
        <sz val="11"/>
        <rFont val="Czcionka tekstu podstawowego"/>
        <charset val="238"/>
      </rPr>
      <t>d 1,2</t>
    </r>
    <r>
      <rPr>
        <sz val="11"/>
        <color rgb="FF000000"/>
        <rFont val="Czcionka tekstu podstawowego"/>
        <family val="2"/>
        <charset val="238"/>
      </rPr>
      <t xml:space="preserve"> do 1</t>
    </r>
    <r>
      <rPr>
        <sz val="11"/>
        <rFont val="Czcionka tekstu podstawowego"/>
        <charset val="238"/>
      </rPr>
      <t>,8 m, na podsypce 10cm z piasku dowożonego, z obsypką do 30 cm ponad sklepienie rury z zagęszczeniem ręcznym i zasypką z gruntu rodzimego wraz ze zdjęciem i odtworzeniem warstwy ziemi urodzajnej</t>
    </r>
  </si>
  <si>
    <t>Przedmiar robót - przyłącze budynku - ul. Rzeczna 6</t>
  </si>
  <si>
    <t>Przedmiar robót - przyłącze budynku - ul. Rzeczna 6A</t>
  </si>
  <si>
    <r>
      <t>Wykonanie kanału PCW SN8 DN 160 mm w wykopie wąskoprzestrzennym, na głębokości o</t>
    </r>
    <r>
      <rPr>
        <sz val="11"/>
        <rFont val="Czcionka tekstu podstawowego"/>
        <charset val="238"/>
      </rPr>
      <t>d 1,3</t>
    </r>
    <r>
      <rPr>
        <sz val="11"/>
        <color rgb="FF000000"/>
        <rFont val="Czcionka tekstu podstawowego"/>
        <family val="2"/>
        <charset val="238"/>
      </rPr>
      <t xml:space="preserve"> do 2,7</t>
    </r>
    <r>
      <rPr>
        <sz val="11"/>
        <rFont val="Czcionka tekstu podstawowego"/>
        <charset val="238"/>
      </rPr>
      <t xml:space="preserve"> m, na podsypce 10cm z piasku dowożonego, z obsypką do 30 cm ponad sklepienie rury z zagęszczeniem ręcznym i zasypką z gruntu rodzimego wraz ze zdjęciem i odtworzeniem warstwy ziemi urodzajnej</t>
    </r>
  </si>
  <si>
    <t>Przedmiar robót - przyłącze budynku - ul. Rzeczna 8</t>
  </si>
  <si>
    <r>
      <t>Wykonanie kanału PCW SN8 DN 160 mm w wykopie wąskoprzestrzennym, na głębokości o</t>
    </r>
    <r>
      <rPr>
        <sz val="11"/>
        <rFont val="Czcionka tekstu podstawowego"/>
        <charset val="238"/>
      </rPr>
      <t>d 0,8</t>
    </r>
    <r>
      <rPr>
        <sz val="11"/>
        <color rgb="FF000000"/>
        <rFont val="Czcionka tekstu podstawowego"/>
        <family val="2"/>
        <charset val="238"/>
      </rPr>
      <t xml:space="preserve"> do 1</t>
    </r>
    <r>
      <rPr>
        <sz val="11"/>
        <rFont val="Czcionka tekstu podstawowego"/>
        <charset val="238"/>
      </rPr>
      <t>,5 m, na podsypce 10cm z piasku dowożonego, z obsypką do 30 cm ponad sklepienie rury z zagęszczeniem ręcznym i zasypką z gruntu rodzimego wraz ze zdjęciem i odtworzeniem warstwy ziemi urodzajnej</t>
    </r>
  </si>
  <si>
    <t>Dzewa (tuje) do wysadzenia</t>
  </si>
  <si>
    <t>Przedmiar robót - przyłącze budynku - ul. Rzeczna 9</t>
  </si>
  <si>
    <t>Przedmiar robót - przyłącze budynku - ul. Rzeczna 10</t>
  </si>
  <si>
    <r>
      <t>Wykonanie kanału PCW SN8 DN 160 mm w wykopie wąskoprzestrzennym, na głębokości o</t>
    </r>
    <r>
      <rPr>
        <sz val="11"/>
        <rFont val="Czcionka tekstu podstawowego"/>
        <charset val="238"/>
      </rPr>
      <t>d 0,8</t>
    </r>
    <r>
      <rPr>
        <sz val="11"/>
        <color rgb="FF000000"/>
        <rFont val="Czcionka tekstu podstawowego"/>
        <family val="2"/>
        <charset val="238"/>
      </rPr>
      <t xml:space="preserve"> do 1</t>
    </r>
    <r>
      <rPr>
        <sz val="11"/>
        <rFont val="Czcionka tekstu podstawowego"/>
        <charset val="238"/>
      </rPr>
      <t>,6 m, na podsypce 10cm z piasku dowożonego, z obsypką do 30 cm ponad sklepienie rury z zagęszczeniem ręcznym i zasypką z gruntu rodzimego wraz ze zdjęciem i odtworzeniem warstwy ziemi urodzajnej</t>
    </r>
  </si>
  <si>
    <t>Przedmiar robót - przyłącze budynku - ul. Rzeczna 10A</t>
  </si>
  <si>
    <r>
      <t>Wykonanie kanału PCW SN8 DN 160 mm w wykopie wąskoprzestrzennym, na głębokości o</t>
    </r>
    <r>
      <rPr>
        <sz val="11"/>
        <rFont val="Czcionka tekstu podstawowego"/>
        <charset val="238"/>
      </rPr>
      <t>d 0,9</t>
    </r>
    <r>
      <rPr>
        <sz val="11"/>
        <color rgb="FF000000"/>
        <rFont val="Czcionka tekstu podstawowego"/>
        <family val="2"/>
        <charset val="238"/>
      </rPr>
      <t xml:space="preserve"> do 1</t>
    </r>
    <r>
      <rPr>
        <sz val="11"/>
        <rFont val="Czcionka tekstu podstawowego"/>
        <charset val="238"/>
      </rPr>
      <t>,9 m, na podsypce 10cm z piasku dowożonego, z obsypką do 30 cm ponad sklepienie rury z zagęszczeniem ręcznym i zasypką z gruntu rodzimego wraz ze zdjęciem i odtworzeniem warstwy ziemi urodzajnej</t>
    </r>
  </si>
  <si>
    <t>Przedmiar robót - przyłącze budynku - ul. Rzeczna 12</t>
  </si>
  <si>
    <r>
      <t xml:space="preserve">Wykonanie kanału PCW SN8 DN 160 mm w wykopie </t>
    </r>
    <r>
      <rPr>
        <u/>
        <sz val="11"/>
        <color rgb="FF000000"/>
        <rFont val="Czcionka tekstu podstawowego"/>
        <charset val="238"/>
      </rPr>
      <t>ręcznym</t>
    </r>
    <r>
      <rPr>
        <sz val="11"/>
        <color rgb="FF000000"/>
        <rFont val="Czcionka tekstu podstawowego"/>
        <family val="2"/>
        <charset val="238"/>
      </rPr>
      <t>, na głębokości o</t>
    </r>
    <r>
      <rPr>
        <sz val="11"/>
        <rFont val="Czcionka tekstu podstawowego"/>
        <charset val="238"/>
      </rPr>
      <t>d 1,4</t>
    </r>
    <r>
      <rPr>
        <sz val="11"/>
        <color rgb="FF000000"/>
        <rFont val="Czcionka tekstu podstawowego"/>
        <family val="2"/>
        <charset val="238"/>
      </rPr>
      <t xml:space="preserve"> do 1</t>
    </r>
    <r>
      <rPr>
        <sz val="11"/>
        <rFont val="Czcionka tekstu podstawowego"/>
        <charset val="238"/>
      </rPr>
      <t>,9 m, na podsypce 10cm z piasku dowożonego, z obsypką do 30 cm ponad sklepienie rury z zagęszczeniem ręcznym i zasypką z gruntu rodzimego wraz ze zdjęciem i odtworzeniem warstwy ziemi urodzajnej</t>
    </r>
  </si>
  <si>
    <t>Przedmiar robót - przyłącze budynku - ul. Rzeczna 14</t>
  </si>
  <si>
    <t>Rozbiórka/zasypanie istniejącego szamba</t>
  </si>
  <si>
    <r>
      <t>Wykonanie kanału PCW SN8 DN 160 mm w wykopie wąskoprzestrzennym, na głębokości o</t>
    </r>
    <r>
      <rPr>
        <sz val="11"/>
        <rFont val="Czcionka tekstu podstawowego"/>
        <charset val="238"/>
      </rPr>
      <t>d 1,4</t>
    </r>
    <r>
      <rPr>
        <sz val="11"/>
        <color rgb="FF000000"/>
        <rFont val="Czcionka tekstu podstawowego"/>
        <family val="2"/>
        <charset val="238"/>
      </rPr>
      <t xml:space="preserve"> do 1</t>
    </r>
    <r>
      <rPr>
        <sz val="11"/>
        <rFont val="Czcionka tekstu podstawowego"/>
        <charset val="238"/>
      </rPr>
      <t>,6 m, na podsypce 10cm z piasku dowożonego, z obsypką do 30 cm ponad sklepienie rury z zagęszczeniem ręcznym i zasypką z gruntu rodzimego wraz ze zdjęciem i odtworzeniem warstwy ziemi urodzajnej</t>
    </r>
  </si>
  <si>
    <t>Krzaki do wysadzenia</t>
  </si>
  <si>
    <t>Przedmiar robót - przyłącze budynku - ul. Rzeczna 16</t>
  </si>
  <si>
    <r>
      <t>Wykonanie kanału PCW SN8 DN 160 mm w wykopie wąskoprzestrzennym, na głębokości o</t>
    </r>
    <r>
      <rPr>
        <sz val="11"/>
        <rFont val="Czcionka tekstu podstawowego"/>
        <charset val="238"/>
      </rPr>
      <t>d 0,9</t>
    </r>
    <r>
      <rPr>
        <sz val="11"/>
        <color rgb="FF000000"/>
        <rFont val="Czcionka tekstu podstawowego"/>
        <family val="2"/>
        <charset val="238"/>
      </rPr>
      <t xml:space="preserve"> do 2,2</t>
    </r>
    <r>
      <rPr>
        <sz val="11"/>
        <rFont val="Czcionka tekstu podstawowego"/>
        <charset val="238"/>
      </rPr>
      <t xml:space="preserve"> m, na podsypce 10cm z piasku dowożonego, z obsypką do 30 cm ponad sklepienie rury z zagęszczeniem ręcznym i zasypką z gruntu rodzimego wraz ze zdjęciem i odtworzeniem warstwy ziemi urodzajnej</t>
    </r>
  </si>
  <si>
    <t>Przedmiar robót - przyłącze budynku - ul. Rzeczna 18</t>
  </si>
  <si>
    <r>
      <t>Wykonanie kanału PCW SN8 DN 160 mm w wykopie wąskoprzestrzennym, na głębokości o</t>
    </r>
    <r>
      <rPr>
        <sz val="11"/>
        <rFont val="Czcionka tekstu podstawowego"/>
        <charset val="238"/>
      </rPr>
      <t>d 1,1</t>
    </r>
    <r>
      <rPr>
        <sz val="11"/>
        <color rgb="FF000000"/>
        <rFont val="Czcionka tekstu podstawowego"/>
        <family val="2"/>
        <charset val="238"/>
      </rPr>
      <t xml:space="preserve"> do 1</t>
    </r>
    <r>
      <rPr>
        <sz val="11"/>
        <rFont val="Czcionka tekstu podstawowego"/>
        <charset val="238"/>
      </rPr>
      <t>,7 m, na podsypce 10cm z piasku dowożonego, z obsypką do 30 cm ponad sklepienie rury z zagęszczeniem ręcznym i zasypką z gruntu rodzimego wraz ze zdjęciem i odtworzeniem warstwy ziemi urodzajnej</t>
    </r>
  </si>
  <si>
    <t>Przedmiar robót - przyłącze budynku - ul. Rzeczna 20</t>
  </si>
  <si>
    <t>Rozbiórka i odtworzenie nawierzchni z kamyczków ozdobnych wraz ew odtworzeniem obrzeża</t>
  </si>
  <si>
    <r>
      <t>Wykonanie kanału PCW SN8 DN 160 mm w wykopie wąskoprzestrzennym, na głębokości o</t>
    </r>
    <r>
      <rPr>
        <sz val="11"/>
        <rFont val="Czcionka tekstu podstawowego"/>
        <charset val="238"/>
      </rPr>
      <t>d 1,1</t>
    </r>
    <r>
      <rPr>
        <sz val="11"/>
        <color rgb="FF000000"/>
        <rFont val="Czcionka tekstu podstawowego"/>
        <family val="2"/>
        <charset val="238"/>
      </rPr>
      <t xml:space="preserve"> do 1</t>
    </r>
    <r>
      <rPr>
        <sz val="11"/>
        <rFont val="Czcionka tekstu podstawowego"/>
        <charset val="238"/>
      </rPr>
      <t>,3 m, na podsypce 10cm z piasku dowożonego, z obsypką do 30 cm ponad sklepienie rury z zagęszczeniem ręcznym i zasypką z gruntu rodzimego wraz ze zdjęciem i odtworzeniem warstwy ziemi urodzajnej</t>
    </r>
  </si>
  <si>
    <t>Przedmiar robót - przyłącze budynku - ul. Rzeczna 22</t>
  </si>
  <si>
    <r>
      <t>Wykonanie kanału PCW SN8 DN 160 mm w wykopie wąskoprzestrzennym, na głębokości o</t>
    </r>
    <r>
      <rPr>
        <sz val="11"/>
        <rFont val="Czcionka tekstu podstawowego"/>
        <charset val="238"/>
      </rPr>
      <t>d 0,7</t>
    </r>
    <r>
      <rPr>
        <sz val="11"/>
        <color rgb="FF000000"/>
        <rFont val="Czcionka tekstu podstawowego"/>
        <family val="2"/>
        <charset val="238"/>
      </rPr>
      <t xml:space="preserve"> do 1</t>
    </r>
    <r>
      <rPr>
        <sz val="11"/>
        <rFont val="Czcionka tekstu podstawowego"/>
        <charset val="238"/>
      </rPr>
      <t>,3 m, na podsypce 10cm z piasku dowożonego, z obsypką do 30 cm ponad sklepienie rury z zagęszczeniem ręcznym i zasypką z gruntu rodzimego wraz ze zdjęciem i odtworzeniem warstwy ziemi urodzajnej</t>
    </r>
  </si>
  <si>
    <t>Przedmiar robót - przyłącze budynku - ul. Rzeczna 24</t>
  </si>
  <si>
    <r>
      <t>Wykonanie kanału PCW SN8 DN 160 mm w wykopie wąskoprzestrzennym, na głębokości o</t>
    </r>
    <r>
      <rPr>
        <sz val="11"/>
        <rFont val="Czcionka tekstu podstawowego"/>
        <charset val="238"/>
      </rPr>
      <t>d 0,9</t>
    </r>
    <r>
      <rPr>
        <sz val="11"/>
        <color rgb="FF000000"/>
        <rFont val="Czcionka tekstu podstawowego"/>
        <family val="2"/>
        <charset val="238"/>
      </rPr>
      <t xml:space="preserve"> do 1</t>
    </r>
    <r>
      <rPr>
        <sz val="11"/>
        <rFont val="Czcionka tekstu podstawowego"/>
        <charset val="238"/>
      </rPr>
      <t>,6 m, na podsypce 10cm z piasku dowożonego, z obsypką do 30 cm ponad sklepienie rury z zagęszczeniem ręcznym i zasypką z gruntu rodzimego wraz ze zdjęciem i odtworzeniem warstwy ziemi urodzajnej</t>
    </r>
  </si>
  <si>
    <t>Przedmiar robót - przyłącze budynku - ul. Rzeczna 26</t>
  </si>
  <si>
    <r>
      <t>Wykonanie kanału PCW SN8 DN 160 mm w wykopie wąskoprzestrzennym, na głębokości o</t>
    </r>
    <r>
      <rPr>
        <sz val="11"/>
        <rFont val="Czcionka tekstu podstawowego"/>
        <charset val="238"/>
      </rPr>
      <t>d 1,1</t>
    </r>
    <r>
      <rPr>
        <sz val="11"/>
        <color rgb="FF000000"/>
        <rFont val="Czcionka tekstu podstawowego"/>
        <family val="2"/>
        <charset val="238"/>
      </rPr>
      <t xml:space="preserve"> do 1</t>
    </r>
    <r>
      <rPr>
        <sz val="11"/>
        <rFont val="Czcionka tekstu podstawowego"/>
        <charset val="238"/>
      </rPr>
      <t>,6 m, na podsypce 10cm z piasku dowożonego, z obsypką do 30 cm ponad sklepienie rury z zagęszczeniem ręcznym i zasypką z gruntu rodzimego wraz ze zdjęciem i odtworzeniem warstwy ziemi urodzajnej</t>
    </r>
  </si>
  <si>
    <t>Przedmiar robót - przyłącze budynku - ul. Rzeczna 28</t>
  </si>
  <si>
    <r>
      <t>Wykonanie kanału PCW SN8 DN 160 mm w wykopie wąskoprzestrzennym, na głębokości o</t>
    </r>
    <r>
      <rPr>
        <sz val="11"/>
        <rFont val="Czcionka tekstu podstawowego"/>
        <charset val="238"/>
      </rPr>
      <t>d 1,3</t>
    </r>
    <r>
      <rPr>
        <sz val="11"/>
        <color rgb="FF000000"/>
        <rFont val="Czcionka tekstu podstawowego"/>
        <family val="2"/>
        <charset val="238"/>
      </rPr>
      <t xml:space="preserve"> do 2,0</t>
    </r>
    <r>
      <rPr>
        <sz val="11"/>
        <rFont val="Czcionka tekstu podstawowego"/>
        <charset val="238"/>
      </rPr>
      <t xml:space="preserve"> m, na podsypce 10cm z piasku dowożonego, z obsypką do 30 cm ponad sklepienie rury z zagęszczeniem ręcznym i zasypką z gruntu rodzimego wraz ze zdjęciem i odtworzeniem warstwy ziemi urodzajnej</t>
    </r>
  </si>
  <si>
    <r>
      <t>Wykonanie kanału PCW SN8 DN 160 mm w wykopie wąskoprzestrzennym, na głębokości 1,5m</t>
    </r>
    <r>
      <rPr>
        <sz val="11"/>
        <rFont val="Czcionka tekstu podstawowego"/>
        <charset val="238"/>
      </rPr>
      <t>, na podsypce 10cm z piasku dowożonego, z obsypką do 30 cm ponad sklepienie rury z zagęszczeniem ręcznym i zasypką z gruntu rodzimego wraz ze zdjęciem i odtworzeniem warstwy ziemi urodzajnej</t>
    </r>
  </si>
  <si>
    <t>Przedmiar robót - przyłącze budynku - ul. Rzeczna 32</t>
  </si>
  <si>
    <t>Przedmiar robót - przyłącze budynku - ul. Rzeczna 34, 34A</t>
  </si>
  <si>
    <t>Rozbiórka i odtworzenie nawierzchni z kostki brukowejj na podsypce cementowo-piaskowej wraz ew odtworzeniem obrzeża</t>
  </si>
  <si>
    <t>Przedmiar robót - przyłącze budynku - ul. Rzeczna 40</t>
  </si>
  <si>
    <r>
      <t>Wykonanie kanału PCW SN8 DN 160 mm w wykopie wąskoprzestrzennym, na głębokości o</t>
    </r>
    <r>
      <rPr>
        <sz val="11"/>
        <rFont val="Czcionka tekstu podstawowego"/>
        <charset val="238"/>
      </rPr>
      <t>d 1,5</t>
    </r>
    <r>
      <rPr>
        <sz val="11"/>
        <color rgb="FF000000"/>
        <rFont val="Czcionka tekstu podstawowego"/>
        <family val="2"/>
        <charset val="238"/>
      </rPr>
      <t xml:space="preserve"> do 1</t>
    </r>
    <r>
      <rPr>
        <sz val="11"/>
        <rFont val="Czcionka tekstu podstawowego"/>
        <charset val="238"/>
      </rPr>
      <t>,6 m, na podsypce 10cm z piasku dowożonego, z obsypką do 30 cm ponad sklepienie rury z zagęszczeniem ręcznym i zasypką z gruntu rodzimego wraz ze zdjęciem i odtworzeniem warstwy ziemi urodzajnej</t>
    </r>
  </si>
  <si>
    <r>
      <t>Wykonanie kanału PCW SN8 DN 160 mm w wykopie wąskoprzestrzennym, na głębokości o</t>
    </r>
    <r>
      <rPr>
        <sz val="11"/>
        <rFont val="Czcionka tekstu podstawowego"/>
        <charset val="238"/>
      </rPr>
      <t>d 0,9</t>
    </r>
    <r>
      <rPr>
        <sz val="11"/>
        <color rgb="FF000000"/>
        <rFont val="Czcionka tekstu podstawowego"/>
        <family val="2"/>
        <charset val="238"/>
      </rPr>
      <t xml:space="preserve"> do 1</t>
    </r>
    <r>
      <rPr>
        <sz val="11"/>
        <rFont val="Czcionka tekstu podstawowego"/>
        <charset val="238"/>
      </rPr>
      <t>,7 m, na podsypce 10cm z piasku dowożonego, z obsypką do 30 cm ponad sklepienie rury z zagęszczeniem ręcznym i zasypką z gruntu rodzimego wraz ze zdjęciem i odtworzeniem warstwy ziemi urodzajnej</t>
    </r>
  </si>
  <si>
    <t>Przedmiar robót - przyłącze budynku - ul. Rzeczna 44</t>
  </si>
  <si>
    <t>Przedmiar robót - przyłącze budynku - ul. Rzeczna 48</t>
  </si>
  <si>
    <t>Przedmiar robót - przyłącze budynku - ul. Rzeczna 50</t>
  </si>
  <si>
    <r>
      <t>Wykonanie kanału PCW SN8 DN 160 mm w wykopie wąskoprzestrzennym, na głębokości o</t>
    </r>
    <r>
      <rPr>
        <sz val="11"/>
        <rFont val="Czcionka tekstu podstawowego"/>
        <charset val="238"/>
      </rPr>
      <t>d 1,2</t>
    </r>
    <r>
      <rPr>
        <sz val="11"/>
        <color rgb="FF000000"/>
        <rFont val="Czcionka tekstu podstawowego"/>
        <family val="2"/>
        <charset val="238"/>
      </rPr>
      <t xml:space="preserve"> do 2</t>
    </r>
    <r>
      <rPr>
        <sz val="11"/>
        <rFont val="Czcionka tekstu podstawowego"/>
        <charset val="238"/>
      </rPr>
      <t>,1 m, na podsypce 10cm z piasku dowożonego, z obsypką do 30 cm ponad sklepienie rury z zagęszczeniem ręcznym i zasypką z gruntu rodzimego wraz ze zdjęciem i odtworzeniem warstwy ziemi urodzajnej</t>
    </r>
  </si>
  <si>
    <t>Przedmiar robót - przyłącze budynku - ul. Rzeczna 52</t>
  </si>
  <si>
    <r>
      <t>Wykonanie kanału PCW SN8 DN 160 mm w wykopie wąskoprzestrzennym, na głębokości o</t>
    </r>
    <r>
      <rPr>
        <sz val="11"/>
        <rFont val="Czcionka tekstu podstawowego"/>
        <charset val="238"/>
      </rPr>
      <t>d 1,0</t>
    </r>
    <r>
      <rPr>
        <sz val="11"/>
        <color rgb="FF000000"/>
        <rFont val="Czcionka tekstu podstawowego"/>
        <family val="2"/>
        <charset val="238"/>
      </rPr>
      <t xml:space="preserve"> do 2,3</t>
    </r>
    <r>
      <rPr>
        <sz val="11"/>
        <rFont val="Czcionka tekstu podstawowego"/>
        <charset val="238"/>
      </rPr>
      <t xml:space="preserve"> m, na podsypce 10cm z piasku dowożonego, z obsypką do 30 cm ponad sklepienie rury z zagęszczeniem ręcznym i zasypką z gruntu rodzimego wraz ze zdjęciem i odtworzeniem warstwy ziemi urodzajnej</t>
    </r>
  </si>
  <si>
    <t>Przedmiar robót - przyłącze budynku - ul. Rzeczna 56</t>
  </si>
  <si>
    <r>
      <t>Wykonanie kanału PCW SN8 DN 160 mm w wykopie wąskoprzestrzennym, na głębokości o</t>
    </r>
    <r>
      <rPr>
        <sz val="11"/>
        <rFont val="Czcionka tekstu podstawowego"/>
        <charset val="238"/>
      </rPr>
      <t>d 1,3</t>
    </r>
    <r>
      <rPr>
        <sz val="11"/>
        <color rgb="FF000000"/>
        <rFont val="Czcionka tekstu podstawowego"/>
        <family val="2"/>
        <charset val="238"/>
      </rPr>
      <t xml:space="preserve"> do 3</t>
    </r>
    <r>
      <rPr>
        <sz val="11"/>
        <rFont val="Czcionka tekstu podstawowego"/>
        <charset val="238"/>
      </rPr>
      <t>,1 m, na podsypce 10cm z piasku dowożonego, z obsypką do 30 cm ponad sklepienie rury z zagęszczeniem ręcznym i zasypką z gruntu rodzimego wraz ze zdjęciem i odtworzeniem warstwy ziemi urodzajnej</t>
    </r>
  </si>
  <si>
    <t>Przedmiar robót - przyłącze budynku - ul. Rzeczna 58</t>
  </si>
  <si>
    <r>
      <t>Wykonanie kanału PCW SN8 DN 160 mm w wykopie wąskoprzestrzennym, na głębokości o</t>
    </r>
    <r>
      <rPr>
        <sz val="11"/>
        <rFont val="Czcionka tekstu podstawowego"/>
        <charset val="238"/>
      </rPr>
      <t>d 0,8</t>
    </r>
    <r>
      <rPr>
        <sz val="11"/>
        <color rgb="FF000000"/>
        <rFont val="Czcionka tekstu podstawowego"/>
        <family val="2"/>
        <charset val="238"/>
      </rPr>
      <t xml:space="preserve"> do 1</t>
    </r>
    <r>
      <rPr>
        <sz val="11"/>
        <rFont val="Czcionka tekstu podstawowego"/>
        <charset val="238"/>
      </rPr>
      <t>,4 m, na podsypce 10cm z piasku dowożonego, z obsypką do 30 cm ponad sklepienie rury z zagęszczeniem ręcznym i zasypką z gruntu rodzimego wraz ze zdjęciem i odtworzeniem warstwy ziemi urodzajnej</t>
    </r>
  </si>
  <si>
    <t>Przedmiar robót - przyłącze budynku - ul. Rzeczna 60</t>
  </si>
  <si>
    <t>Przedmiar robót - przyłącze budynku - ul. Rzeczna 62</t>
  </si>
  <si>
    <r>
      <t>Wykonanie kanału PCW SN8 DN 160 mm w wykopie wąskoprzestrzennym, na głębokości o</t>
    </r>
    <r>
      <rPr>
        <sz val="11"/>
        <rFont val="Czcionka tekstu podstawowego"/>
        <charset val="238"/>
      </rPr>
      <t>d 1,3</t>
    </r>
    <r>
      <rPr>
        <sz val="11"/>
        <color rgb="FF000000"/>
        <rFont val="Czcionka tekstu podstawowego"/>
        <family val="2"/>
        <charset val="238"/>
      </rPr>
      <t xml:space="preserve"> do 2,3</t>
    </r>
    <r>
      <rPr>
        <sz val="11"/>
        <rFont val="Czcionka tekstu podstawowego"/>
        <charset val="238"/>
      </rPr>
      <t xml:space="preserve"> m, na podsypce 10cm z piasku dowożonego, z obsypką do 30 cm ponad sklepienie rury z zagęszczeniem ręcznym i zasypką z gruntu rodzimego wraz ze zdjęciem i odtworzeniem warstwy ziemi urodzajnej</t>
    </r>
  </si>
  <si>
    <t>Przedmiar robót - przyłącze budynku - ul. Rzeczna 64</t>
  </si>
  <si>
    <r>
      <t>Wykonanie kanału PCW SN8 DN 160 mm w wykopie wąskoprzestrzennym, na głębokości o</t>
    </r>
    <r>
      <rPr>
        <sz val="11"/>
        <rFont val="Czcionka tekstu podstawowego"/>
        <charset val="238"/>
      </rPr>
      <t>d 1,2</t>
    </r>
    <r>
      <rPr>
        <sz val="11"/>
        <color rgb="FF000000"/>
        <rFont val="Czcionka tekstu podstawowego"/>
        <family val="2"/>
        <charset val="238"/>
      </rPr>
      <t xml:space="preserve"> do 2,1</t>
    </r>
    <r>
      <rPr>
        <sz val="11"/>
        <rFont val="Czcionka tekstu podstawowego"/>
        <charset val="238"/>
      </rPr>
      <t xml:space="preserve"> m, na podsypce 10cm z piasku dowożonego, z obsypką do 30 cm ponad sklepienie rury z zagęszczeniem ręcznym i zasypką z gruntu rodzimego wraz ze zdjęciem i odtworzeniem warstwy ziemi urodzajnej</t>
    </r>
  </si>
  <si>
    <t>Przedmiar robót - przyłącze budynku - ul. Rzeczna 66</t>
  </si>
  <si>
    <t>Przedmiar robót - przyłącze budynku - ul. Rzeczna 68, 68A</t>
  </si>
  <si>
    <t xml:space="preserve">Rozbiórka i odtworzenie nawierzchni z kamieni ozdobnych </t>
  </si>
  <si>
    <t>Przedmiar robót - przyłącze budynku - ul. Rzeczna 70</t>
  </si>
  <si>
    <t>Karczowanie krzewów</t>
  </si>
  <si>
    <t>Przedmiar robót - przyłącze budynku - ul. Rzeczna 72</t>
  </si>
  <si>
    <t>Przedmiar robót - przyłącze budynku - ul. Rzeczna 74</t>
  </si>
  <si>
    <t>Drzewa/krzewy do wysadzenia</t>
  </si>
  <si>
    <r>
      <t>Ręczme wykonanie kanału PCW SN8 DN 160 mm, na głębok</t>
    </r>
    <r>
      <rPr>
        <sz val="11"/>
        <rFont val="Czcionka tekstu podstawowego"/>
        <charset val="238"/>
      </rPr>
      <t>ości od 1,4</t>
    </r>
    <r>
      <rPr>
        <sz val="11"/>
        <color rgb="FF000000"/>
        <rFont val="Czcionka tekstu podstawowego"/>
        <family val="2"/>
        <charset val="238"/>
      </rPr>
      <t xml:space="preserve"> do 1</t>
    </r>
    <r>
      <rPr>
        <sz val="11"/>
        <rFont val="Czcionka tekstu podstawowego"/>
        <charset val="238"/>
      </rPr>
      <t xml:space="preserve">,9 m, </t>
    </r>
    <r>
      <rPr>
        <sz val="11"/>
        <color rgb="FF000000"/>
        <rFont val="Czcionka tekstu podstawowego"/>
        <family val="2"/>
        <charset val="238"/>
      </rPr>
      <t>na podsypce 10cm z piasku dowożonego, z obsypką do 30 cm ponad sklepienie rury z zagęszczeniem ręcznym i zasypką z gruntu rodzimego wraz ze zdjęciem i odtworzeniem warstwy ziemi urodzajnej</t>
    </r>
  </si>
  <si>
    <t>Rozbiórka i odtworzenie nawierzchni z kostki brukowej/granitowej, na podsypce cementowo-piaskowej wraz ew odtworzeniem obrzeża</t>
  </si>
  <si>
    <t>Rozbiórka i odtworzenie nawierzchni betonowej/z płyt betonowych wraz ew odtworzeniem obrzeża</t>
  </si>
  <si>
    <t>Wykonanie kompletnej studzienki D1000mm z PEHD lub PP składającej się z kinety z dopływami Dn 160mm, rury wznoszącej  SN2, teleskopu i włazu żeliwnego klasy D400</t>
  </si>
  <si>
    <t>podłączenia do budynku</t>
  </si>
  <si>
    <t>przepięcia istniejących odpływów - PCV</t>
  </si>
  <si>
    <t>przepięcia istniejących odpływów - inne niż PCV</t>
  </si>
</sst>
</file>

<file path=xl/styles.xml><?xml version="1.0" encoding="utf-8"?>
<styleSheet xmlns="http://schemas.openxmlformats.org/spreadsheetml/2006/main">
  <fonts count="14">
    <font>
      <sz val="11"/>
      <color rgb="FF000000"/>
      <name val="Czcionka tekstu podstawowego"/>
      <family val="2"/>
      <charset val="238"/>
    </font>
    <font>
      <b/>
      <sz val="11"/>
      <color rgb="FF000000"/>
      <name val="Czcionka tekstu podstawowego"/>
      <charset val="238"/>
    </font>
    <font>
      <b/>
      <sz val="10.5"/>
      <color rgb="FF000000"/>
      <name val="Czcionka tekstu podstawowego"/>
      <charset val="238"/>
    </font>
    <font>
      <sz val="11"/>
      <color rgb="FFFF0000"/>
      <name val="Czcionka tekstu podstawowego"/>
      <charset val="238"/>
    </font>
    <font>
      <sz val="10.5"/>
      <color rgb="FFFF0000"/>
      <name val="Czcionka tekstu podstawowego"/>
      <charset val="238"/>
    </font>
    <font>
      <sz val="10.5"/>
      <color rgb="FF000000"/>
      <name val="Czcionka tekstu podstawowego"/>
      <charset val="238"/>
    </font>
    <font>
      <sz val="11"/>
      <name val="Czcionka tekstu podstawowego"/>
      <family val="2"/>
      <charset val="238"/>
    </font>
    <font>
      <sz val="11"/>
      <color rgb="FF000000"/>
      <name val="Czcionka tekstu podstawowego"/>
      <charset val="238"/>
    </font>
    <font>
      <sz val="10.5"/>
      <name val="Czcionka tekstu podstawowego"/>
      <charset val="238"/>
    </font>
    <font>
      <sz val="11"/>
      <name val="Czcionka tekstu podstawowego"/>
      <charset val="238"/>
    </font>
    <font>
      <sz val="10.5"/>
      <name val="Czcionka tekstu podstawowego"/>
      <family val="2"/>
      <charset val="238"/>
    </font>
    <font>
      <u/>
      <sz val="11"/>
      <color rgb="FF000000"/>
      <name val="Czcionka tekstu podstawowego"/>
      <charset val="238"/>
    </font>
    <font>
      <sz val="11"/>
      <color rgb="FFC00000"/>
      <name val="Czcionka tekstu podstawowego"/>
      <family val="2"/>
      <charset val="238"/>
    </font>
    <font>
      <sz val="10.5"/>
      <color rgb="FFC00000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2F2F2"/>
        <bgColor rgb="FFFFFFCC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Font="1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1" fillId="2" borderId="3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0" fontId="6" fillId="0" borderId="0" xfId="0" applyFont="1"/>
    <xf numFmtId="2" fontId="8" fillId="0" borderId="2" xfId="0" applyNumberFormat="1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9" fillId="0" borderId="0" xfId="0" applyFont="1"/>
    <xf numFmtId="2" fontId="10" fillId="0" borderId="2" xfId="0" applyNumberFormat="1" applyFon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0" fontId="0" fillId="0" borderId="0" xfId="0" applyFont="1" applyBorder="1"/>
    <xf numFmtId="2" fontId="0" fillId="0" borderId="0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13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2" fontId="13" fillId="0" borderId="2" xfId="0" applyNumberFormat="1" applyFont="1" applyBorder="1" applyAlignment="1">
      <alignment horizontal="center" vertical="center"/>
    </xf>
    <xf numFmtId="0" fontId="12" fillId="0" borderId="0" xfId="0" applyFont="1"/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0" xfId="0"/>
    <xf numFmtId="0" fontId="0" fillId="0" borderId="0" xfId="0" applyFont="1"/>
    <xf numFmtId="0" fontId="0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/>
    <xf numFmtId="0" fontId="0" fillId="0" borderId="0" xfId="0" applyFont="1"/>
    <xf numFmtId="0" fontId="0" fillId="0" borderId="1" xfId="0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6" fillId="0" borderId="0" xfId="0" applyFont="1"/>
    <xf numFmtId="2" fontId="5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2" fontId="10" fillId="0" borderId="2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ont="1" applyBorder="1"/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111111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5924549</xdr:colOff>
      <xdr:row>7</xdr:row>
      <xdr:rowOff>133350</xdr:rowOff>
    </xdr:from>
    <xdr:to>
      <xdr:col>1</xdr:col>
      <xdr:colOff>6915150</xdr:colOff>
      <xdr:row>11</xdr:row>
      <xdr:rowOff>118512</xdr:rowOff>
    </xdr:to>
    <xdr:pic>
      <xdr:nvPicPr>
        <xdr:cNvPr id="2" name="Obraz 1" descr="podpis 2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4" y="2143125"/>
          <a:ext cx="990601" cy="70906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6353175</xdr:colOff>
      <xdr:row>10</xdr:row>
      <xdr:rowOff>57150</xdr:rowOff>
    </xdr:from>
    <xdr:to>
      <xdr:col>1</xdr:col>
      <xdr:colOff>7343776</xdr:colOff>
      <xdr:row>14</xdr:row>
      <xdr:rowOff>42312</xdr:rowOff>
    </xdr:to>
    <xdr:pic>
      <xdr:nvPicPr>
        <xdr:cNvPr id="2" name="Obraz 1" descr="podpis 2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19900" y="2609850"/>
          <a:ext cx="990601" cy="7090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7286625</xdr:colOff>
      <xdr:row>11</xdr:row>
      <xdr:rowOff>0</xdr:rowOff>
    </xdr:from>
    <xdr:to>
      <xdr:col>3</xdr:col>
      <xdr:colOff>266701</xdr:colOff>
      <xdr:row>14</xdr:row>
      <xdr:rowOff>166137</xdr:rowOff>
    </xdr:to>
    <xdr:pic>
      <xdr:nvPicPr>
        <xdr:cNvPr id="3" name="Obraz 2" descr="podpis 2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753350" y="2847975"/>
          <a:ext cx="990601" cy="70906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6924675</xdr:colOff>
      <xdr:row>9</xdr:row>
      <xdr:rowOff>171450</xdr:rowOff>
    </xdr:from>
    <xdr:to>
      <xdr:col>2</xdr:col>
      <xdr:colOff>409576</xdr:colOff>
      <xdr:row>13</xdr:row>
      <xdr:rowOff>156612</xdr:rowOff>
    </xdr:to>
    <xdr:pic>
      <xdr:nvPicPr>
        <xdr:cNvPr id="2" name="Obraz 1" descr="podpis 2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91400" y="2543175"/>
          <a:ext cx="990601" cy="70906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6591300</xdr:colOff>
      <xdr:row>6</xdr:row>
      <xdr:rowOff>123825</xdr:rowOff>
    </xdr:from>
    <xdr:to>
      <xdr:col>2</xdr:col>
      <xdr:colOff>76201</xdr:colOff>
      <xdr:row>10</xdr:row>
      <xdr:rowOff>108987</xdr:rowOff>
    </xdr:to>
    <xdr:pic>
      <xdr:nvPicPr>
        <xdr:cNvPr id="2" name="Obraz 1" descr="podpis 2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058025" y="1771650"/>
          <a:ext cx="990601" cy="70906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7086600</xdr:colOff>
      <xdr:row>9</xdr:row>
      <xdr:rowOff>0</xdr:rowOff>
    </xdr:from>
    <xdr:to>
      <xdr:col>3</xdr:col>
      <xdr:colOff>66676</xdr:colOff>
      <xdr:row>12</xdr:row>
      <xdr:rowOff>166137</xdr:rowOff>
    </xdr:to>
    <xdr:pic>
      <xdr:nvPicPr>
        <xdr:cNvPr id="2" name="Obraz 1" descr="podpis 2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53325" y="2371725"/>
          <a:ext cx="990601" cy="70906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6934200</xdr:colOff>
      <xdr:row>9</xdr:row>
      <xdr:rowOff>57150</xdr:rowOff>
    </xdr:from>
    <xdr:to>
      <xdr:col>2</xdr:col>
      <xdr:colOff>419101</xdr:colOff>
      <xdr:row>13</xdr:row>
      <xdr:rowOff>42312</xdr:rowOff>
    </xdr:to>
    <xdr:pic>
      <xdr:nvPicPr>
        <xdr:cNvPr id="2" name="Obraz 1" descr="podpis 2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400925" y="2362200"/>
          <a:ext cx="990601" cy="70906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5667375</xdr:colOff>
      <xdr:row>7</xdr:row>
      <xdr:rowOff>152400</xdr:rowOff>
    </xdr:from>
    <xdr:to>
      <xdr:col>1</xdr:col>
      <xdr:colOff>6657976</xdr:colOff>
      <xdr:row>11</xdr:row>
      <xdr:rowOff>137562</xdr:rowOff>
    </xdr:to>
    <xdr:pic>
      <xdr:nvPicPr>
        <xdr:cNvPr id="2" name="Obraz 1" descr="podpis 2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34100" y="2095500"/>
          <a:ext cx="990601" cy="70906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6924675</xdr:colOff>
      <xdr:row>8</xdr:row>
      <xdr:rowOff>66675</xdr:rowOff>
    </xdr:from>
    <xdr:to>
      <xdr:col>2</xdr:col>
      <xdr:colOff>409576</xdr:colOff>
      <xdr:row>12</xdr:row>
      <xdr:rowOff>51837</xdr:rowOff>
    </xdr:to>
    <xdr:pic>
      <xdr:nvPicPr>
        <xdr:cNvPr id="2" name="Obraz 1" descr="podpis 2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91400" y="2257425"/>
          <a:ext cx="990601" cy="70906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6724650</xdr:colOff>
      <xdr:row>10</xdr:row>
      <xdr:rowOff>76200</xdr:rowOff>
    </xdr:from>
    <xdr:to>
      <xdr:col>2</xdr:col>
      <xdr:colOff>209551</xdr:colOff>
      <xdr:row>14</xdr:row>
      <xdr:rowOff>61362</xdr:rowOff>
    </xdr:to>
    <xdr:pic>
      <xdr:nvPicPr>
        <xdr:cNvPr id="2" name="Obraz 1" descr="podpis 2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91375" y="2562225"/>
          <a:ext cx="990601" cy="7090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J15"/>
  <sheetViews>
    <sheetView topLeftCell="B1" zoomScaleNormal="100" workbookViewId="0">
      <selection activeCell="B1" sqref="B1"/>
    </sheetView>
  </sheetViews>
  <sheetFormatPr defaultColWidth="8.625" defaultRowHeight="14.25"/>
  <cols>
    <col min="1" max="1" width="6.125" style="1" customWidth="1"/>
    <col min="2" max="2" width="98.5" style="1" customWidth="1"/>
    <col min="3" max="3" width="6.625" style="1" customWidth="1"/>
    <col min="4" max="4" width="8.625" style="1"/>
    <col min="5" max="5" width="10.125" style="1" customWidth="1"/>
    <col min="6" max="6" width="9.5" style="1" customWidth="1"/>
    <col min="7" max="1024" width="8.625" style="1"/>
  </cols>
  <sheetData>
    <row r="1" spans="1:6" ht="20.100000000000001" customHeight="1">
      <c r="A1" s="2"/>
    </row>
    <row r="2" spans="1:6" ht="20.100000000000001" customHeight="1">
      <c r="B2" s="1" t="s">
        <v>0</v>
      </c>
    </row>
    <row r="3" spans="1:6" s="5" customFormat="1" ht="28.9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42.75">
      <c r="A4" s="6">
        <v>1</v>
      </c>
      <c r="B4" s="7" t="s">
        <v>7</v>
      </c>
      <c r="C4" s="8" t="s">
        <v>8</v>
      </c>
      <c r="D4" s="8">
        <v>0</v>
      </c>
      <c r="E4" s="9">
        <v>0</v>
      </c>
      <c r="F4" s="9">
        <f>D4*E4</f>
        <v>0</v>
      </c>
    </row>
    <row r="5" spans="1:6" ht="28.5">
      <c r="A5" s="6">
        <f>A4+1</f>
        <v>2</v>
      </c>
      <c r="B5" s="7" t="s">
        <v>9</v>
      </c>
      <c r="C5" s="8" t="s">
        <v>10</v>
      </c>
      <c r="D5" s="8">
        <v>0</v>
      </c>
      <c r="E5" s="9">
        <v>0</v>
      </c>
      <c r="F5" s="9">
        <f>D5*E5</f>
        <v>0</v>
      </c>
    </row>
    <row r="6" spans="1:6" ht="27">
      <c r="A6" s="6">
        <f>A5+1</f>
        <v>3</v>
      </c>
      <c r="B6" s="10" t="s">
        <v>11</v>
      </c>
      <c r="C6" s="11" t="s">
        <v>12</v>
      </c>
      <c r="D6" s="11">
        <v>0</v>
      </c>
      <c r="E6" s="12">
        <v>0</v>
      </c>
      <c r="F6" s="12">
        <v>0</v>
      </c>
    </row>
    <row r="7" spans="1:6" ht="27">
      <c r="A7" s="6"/>
      <c r="B7" s="10" t="s">
        <v>13</v>
      </c>
      <c r="C7" s="11" t="s">
        <v>12</v>
      </c>
      <c r="D7" s="11">
        <v>0</v>
      </c>
      <c r="E7" s="12">
        <v>0</v>
      </c>
      <c r="F7" s="12">
        <v>0</v>
      </c>
    </row>
    <row r="8" spans="1:6" ht="27">
      <c r="A8" s="6"/>
      <c r="B8" s="10" t="s">
        <v>14</v>
      </c>
      <c r="C8" s="11" t="s">
        <v>12</v>
      </c>
      <c r="D8" s="11">
        <v>0</v>
      </c>
      <c r="E8" s="12">
        <v>0</v>
      </c>
      <c r="F8" s="12">
        <v>0</v>
      </c>
    </row>
    <row r="9" spans="1:6">
      <c r="A9" s="6">
        <v>4</v>
      </c>
      <c r="B9" s="10" t="s">
        <v>15</v>
      </c>
      <c r="C9" s="11" t="s">
        <v>12</v>
      </c>
      <c r="D9" s="8">
        <v>0</v>
      </c>
      <c r="E9" s="9">
        <v>0</v>
      </c>
      <c r="F9" s="9">
        <f>E9*D9</f>
        <v>0</v>
      </c>
    </row>
    <row r="10" spans="1:6">
      <c r="A10" s="6"/>
      <c r="B10" s="10" t="s">
        <v>16</v>
      </c>
      <c r="C10" s="11" t="s">
        <v>17</v>
      </c>
      <c r="D10" s="8">
        <v>0</v>
      </c>
      <c r="E10" s="9">
        <v>0</v>
      </c>
      <c r="F10" s="9">
        <f>E10*D10</f>
        <v>0</v>
      </c>
    </row>
    <row r="11" spans="1:6">
      <c r="A11" s="6"/>
      <c r="B11" s="10" t="s">
        <v>18</v>
      </c>
      <c r="C11" s="11" t="s">
        <v>8</v>
      </c>
      <c r="D11" s="8">
        <v>0</v>
      </c>
      <c r="E11" s="9">
        <v>0</v>
      </c>
      <c r="F11" s="9">
        <f>E11*D11</f>
        <v>0</v>
      </c>
    </row>
    <row r="12" spans="1:6">
      <c r="A12" s="6"/>
      <c r="B12" s="10" t="s">
        <v>19</v>
      </c>
      <c r="C12" s="11" t="s">
        <v>12</v>
      </c>
      <c r="D12" s="11">
        <v>0</v>
      </c>
      <c r="E12" s="12">
        <v>0</v>
      </c>
      <c r="F12" s="12">
        <v>0</v>
      </c>
    </row>
    <row r="13" spans="1:6">
      <c r="A13" s="6"/>
      <c r="B13" s="10" t="s">
        <v>20</v>
      </c>
      <c r="C13" s="11" t="s">
        <v>17</v>
      </c>
      <c r="D13" s="8">
        <v>0</v>
      </c>
      <c r="E13" s="9">
        <v>0</v>
      </c>
      <c r="F13" s="9">
        <f>E13*D13</f>
        <v>0</v>
      </c>
    </row>
    <row r="14" spans="1:6">
      <c r="A14" s="6">
        <v>5</v>
      </c>
      <c r="B14" s="10" t="s">
        <v>21</v>
      </c>
      <c r="C14" s="11" t="s">
        <v>10</v>
      </c>
      <c r="D14" s="8">
        <v>0</v>
      </c>
      <c r="E14" s="9">
        <v>0</v>
      </c>
      <c r="F14" s="9">
        <f>E14*D14</f>
        <v>0</v>
      </c>
    </row>
    <row r="15" spans="1:6" ht="20.100000000000001" customHeight="1">
      <c r="A15" s="13"/>
      <c r="B15" s="13"/>
      <c r="C15" s="13"/>
      <c r="D15" s="13"/>
      <c r="E15" s="14" t="s">
        <v>22</v>
      </c>
      <c r="F15" s="15">
        <f>SUM(F4:F14)</f>
        <v>0</v>
      </c>
    </row>
  </sheetData>
  <pageMargins left="0.7" right="0.7" top="0.75" bottom="0.75" header="0.51180555555555496" footer="0.51180555555555496"/>
  <pageSetup paperSize="9" scale="86" firstPageNumber="0" fitToHeight="0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J14"/>
  <sheetViews>
    <sheetView zoomScaleNormal="100" workbookViewId="0">
      <selection activeCell="B21" sqref="B21"/>
    </sheetView>
  </sheetViews>
  <sheetFormatPr defaultColWidth="8.625" defaultRowHeight="14.25"/>
  <cols>
    <col min="1" max="1" width="6.125" style="1" customWidth="1"/>
    <col min="2" max="2" width="98.5" style="1" customWidth="1"/>
    <col min="3" max="3" width="6.625" style="1" customWidth="1"/>
    <col min="4" max="4" width="8.625" style="1"/>
    <col min="5" max="5" width="10.125" style="1" hidden="1" customWidth="1"/>
    <col min="6" max="6" width="9.5" style="1" hidden="1" customWidth="1"/>
    <col min="7" max="1024" width="8.625" style="1"/>
  </cols>
  <sheetData>
    <row r="1" spans="1:6" ht="20.100000000000001" customHeight="1">
      <c r="A1" s="2"/>
    </row>
    <row r="2" spans="1:6" ht="20.100000000000001" customHeight="1">
      <c r="B2" s="56" t="s">
        <v>122</v>
      </c>
    </row>
    <row r="3" spans="1:6" s="5" customFormat="1" ht="28.9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42.75">
      <c r="A4" s="6">
        <v>1</v>
      </c>
      <c r="B4" s="26" t="s">
        <v>148</v>
      </c>
      <c r="C4" s="8" t="s">
        <v>8</v>
      </c>
      <c r="D4" s="8">
        <v>0.8</v>
      </c>
      <c r="E4" s="9">
        <v>0</v>
      </c>
      <c r="F4" s="9">
        <f>D4*E4</f>
        <v>0</v>
      </c>
    </row>
    <row r="5" spans="1:6" hidden="1">
      <c r="A5" s="6">
        <v>2</v>
      </c>
      <c r="B5" s="17" t="s">
        <v>24</v>
      </c>
      <c r="C5" s="11" t="s">
        <v>10</v>
      </c>
      <c r="D5" s="8">
        <v>0</v>
      </c>
      <c r="E5" s="9">
        <v>0</v>
      </c>
      <c r="F5" s="9">
        <f>E5*D5</f>
        <v>0</v>
      </c>
    </row>
    <row r="12" spans="1:6" s="1" customFormat="1">
      <c r="E12" s="9">
        <v>0</v>
      </c>
      <c r="F12" s="9">
        <f>'strzegomska 1'!D20*E12</f>
        <v>0</v>
      </c>
    </row>
    <row r="13" spans="1:6" s="1" customFormat="1">
      <c r="E13" s="9">
        <v>0</v>
      </c>
      <c r="F13" s="9">
        <f>E13*'strzegomska 1'!D21</f>
        <v>0</v>
      </c>
    </row>
    <row r="14" spans="1:6" s="1" customFormat="1" ht="20.100000000000001" customHeight="1">
      <c r="E14" s="14" t="s">
        <v>22</v>
      </c>
      <c r="F14" s="15" t="e">
        <f>SUM(#REF!)</f>
        <v>#REF!</v>
      </c>
    </row>
  </sheetData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MJ16"/>
  <sheetViews>
    <sheetView zoomScaleNormal="100" workbookViewId="0">
      <selection activeCell="B18" sqref="B18"/>
    </sheetView>
  </sheetViews>
  <sheetFormatPr defaultColWidth="8.625" defaultRowHeight="14.25"/>
  <cols>
    <col min="1" max="1" width="6.125" style="1" customWidth="1"/>
    <col min="2" max="2" width="98.5" style="1" customWidth="1"/>
    <col min="3" max="3" width="6.625" style="1" customWidth="1"/>
    <col min="4" max="4" width="8.625" style="1"/>
    <col min="5" max="5" width="10.125" style="1" hidden="1" customWidth="1"/>
    <col min="6" max="6" width="9.5" style="1" hidden="1" customWidth="1"/>
    <col min="7" max="1024" width="8.625" style="1"/>
  </cols>
  <sheetData>
    <row r="1" spans="1:6" ht="20.100000000000001" customHeight="1">
      <c r="A1" s="2"/>
    </row>
    <row r="2" spans="1:6" ht="20.100000000000001" customHeight="1">
      <c r="B2" s="16" t="s">
        <v>123</v>
      </c>
    </row>
    <row r="3" spans="1:6" s="5" customFormat="1" ht="28.9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42.75">
      <c r="A4" s="6">
        <v>1</v>
      </c>
      <c r="B4" s="26" t="s">
        <v>124</v>
      </c>
      <c r="C4" s="8" t="s">
        <v>8</v>
      </c>
      <c r="D4" s="8">
        <v>20.3</v>
      </c>
      <c r="E4" s="9">
        <v>0</v>
      </c>
      <c r="F4" s="9">
        <f>D4*E4</f>
        <v>0</v>
      </c>
    </row>
    <row r="5" spans="1:6" ht="28.5">
      <c r="A5" s="6">
        <v>2</v>
      </c>
      <c r="B5" s="7" t="s">
        <v>25</v>
      </c>
      <c r="C5" s="8" t="s">
        <v>10</v>
      </c>
      <c r="D5" s="8">
        <v>1</v>
      </c>
      <c r="E5" s="9">
        <v>0</v>
      </c>
      <c r="F5" s="9">
        <f>D5*E5</f>
        <v>0</v>
      </c>
    </row>
    <row r="6" spans="1:6" hidden="1">
      <c r="A6" s="6">
        <v>2</v>
      </c>
      <c r="B6" s="17" t="s">
        <v>24</v>
      </c>
      <c r="C6" s="11" t="s">
        <v>10</v>
      </c>
      <c r="D6" s="8">
        <v>0</v>
      </c>
      <c r="E6" s="9">
        <v>0</v>
      </c>
      <c r="F6" s="9">
        <f>E6*D6</f>
        <v>0</v>
      </c>
    </row>
    <row r="7" spans="1:6" ht="28.5">
      <c r="A7" s="6">
        <f>A6+1</f>
        <v>3</v>
      </c>
      <c r="B7" s="7" t="s">
        <v>27</v>
      </c>
      <c r="C7" s="8" t="s">
        <v>10</v>
      </c>
      <c r="D7" s="8">
        <v>1</v>
      </c>
      <c r="E7" s="9">
        <v>0</v>
      </c>
      <c r="F7" s="9">
        <f>D7*E7</f>
        <v>0</v>
      </c>
    </row>
    <row r="14" spans="1:6" s="1" customFormat="1">
      <c r="E14" s="9">
        <v>0</v>
      </c>
      <c r="F14" s="9">
        <f>'strzegomska 1'!D20*E14</f>
        <v>0</v>
      </c>
    </row>
    <row r="15" spans="1:6" s="1" customFormat="1">
      <c r="E15" s="9">
        <v>0</v>
      </c>
      <c r="F15" s="9">
        <f>E15*'strzegomska 1'!D21</f>
        <v>0</v>
      </c>
    </row>
    <row r="16" spans="1:6" s="1" customFormat="1" ht="20.100000000000001" customHeight="1">
      <c r="E16" s="14" t="s">
        <v>22</v>
      </c>
      <c r="F16" s="15" t="e">
        <f>SUM(#REF!)</f>
        <v>#REF!</v>
      </c>
    </row>
  </sheetData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J16"/>
  <sheetViews>
    <sheetView zoomScaleNormal="100" workbookViewId="0">
      <selection activeCell="A8" sqref="A8:XFD8"/>
    </sheetView>
  </sheetViews>
  <sheetFormatPr defaultColWidth="8.625" defaultRowHeight="14.25"/>
  <cols>
    <col min="1" max="1" width="6.125" style="1" customWidth="1"/>
    <col min="2" max="2" width="98.5" style="1" customWidth="1"/>
    <col min="3" max="3" width="6.625" style="1" customWidth="1"/>
    <col min="4" max="4" width="8.625" style="1"/>
    <col min="5" max="5" width="10.125" style="1" hidden="1" customWidth="1"/>
    <col min="6" max="6" width="9.5" style="1" hidden="1" customWidth="1"/>
    <col min="7" max="1024" width="8.625" style="1"/>
  </cols>
  <sheetData>
    <row r="1" spans="1:6" ht="20.100000000000001" customHeight="1">
      <c r="A1" s="2"/>
    </row>
    <row r="2" spans="1:6" ht="20.100000000000001" customHeight="1">
      <c r="B2" s="16" t="s">
        <v>125</v>
      </c>
    </row>
    <row r="3" spans="1:6" s="5" customFormat="1" ht="28.9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42.75">
      <c r="A4" s="6">
        <v>1</v>
      </c>
      <c r="B4" s="26" t="s">
        <v>126</v>
      </c>
      <c r="C4" s="8" t="s">
        <v>8</v>
      </c>
      <c r="D4" s="8">
        <v>36.799999999999997</v>
      </c>
      <c r="E4" s="9">
        <v>0</v>
      </c>
      <c r="F4" s="9">
        <f>D4*E4</f>
        <v>0</v>
      </c>
    </row>
    <row r="5" spans="1:6" ht="28.5">
      <c r="A5" s="6">
        <v>2</v>
      </c>
      <c r="B5" s="7" t="s">
        <v>25</v>
      </c>
      <c r="C5" s="8" t="s">
        <v>10</v>
      </c>
      <c r="D5" s="8">
        <v>2</v>
      </c>
      <c r="E5" s="9">
        <v>0</v>
      </c>
      <c r="F5" s="9">
        <f>D5*E5</f>
        <v>0</v>
      </c>
    </row>
    <row r="6" spans="1:6" hidden="1">
      <c r="A6" s="6">
        <v>2</v>
      </c>
      <c r="B6" s="17" t="s">
        <v>24</v>
      </c>
      <c r="C6" s="11" t="s">
        <v>10</v>
      </c>
      <c r="D6" s="8">
        <v>0</v>
      </c>
      <c r="E6" s="9">
        <v>0</v>
      </c>
      <c r="F6" s="9">
        <f>E6*D6</f>
        <v>0</v>
      </c>
    </row>
    <row r="7" spans="1:6" ht="28.5">
      <c r="A7" s="6">
        <f>A6+1</f>
        <v>3</v>
      </c>
      <c r="B7" s="7" t="s">
        <v>27</v>
      </c>
      <c r="C7" s="8" t="s">
        <v>10</v>
      </c>
      <c r="D7" s="8">
        <v>1</v>
      </c>
      <c r="E7" s="9">
        <v>0</v>
      </c>
      <c r="F7" s="9">
        <f>D7*E7</f>
        <v>0</v>
      </c>
    </row>
    <row r="8" spans="1:6">
      <c r="A8" s="6">
        <v>4</v>
      </c>
      <c r="B8" s="26" t="s">
        <v>61</v>
      </c>
      <c r="C8" s="8" t="s">
        <v>10</v>
      </c>
      <c r="D8" s="8">
        <v>1</v>
      </c>
      <c r="E8" s="9">
        <v>0</v>
      </c>
      <c r="F8" s="9">
        <f>D8*E8</f>
        <v>0</v>
      </c>
    </row>
    <row r="9" spans="1:6" s="1" customFormat="1">
      <c r="A9" s="6">
        <f>A8+1</f>
        <v>5</v>
      </c>
      <c r="B9" s="19" t="s">
        <v>29</v>
      </c>
      <c r="C9" s="11" t="s">
        <v>12</v>
      </c>
      <c r="D9" s="11">
        <v>10</v>
      </c>
      <c r="E9" s="12">
        <v>0</v>
      </c>
      <c r="F9" s="12">
        <v>0</v>
      </c>
    </row>
    <row r="14" spans="1:6" s="1" customFormat="1">
      <c r="E14" s="9">
        <v>0</v>
      </c>
      <c r="F14" s="9">
        <f>'strzegomska 1'!D20*E14</f>
        <v>0</v>
      </c>
    </row>
    <row r="15" spans="1:6" s="1" customFormat="1">
      <c r="E15" s="9">
        <v>0</v>
      </c>
      <c r="F15" s="9">
        <f>E15*'strzegomska 1'!D21</f>
        <v>0</v>
      </c>
    </row>
    <row r="16" spans="1:6" s="1" customFormat="1" ht="20.100000000000001" customHeight="1">
      <c r="E16" s="14" t="s">
        <v>22</v>
      </c>
      <c r="F16" s="15" t="e">
        <f>SUM(#REF!)</f>
        <v>#REF!</v>
      </c>
    </row>
  </sheetData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MJ16"/>
  <sheetViews>
    <sheetView zoomScaleNormal="100" workbookViewId="0">
      <selection activeCell="D14" sqref="D14"/>
    </sheetView>
  </sheetViews>
  <sheetFormatPr defaultColWidth="8.625" defaultRowHeight="14.25"/>
  <cols>
    <col min="1" max="1" width="6.125" style="1" customWidth="1"/>
    <col min="2" max="2" width="98.5" style="1" customWidth="1"/>
    <col min="3" max="3" width="6.625" style="1" customWidth="1"/>
    <col min="4" max="4" width="8.625" style="1"/>
    <col min="5" max="5" width="10.125" style="1" hidden="1" customWidth="1"/>
    <col min="6" max="6" width="9.5" style="1" hidden="1" customWidth="1"/>
    <col min="7" max="1024" width="8.625" style="1"/>
  </cols>
  <sheetData>
    <row r="1" spans="1:6" ht="20.100000000000001" customHeight="1">
      <c r="A1" s="2"/>
    </row>
    <row r="2" spans="1:6" ht="20.100000000000001" customHeight="1">
      <c r="B2" s="16" t="s">
        <v>127</v>
      </c>
    </row>
    <row r="3" spans="1:6" s="5" customFormat="1" ht="28.9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42.75">
      <c r="A4" s="6">
        <v>1</v>
      </c>
      <c r="B4" s="26" t="s">
        <v>128</v>
      </c>
      <c r="C4" s="8" t="s">
        <v>8</v>
      </c>
      <c r="D4" s="8">
        <v>28.6</v>
      </c>
      <c r="E4" s="9">
        <v>0</v>
      </c>
      <c r="F4" s="9">
        <f>D4*E4</f>
        <v>0</v>
      </c>
    </row>
    <row r="5" spans="1:6" ht="28.5">
      <c r="A5" s="6">
        <v>2</v>
      </c>
      <c r="B5" s="7" t="s">
        <v>25</v>
      </c>
      <c r="C5" s="8" t="s">
        <v>10</v>
      </c>
      <c r="D5" s="8">
        <v>2</v>
      </c>
      <c r="E5" s="9">
        <v>0</v>
      </c>
      <c r="F5" s="9">
        <f>D5*E5</f>
        <v>0</v>
      </c>
    </row>
    <row r="6" spans="1:6" hidden="1">
      <c r="A6" s="6">
        <v>2</v>
      </c>
      <c r="B6" s="17" t="s">
        <v>24</v>
      </c>
      <c r="C6" s="11" t="s">
        <v>10</v>
      </c>
      <c r="D6" s="8">
        <v>0</v>
      </c>
      <c r="E6" s="9">
        <v>0</v>
      </c>
      <c r="F6" s="9">
        <f>E6*D6</f>
        <v>0</v>
      </c>
    </row>
    <row r="7" spans="1:6" s="1" customFormat="1" ht="27">
      <c r="A7" s="6">
        <v>3</v>
      </c>
      <c r="B7" s="19" t="s">
        <v>26</v>
      </c>
      <c r="C7" s="11" t="s">
        <v>12</v>
      </c>
      <c r="D7" s="11">
        <v>12</v>
      </c>
      <c r="E7" s="12">
        <v>0</v>
      </c>
      <c r="F7" s="12">
        <v>0</v>
      </c>
    </row>
    <row r="14" spans="1:6" s="1" customFormat="1">
      <c r="E14" s="9">
        <v>0</v>
      </c>
      <c r="F14" s="9">
        <f>'strzegomska 1'!D20*E14</f>
        <v>0</v>
      </c>
    </row>
    <row r="15" spans="1:6" s="1" customFormat="1">
      <c r="E15" s="9">
        <v>0</v>
      </c>
      <c r="F15" s="9">
        <f>E15*'strzegomska 1'!D21</f>
        <v>0</v>
      </c>
    </row>
    <row r="16" spans="1:6" s="1" customFormat="1" ht="20.100000000000001" customHeight="1">
      <c r="E16" s="14" t="s">
        <v>22</v>
      </c>
      <c r="F16" s="15" t="e">
        <f>SUM(#REF!)</f>
        <v>#REF!</v>
      </c>
    </row>
  </sheetData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MJ17"/>
  <sheetViews>
    <sheetView zoomScaleNormal="100" workbookViewId="0">
      <selection activeCell="B29" sqref="B29"/>
    </sheetView>
  </sheetViews>
  <sheetFormatPr defaultColWidth="8.625" defaultRowHeight="14.25"/>
  <cols>
    <col min="1" max="1" width="6.125" style="1" customWidth="1"/>
    <col min="2" max="2" width="98.5" style="1" customWidth="1"/>
    <col min="3" max="3" width="6.625" style="1" customWidth="1"/>
    <col min="4" max="4" width="8.625" style="1"/>
    <col min="5" max="5" width="10.125" style="1" hidden="1" customWidth="1"/>
    <col min="6" max="6" width="9.5" style="1" hidden="1" customWidth="1"/>
    <col min="7" max="1024" width="8.625" style="1"/>
  </cols>
  <sheetData>
    <row r="1" spans="1:6" ht="20.100000000000001" customHeight="1">
      <c r="A1" s="2"/>
    </row>
    <row r="2" spans="1:6" ht="20.100000000000001" customHeight="1">
      <c r="B2" s="16" t="s">
        <v>129</v>
      </c>
    </row>
    <row r="3" spans="1:6" s="5" customFormat="1" ht="28.9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42.75">
      <c r="A4" s="6">
        <v>1</v>
      </c>
      <c r="B4" s="26" t="s">
        <v>131</v>
      </c>
      <c r="C4" s="8" t="s">
        <v>8</v>
      </c>
      <c r="D4" s="8">
        <v>10.1</v>
      </c>
      <c r="E4" s="9">
        <v>0</v>
      </c>
      <c r="F4" s="9">
        <f>D4*E4</f>
        <v>0</v>
      </c>
    </row>
    <row r="5" spans="1:6" ht="28.5">
      <c r="A5" s="6">
        <v>2</v>
      </c>
      <c r="B5" s="7" t="s">
        <v>25</v>
      </c>
      <c r="C5" s="8" t="s">
        <v>10</v>
      </c>
      <c r="D5" s="8">
        <v>1</v>
      </c>
      <c r="E5" s="9">
        <v>0</v>
      </c>
      <c r="F5" s="9">
        <f>D5*E5</f>
        <v>0</v>
      </c>
    </row>
    <row r="6" spans="1:6" hidden="1">
      <c r="A6" s="6">
        <v>2</v>
      </c>
      <c r="B6" s="17" t="s">
        <v>24</v>
      </c>
      <c r="C6" s="11" t="s">
        <v>10</v>
      </c>
      <c r="D6" s="8">
        <v>0</v>
      </c>
      <c r="E6" s="9">
        <v>0</v>
      </c>
      <c r="F6" s="9">
        <f>E6*D6</f>
        <v>0</v>
      </c>
    </row>
    <row r="7" spans="1:6" s="1" customFormat="1">
      <c r="A7" s="6">
        <v>3</v>
      </c>
      <c r="B7" s="19" t="s">
        <v>132</v>
      </c>
      <c r="C7" s="11" t="s">
        <v>10</v>
      </c>
      <c r="D7" s="11">
        <v>2</v>
      </c>
      <c r="E7" s="12">
        <v>0</v>
      </c>
      <c r="F7" s="12">
        <v>0</v>
      </c>
    </row>
    <row r="8" spans="1:6" s="1" customFormat="1">
      <c r="A8" s="6">
        <v>4</v>
      </c>
      <c r="B8" s="19" t="s">
        <v>130</v>
      </c>
      <c r="C8" s="11" t="s">
        <v>10</v>
      </c>
      <c r="D8" s="8">
        <v>1</v>
      </c>
    </row>
    <row r="15" spans="1:6" s="1" customFormat="1">
      <c r="E15" s="9">
        <v>0</v>
      </c>
      <c r="F15" s="9">
        <f>'strzegomska 1'!D20*E15</f>
        <v>0</v>
      </c>
    </row>
    <row r="16" spans="1:6" s="1" customFormat="1">
      <c r="E16" s="9">
        <v>0</v>
      </c>
      <c r="F16" s="9">
        <f>E16*'strzegomska 1'!D21</f>
        <v>0</v>
      </c>
    </row>
    <row r="17" spans="5:6" s="1" customFormat="1" ht="20.100000000000001" customHeight="1">
      <c r="E17" s="14" t="s">
        <v>22</v>
      </c>
      <c r="F17" s="15" t="e">
        <f>SUM(#REF!)</f>
        <v>#REF!</v>
      </c>
    </row>
  </sheetData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MJ15"/>
  <sheetViews>
    <sheetView zoomScaleNormal="100" workbookViewId="0">
      <selection activeCell="B11" sqref="B11"/>
    </sheetView>
  </sheetViews>
  <sheetFormatPr defaultColWidth="8.625" defaultRowHeight="14.25"/>
  <cols>
    <col min="1" max="1" width="6.125" style="1" customWidth="1"/>
    <col min="2" max="2" width="98.5" style="1" customWidth="1"/>
    <col min="3" max="3" width="6.625" style="1" customWidth="1"/>
    <col min="4" max="4" width="8.625" style="1"/>
    <col min="5" max="5" width="10.125" style="1" hidden="1" customWidth="1"/>
    <col min="6" max="6" width="9.5" style="1" hidden="1" customWidth="1"/>
    <col min="7" max="1024" width="8.625" style="1"/>
  </cols>
  <sheetData>
    <row r="1" spans="1:6" ht="20.100000000000001" customHeight="1">
      <c r="A1" s="2"/>
    </row>
    <row r="2" spans="1:6" ht="20.100000000000001" customHeight="1">
      <c r="B2" s="16" t="s">
        <v>133</v>
      </c>
    </row>
    <row r="3" spans="1:6" s="5" customFormat="1" ht="28.9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42.75">
      <c r="A4" s="6">
        <v>1</v>
      </c>
      <c r="B4" s="26" t="s">
        <v>134</v>
      </c>
      <c r="C4" s="8" t="s">
        <v>8</v>
      </c>
      <c r="D4" s="8">
        <v>45.9</v>
      </c>
      <c r="E4" s="9">
        <v>0</v>
      </c>
      <c r="F4" s="9">
        <f>D4*E4</f>
        <v>0</v>
      </c>
    </row>
    <row r="5" spans="1:6" s="1" customFormat="1" hidden="1">
      <c r="A5" s="6">
        <v>2</v>
      </c>
      <c r="B5" s="17" t="s">
        <v>24</v>
      </c>
      <c r="C5" s="11" t="s">
        <v>10</v>
      </c>
      <c r="D5" s="8">
        <v>0</v>
      </c>
      <c r="E5" s="9">
        <v>0</v>
      </c>
      <c r="F5" s="9">
        <f>E5*D5</f>
        <v>0</v>
      </c>
    </row>
    <row r="6" spans="1:6" s="1" customFormat="1" ht="28.5">
      <c r="A6" s="6">
        <f>A5+1</f>
        <v>3</v>
      </c>
      <c r="B6" s="7" t="s">
        <v>27</v>
      </c>
      <c r="C6" s="8" t="s">
        <v>10</v>
      </c>
      <c r="D6" s="8">
        <v>4</v>
      </c>
      <c r="E6" s="9">
        <v>0</v>
      </c>
      <c r="F6" s="9">
        <f>D6*E6</f>
        <v>0</v>
      </c>
    </row>
    <row r="13" spans="1:6" s="1" customFormat="1">
      <c r="E13" s="9">
        <v>0</v>
      </c>
      <c r="F13" s="9">
        <f>'strzegomska 1'!D20*E13</f>
        <v>0</v>
      </c>
    </row>
    <row r="14" spans="1:6" s="1" customFormat="1">
      <c r="E14" s="9">
        <v>0</v>
      </c>
      <c r="F14" s="9">
        <f>E14*'strzegomska 1'!D21</f>
        <v>0</v>
      </c>
    </row>
    <row r="15" spans="1:6" s="1" customFormat="1" ht="20.100000000000001" customHeight="1">
      <c r="E15" s="14" t="s">
        <v>22</v>
      </c>
      <c r="F15" s="15" t="e">
        <f>SUM(#REF!)</f>
        <v>#REF!</v>
      </c>
    </row>
  </sheetData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MJ16"/>
  <sheetViews>
    <sheetView zoomScaleNormal="100" workbookViewId="0">
      <selection activeCell="D7" sqref="D7"/>
    </sheetView>
  </sheetViews>
  <sheetFormatPr defaultColWidth="8.625" defaultRowHeight="14.25"/>
  <cols>
    <col min="1" max="1" width="6.125" style="1" customWidth="1"/>
    <col min="2" max="2" width="98.5" style="1" customWidth="1"/>
    <col min="3" max="3" width="6.625" style="1" customWidth="1"/>
    <col min="4" max="4" width="8.625" style="1"/>
    <col min="5" max="5" width="10.125" style="1" hidden="1" customWidth="1"/>
    <col min="6" max="6" width="9.5" style="1" hidden="1" customWidth="1"/>
    <col min="7" max="1024" width="8.625" style="1"/>
  </cols>
  <sheetData>
    <row r="1" spans="1:6" ht="20.100000000000001" customHeight="1">
      <c r="A1" s="2"/>
    </row>
    <row r="2" spans="1:6" ht="20.100000000000001" customHeight="1">
      <c r="B2" s="16" t="s">
        <v>135</v>
      </c>
    </row>
    <row r="3" spans="1:6" s="5" customFormat="1" ht="28.9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42.75">
      <c r="A4" s="6">
        <v>1</v>
      </c>
      <c r="B4" s="26" t="s">
        <v>136</v>
      </c>
      <c r="C4" s="8" t="s">
        <v>8</v>
      </c>
      <c r="D4" s="8">
        <v>28.7</v>
      </c>
      <c r="E4" s="9">
        <v>0</v>
      </c>
      <c r="F4" s="9">
        <f>D4*E4</f>
        <v>0</v>
      </c>
    </row>
    <row r="5" spans="1:6" ht="28.5">
      <c r="A5" s="6">
        <v>2</v>
      </c>
      <c r="B5" s="7" t="s">
        <v>25</v>
      </c>
      <c r="C5" s="8" t="s">
        <v>10</v>
      </c>
      <c r="D5" s="8">
        <v>3</v>
      </c>
      <c r="E5" s="9">
        <v>0</v>
      </c>
      <c r="F5" s="9">
        <f>D5*E5</f>
        <v>0</v>
      </c>
    </row>
    <row r="6" spans="1:6" hidden="1">
      <c r="A6" s="6">
        <v>2</v>
      </c>
      <c r="B6" s="17" t="s">
        <v>24</v>
      </c>
      <c r="C6" s="11" t="s">
        <v>10</v>
      </c>
      <c r="D6" s="8">
        <v>0</v>
      </c>
      <c r="E6" s="9">
        <v>0</v>
      </c>
      <c r="F6" s="9">
        <f>E6*D6</f>
        <v>0</v>
      </c>
    </row>
    <row r="7" spans="1:6">
      <c r="A7" s="6">
        <f>A6+1</f>
        <v>3</v>
      </c>
      <c r="B7" s="26" t="s">
        <v>81</v>
      </c>
      <c r="C7" s="28" t="s">
        <v>12</v>
      </c>
      <c r="D7" s="8">
        <v>8</v>
      </c>
      <c r="E7" s="9">
        <v>0</v>
      </c>
      <c r="F7" s="9">
        <f>D7*E7</f>
        <v>0</v>
      </c>
    </row>
    <row r="14" spans="1:6" s="1" customFormat="1">
      <c r="E14" s="9">
        <v>0</v>
      </c>
      <c r="F14" s="9">
        <f>'strzegomska 1'!D20*E14</f>
        <v>0</v>
      </c>
    </row>
    <row r="15" spans="1:6" s="1" customFormat="1">
      <c r="E15" s="9">
        <v>0</v>
      </c>
      <c r="F15" s="9">
        <f>E15*'strzegomska 1'!D21</f>
        <v>0</v>
      </c>
    </row>
    <row r="16" spans="1:6" s="1" customFormat="1" ht="20.100000000000001" customHeight="1">
      <c r="E16" s="14" t="s">
        <v>22</v>
      </c>
      <c r="F16" s="15" t="e">
        <f>SUM(#REF!)</f>
        <v>#REF!</v>
      </c>
    </row>
  </sheetData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MJ16"/>
  <sheetViews>
    <sheetView zoomScaleNormal="100" workbookViewId="0">
      <selection activeCell="D9" sqref="D9"/>
    </sheetView>
  </sheetViews>
  <sheetFormatPr defaultColWidth="8.625" defaultRowHeight="14.25"/>
  <cols>
    <col min="1" max="1" width="6.125" style="1" customWidth="1"/>
    <col min="2" max="2" width="98.5" style="1" customWidth="1"/>
    <col min="3" max="3" width="6.625" style="1" customWidth="1"/>
    <col min="4" max="4" width="8.625" style="1"/>
    <col min="5" max="5" width="10.125" style="1" hidden="1" customWidth="1"/>
    <col min="6" max="6" width="9.5" style="1" hidden="1" customWidth="1"/>
    <col min="7" max="1024" width="8.625" style="1"/>
  </cols>
  <sheetData>
    <row r="1" spans="1:6" ht="20.100000000000001" customHeight="1">
      <c r="A1" s="2"/>
    </row>
    <row r="2" spans="1:6" ht="20.100000000000001" customHeight="1">
      <c r="B2" s="16" t="s">
        <v>137</v>
      </c>
    </row>
    <row r="3" spans="1:6" s="5" customFormat="1" ht="28.9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42.75">
      <c r="A4" s="6">
        <v>1</v>
      </c>
      <c r="B4" s="26" t="s">
        <v>141</v>
      </c>
      <c r="C4" s="8" t="s">
        <v>8</v>
      </c>
      <c r="D4" s="8">
        <v>11.5</v>
      </c>
      <c r="E4" s="9">
        <v>0</v>
      </c>
      <c r="F4" s="9">
        <f>D4*E4</f>
        <v>0</v>
      </c>
    </row>
    <row r="5" spans="1:6" s="1" customFormat="1" hidden="1">
      <c r="A5" s="6">
        <v>2</v>
      </c>
      <c r="B5" s="17" t="s">
        <v>24</v>
      </c>
      <c r="C5" s="11" t="s">
        <v>10</v>
      </c>
      <c r="D5" s="8">
        <v>0</v>
      </c>
      <c r="E5" s="9">
        <v>0</v>
      </c>
      <c r="F5" s="9">
        <f>E5*D5</f>
        <v>0</v>
      </c>
    </row>
    <row r="6" spans="1:6" s="1" customFormat="1" ht="28.5">
      <c r="A6" s="6">
        <f>A5+1</f>
        <v>3</v>
      </c>
      <c r="B6" s="7" t="s">
        <v>27</v>
      </c>
      <c r="C6" s="8" t="s">
        <v>10</v>
      </c>
      <c r="D6" s="8">
        <v>3</v>
      </c>
      <c r="E6" s="9">
        <v>0</v>
      </c>
      <c r="F6" s="9">
        <f>D6*E6</f>
        <v>0</v>
      </c>
    </row>
    <row r="7" spans="1:6" s="1" customFormat="1">
      <c r="A7" s="6">
        <f>A6+1</f>
        <v>4</v>
      </c>
      <c r="B7" s="19" t="s">
        <v>138</v>
      </c>
      <c r="C7" s="11" t="s">
        <v>12</v>
      </c>
      <c r="D7" s="11">
        <v>9</v>
      </c>
      <c r="E7" s="12">
        <v>0</v>
      </c>
      <c r="F7" s="12">
        <v>0</v>
      </c>
    </row>
    <row r="14" spans="1:6" s="1" customFormat="1">
      <c r="E14" s="9">
        <v>0</v>
      </c>
      <c r="F14" s="9">
        <f>'strzegomska 1'!D20*E14</f>
        <v>0</v>
      </c>
    </row>
    <row r="15" spans="1:6" s="1" customFormat="1">
      <c r="E15" s="9">
        <v>0</v>
      </c>
      <c r="F15" s="9">
        <f>E15*'strzegomska 1'!D21</f>
        <v>0</v>
      </c>
    </row>
    <row r="16" spans="1:6" s="1" customFormat="1" ht="20.100000000000001" customHeight="1">
      <c r="E16" s="14" t="s">
        <v>22</v>
      </c>
      <c r="F16" s="15" t="e">
        <f>SUM(#REF!)</f>
        <v>#REF!</v>
      </c>
    </row>
  </sheetData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MJ15"/>
  <sheetViews>
    <sheetView zoomScaleNormal="100" workbookViewId="0">
      <selection activeCell="B17" sqref="B17"/>
    </sheetView>
  </sheetViews>
  <sheetFormatPr defaultColWidth="8.625" defaultRowHeight="14.25"/>
  <cols>
    <col min="1" max="1" width="6.125" style="1" customWidth="1"/>
    <col min="2" max="2" width="98.5" style="1" customWidth="1"/>
    <col min="3" max="3" width="6.625" style="1" customWidth="1"/>
    <col min="4" max="4" width="8.625" style="1"/>
    <col min="5" max="5" width="10.125" style="1" hidden="1" customWidth="1"/>
    <col min="6" max="6" width="9.5" style="1" hidden="1" customWidth="1"/>
    <col min="7" max="1024" width="8.625" style="1"/>
  </cols>
  <sheetData>
    <row r="1" spans="1:6" ht="20.100000000000001" customHeight="1">
      <c r="A1" s="2"/>
    </row>
    <row r="2" spans="1:6" ht="20.100000000000001" customHeight="1">
      <c r="B2" s="16" t="s">
        <v>140</v>
      </c>
    </row>
    <row r="3" spans="1:6" s="5" customFormat="1" ht="28.9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42.75">
      <c r="A4" s="6">
        <v>1</v>
      </c>
      <c r="B4" s="26" t="s">
        <v>139</v>
      </c>
      <c r="C4" s="8" t="s">
        <v>8</v>
      </c>
      <c r="D4" s="8">
        <v>11.5</v>
      </c>
      <c r="E4" s="9">
        <v>0</v>
      </c>
      <c r="F4" s="9">
        <f>D4*E4</f>
        <v>0</v>
      </c>
    </row>
    <row r="5" spans="1:6" ht="28.5">
      <c r="A5" s="6">
        <v>2</v>
      </c>
      <c r="B5" s="7" t="s">
        <v>25</v>
      </c>
      <c r="C5" s="8" t="s">
        <v>10</v>
      </c>
      <c r="D5" s="8">
        <v>1</v>
      </c>
      <c r="E5" s="9">
        <v>0</v>
      </c>
      <c r="F5" s="9">
        <f>D5*E5</f>
        <v>0</v>
      </c>
    </row>
    <row r="6" spans="1:6" hidden="1">
      <c r="A6" s="6">
        <v>2</v>
      </c>
      <c r="B6" s="17" t="s">
        <v>24</v>
      </c>
      <c r="C6" s="11" t="s">
        <v>10</v>
      </c>
      <c r="D6" s="8">
        <v>0</v>
      </c>
      <c r="E6" s="9">
        <v>0</v>
      </c>
      <c r="F6" s="9">
        <f>E6*D6</f>
        <v>0</v>
      </c>
    </row>
    <row r="13" spans="1:6" s="1" customFormat="1">
      <c r="E13" s="9">
        <v>0</v>
      </c>
      <c r="F13" s="9">
        <f>'strzegomska 1'!D20*E13</f>
        <v>0</v>
      </c>
    </row>
    <row r="14" spans="1:6" s="1" customFormat="1">
      <c r="E14" s="9">
        <v>0</v>
      </c>
      <c r="F14" s="9">
        <f>E14*'strzegomska 1'!D21</f>
        <v>0</v>
      </c>
    </row>
    <row r="15" spans="1:6" s="1" customFormat="1" ht="20.100000000000001" customHeight="1">
      <c r="E15" s="14" t="s">
        <v>22</v>
      </c>
      <c r="F15" s="15" t="e">
        <f>SUM(#REF!)</f>
        <v>#REF!</v>
      </c>
    </row>
  </sheetData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MJ15"/>
  <sheetViews>
    <sheetView zoomScaleNormal="100" workbookViewId="0">
      <selection activeCell="H10" sqref="H10"/>
    </sheetView>
  </sheetViews>
  <sheetFormatPr defaultColWidth="8.625" defaultRowHeight="14.25"/>
  <cols>
    <col min="1" max="1" width="6.125" style="1" customWidth="1"/>
    <col min="2" max="2" width="98.5" style="1" customWidth="1"/>
    <col min="3" max="3" width="6.625" style="1" customWidth="1"/>
    <col min="4" max="4" width="8.625" style="1"/>
    <col min="5" max="5" width="10.125" style="1" hidden="1" customWidth="1"/>
    <col min="6" max="6" width="9.5" style="1" hidden="1" customWidth="1"/>
    <col min="7" max="1024" width="8.625" style="1"/>
  </cols>
  <sheetData>
    <row r="1" spans="1:6" ht="20.100000000000001" customHeight="1">
      <c r="A1" s="2"/>
    </row>
    <row r="2" spans="1:6" ht="20.100000000000001" customHeight="1">
      <c r="B2" s="16" t="s">
        <v>142</v>
      </c>
    </row>
    <row r="3" spans="1:6" s="5" customFormat="1" ht="28.9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42.75">
      <c r="A4" s="6">
        <v>1</v>
      </c>
      <c r="B4" s="26" t="s">
        <v>143</v>
      </c>
      <c r="C4" s="8" t="s">
        <v>8</v>
      </c>
      <c r="D4" s="8">
        <v>21.6</v>
      </c>
      <c r="E4" s="9">
        <v>0</v>
      </c>
      <c r="F4" s="9">
        <f>D4*E4</f>
        <v>0</v>
      </c>
    </row>
    <row r="5" spans="1:6" s="1" customFormat="1" hidden="1">
      <c r="A5" s="6">
        <v>2</v>
      </c>
      <c r="B5" s="17" t="s">
        <v>24</v>
      </c>
      <c r="C5" s="11" t="s">
        <v>10</v>
      </c>
      <c r="D5" s="8">
        <v>0</v>
      </c>
      <c r="E5" s="9">
        <v>0</v>
      </c>
      <c r="F5" s="9">
        <f>E5*D5</f>
        <v>0</v>
      </c>
    </row>
    <row r="6" spans="1:6" s="1" customFormat="1" ht="28.5">
      <c r="A6" s="6">
        <v>2</v>
      </c>
      <c r="B6" s="7" t="s">
        <v>27</v>
      </c>
      <c r="C6" s="8" t="s">
        <v>10</v>
      </c>
      <c r="D6" s="8">
        <v>2</v>
      </c>
      <c r="E6" s="9">
        <v>0</v>
      </c>
      <c r="F6" s="9">
        <f>D6*E6</f>
        <v>0</v>
      </c>
    </row>
    <row r="13" spans="1:6" s="1" customFormat="1">
      <c r="E13" s="9">
        <v>0</v>
      </c>
      <c r="F13" s="9">
        <f>'strzegomska 1'!D20*E13</f>
        <v>0</v>
      </c>
    </row>
    <row r="14" spans="1:6" s="1" customFormat="1">
      <c r="E14" s="9">
        <v>0</v>
      </c>
      <c r="F14" s="9">
        <f>E14*'strzegomska 1'!D21</f>
        <v>0</v>
      </c>
    </row>
    <row r="15" spans="1:6" s="1" customFormat="1" ht="20.100000000000001" customHeight="1">
      <c r="E15" s="14" t="s">
        <v>22</v>
      </c>
      <c r="F15" s="15" t="e">
        <f>SUM(#REF!)</f>
        <v>#REF!</v>
      </c>
    </row>
  </sheetData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J15"/>
  <sheetViews>
    <sheetView zoomScaleNormal="100" workbookViewId="0">
      <selection activeCell="B39" sqref="B39"/>
    </sheetView>
  </sheetViews>
  <sheetFormatPr defaultColWidth="8.625" defaultRowHeight="14.25"/>
  <cols>
    <col min="1" max="1" width="6.125" style="1" customWidth="1"/>
    <col min="2" max="2" width="98.5" style="1" customWidth="1"/>
    <col min="3" max="3" width="6.625" style="1" customWidth="1"/>
    <col min="4" max="4" width="8.625" style="1"/>
    <col min="5" max="5" width="10.125" style="1" hidden="1" customWidth="1"/>
    <col min="6" max="6" width="9.5" style="1" hidden="1" customWidth="1"/>
    <col min="7" max="1024" width="8.625" style="1"/>
  </cols>
  <sheetData>
    <row r="1" spans="1:6" ht="20.100000000000001" customHeight="1">
      <c r="A1" s="2"/>
    </row>
    <row r="2" spans="1:6" ht="20.100000000000001" customHeight="1">
      <c r="B2" s="16" t="s">
        <v>105</v>
      </c>
    </row>
    <row r="3" spans="1:6" s="5" customFormat="1" ht="28.9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42.75">
      <c r="A4" s="6">
        <v>1</v>
      </c>
      <c r="B4" s="26" t="s">
        <v>106</v>
      </c>
      <c r="C4" s="8" t="s">
        <v>8</v>
      </c>
      <c r="D4" s="8">
        <v>12.7</v>
      </c>
      <c r="E4" s="9">
        <v>0</v>
      </c>
      <c r="F4" s="9">
        <f>D4*E4</f>
        <v>0</v>
      </c>
    </row>
    <row r="5" spans="1:6" s="1" customFormat="1" hidden="1">
      <c r="A5" s="6">
        <v>2</v>
      </c>
      <c r="B5" s="17" t="s">
        <v>24</v>
      </c>
      <c r="C5" s="11" t="s">
        <v>10</v>
      </c>
      <c r="D5" s="8">
        <v>0</v>
      </c>
      <c r="E5" s="9">
        <v>0</v>
      </c>
      <c r="F5" s="9">
        <f>E5*D5</f>
        <v>0</v>
      </c>
    </row>
    <row r="6" spans="1:6" s="1" customFormat="1" ht="28.5">
      <c r="A6" s="6">
        <v>2</v>
      </c>
      <c r="B6" s="7" t="s">
        <v>27</v>
      </c>
      <c r="C6" s="8" t="s">
        <v>10</v>
      </c>
      <c r="D6" s="8">
        <v>1</v>
      </c>
      <c r="E6" s="9">
        <v>0</v>
      </c>
      <c r="F6" s="9">
        <f>D6*E6</f>
        <v>0</v>
      </c>
    </row>
    <row r="13" spans="1:6" s="1" customFormat="1">
      <c r="E13" s="9">
        <v>0</v>
      </c>
      <c r="F13" s="9">
        <f>'strzegomska 1'!D20*E13</f>
        <v>0</v>
      </c>
    </row>
    <row r="14" spans="1:6" s="1" customFormat="1">
      <c r="E14" s="9">
        <v>0</v>
      </c>
      <c r="F14" s="9">
        <f>E14*'strzegomska 1'!D21</f>
        <v>0</v>
      </c>
    </row>
    <row r="15" spans="1:6" s="1" customFormat="1" ht="20.100000000000001" customHeight="1">
      <c r="E15" s="14" t="s">
        <v>22</v>
      </c>
      <c r="F15" s="15" t="e">
        <f>SUM(#REF!)</f>
        <v>#REF!</v>
      </c>
    </row>
  </sheetData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MJ16"/>
  <sheetViews>
    <sheetView zoomScaleNormal="100" workbookViewId="0">
      <selection activeCell="B30" sqref="B30"/>
    </sheetView>
  </sheetViews>
  <sheetFormatPr defaultColWidth="8.625" defaultRowHeight="14.25"/>
  <cols>
    <col min="1" max="1" width="6.125" style="1" customWidth="1"/>
    <col min="2" max="2" width="98.5" style="1" customWidth="1"/>
    <col min="3" max="3" width="6.625" style="1" customWidth="1"/>
    <col min="4" max="4" width="8.625" style="1"/>
    <col min="5" max="5" width="10.125" style="1" hidden="1" customWidth="1"/>
    <col min="6" max="6" width="9.5" style="1" hidden="1" customWidth="1"/>
    <col min="7" max="1024" width="8.625" style="1"/>
  </cols>
  <sheetData>
    <row r="1" spans="1:6" ht="20.100000000000001" customHeight="1">
      <c r="A1" s="2"/>
    </row>
    <row r="2" spans="1:6" ht="20.100000000000001" customHeight="1">
      <c r="B2" s="16" t="s">
        <v>144</v>
      </c>
    </row>
    <row r="3" spans="1:6" s="5" customFormat="1" ht="28.9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42.75">
      <c r="A4" s="6">
        <v>1</v>
      </c>
      <c r="B4" s="26" t="s">
        <v>145</v>
      </c>
      <c r="C4" s="8" t="s">
        <v>8</v>
      </c>
      <c r="D4" s="8">
        <v>34.700000000000003</v>
      </c>
      <c r="E4" s="9">
        <v>0</v>
      </c>
      <c r="F4" s="9">
        <f>D4*E4</f>
        <v>0</v>
      </c>
    </row>
    <row r="5" spans="1:6" ht="28.5">
      <c r="A5" s="6">
        <v>2</v>
      </c>
      <c r="B5" s="7" t="s">
        <v>25</v>
      </c>
      <c r="C5" s="8" t="s">
        <v>10</v>
      </c>
      <c r="D5" s="8">
        <v>2</v>
      </c>
      <c r="E5" s="9">
        <v>0</v>
      </c>
      <c r="F5" s="9">
        <f>D5*E5</f>
        <v>0</v>
      </c>
    </row>
    <row r="6" spans="1:6" hidden="1">
      <c r="A6" s="6">
        <v>2</v>
      </c>
      <c r="B6" s="17" t="s">
        <v>24</v>
      </c>
      <c r="C6" s="11" t="s">
        <v>10</v>
      </c>
      <c r="D6" s="8">
        <v>0</v>
      </c>
      <c r="E6" s="9">
        <v>0</v>
      </c>
      <c r="F6" s="9">
        <f>E6*D6</f>
        <v>0</v>
      </c>
    </row>
    <row r="7" spans="1:6">
      <c r="A7" s="6">
        <f>A6+1</f>
        <v>3</v>
      </c>
      <c r="B7" s="26" t="s">
        <v>81</v>
      </c>
      <c r="C7" s="28" t="s">
        <v>12</v>
      </c>
      <c r="D7" s="8">
        <v>8</v>
      </c>
      <c r="E7" s="9">
        <v>0</v>
      </c>
      <c r="F7" s="9">
        <f>D7*E7</f>
        <v>0</v>
      </c>
    </row>
    <row r="14" spans="1:6" s="1" customFormat="1">
      <c r="E14" s="9">
        <v>0</v>
      </c>
      <c r="F14" s="9">
        <f>'strzegomska 1'!D20*E14</f>
        <v>0</v>
      </c>
    </row>
    <row r="15" spans="1:6" s="1" customFormat="1">
      <c r="E15" s="9">
        <v>0</v>
      </c>
      <c r="F15" s="9">
        <f>E15*'strzegomska 1'!D21</f>
        <v>0</v>
      </c>
    </row>
    <row r="16" spans="1:6" s="1" customFormat="1" ht="20.100000000000001" customHeight="1">
      <c r="E16" s="14" t="s">
        <v>22</v>
      </c>
      <c r="F16" s="15" t="e">
        <f>SUM(#REF!)</f>
        <v>#REF!</v>
      </c>
    </row>
  </sheetData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MJ16"/>
  <sheetViews>
    <sheetView zoomScaleNormal="100" workbookViewId="0">
      <selection activeCell="B18" sqref="B18"/>
    </sheetView>
  </sheetViews>
  <sheetFormatPr defaultColWidth="8.625" defaultRowHeight="14.25"/>
  <cols>
    <col min="1" max="1" width="6.125" style="1" customWidth="1"/>
    <col min="2" max="2" width="98.5" style="1" customWidth="1"/>
    <col min="3" max="3" width="6.625" style="1" customWidth="1"/>
    <col min="4" max="4" width="8.625" style="1"/>
    <col min="5" max="5" width="10.125" style="1" hidden="1" customWidth="1"/>
    <col min="6" max="6" width="9.5" style="1" hidden="1" customWidth="1"/>
    <col min="7" max="1024" width="8.625" style="1"/>
  </cols>
  <sheetData>
    <row r="1" spans="1:6" ht="20.100000000000001" customHeight="1">
      <c r="A1" s="2"/>
    </row>
    <row r="2" spans="1:6" ht="20.100000000000001" customHeight="1">
      <c r="B2" s="16" t="s">
        <v>146</v>
      </c>
    </row>
    <row r="3" spans="1:6" s="5" customFormat="1" ht="28.9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42.75">
      <c r="A4" s="6">
        <v>1</v>
      </c>
      <c r="B4" s="26" t="s">
        <v>147</v>
      </c>
      <c r="C4" s="8" t="s">
        <v>8</v>
      </c>
      <c r="D4" s="8">
        <v>54</v>
      </c>
      <c r="E4" s="9">
        <v>0</v>
      </c>
      <c r="F4" s="9">
        <f>D4*E4</f>
        <v>0</v>
      </c>
    </row>
    <row r="5" spans="1:6" ht="28.5">
      <c r="A5" s="6">
        <v>2</v>
      </c>
      <c r="B5" s="7" t="s">
        <v>25</v>
      </c>
      <c r="C5" s="8" t="s">
        <v>10</v>
      </c>
      <c r="D5" s="8">
        <v>3</v>
      </c>
      <c r="E5" s="9">
        <v>0</v>
      </c>
      <c r="F5" s="9">
        <f>D5*E5</f>
        <v>0</v>
      </c>
    </row>
    <row r="6" spans="1:6" hidden="1">
      <c r="A6" s="6">
        <v>2</v>
      </c>
      <c r="B6" s="17" t="s">
        <v>24</v>
      </c>
      <c r="C6" s="11" t="s">
        <v>10</v>
      </c>
      <c r="D6" s="8">
        <v>0</v>
      </c>
      <c r="E6" s="9">
        <v>0</v>
      </c>
      <c r="F6" s="9">
        <f>E6*D6</f>
        <v>0</v>
      </c>
    </row>
    <row r="7" spans="1:6" ht="28.5">
      <c r="A7" s="6">
        <f>A6+1</f>
        <v>3</v>
      </c>
      <c r="B7" s="7" t="s">
        <v>27</v>
      </c>
      <c r="C7" s="8" t="s">
        <v>10</v>
      </c>
      <c r="D7" s="8">
        <v>2</v>
      </c>
      <c r="E7" s="9">
        <v>0</v>
      </c>
      <c r="F7" s="9">
        <f>D7*E7</f>
        <v>0</v>
      </c>
    </row>
    <row r="14" spans="1:6" s="1" customFormat="1">
      <c r="E14" s="9">
        <v>0</v>
      </c>
      <c r="F14" s="9">
        <f>'strzegomska 1'!D20*E14</f>
        <v>0</v>
      </c>
    </row>
    <row r="15" spans="1:6" s="1" customFormat="1">
      <c r="E15" s="9">
        <v>0</v>
      </c>
      <c r="F15" s="9">
        <f>E15*'strzegomska 1'!D21</f>
        <v>0</v>
      </c>
    </row>
    <row r="16" spans="1:6" s="1" customFormat="1" ht="20.100000000000001" customHeight="1">
      <c r="E16" s="14" t="s">
        <v>22</v>
      </c>
      <c r="F16" s="15" t="e">
        <f>SUM(#REF!)</f>
        <v>#REF!</v>
      </c>
    </row>
  </sheetData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MJ17"/>
  <sheetViews>
    <sheetView zoomScaleNormal="100" workbookViewId="0">
      <selection activeCell="A7" sqref="A7:XFD7"/>
    </sheetView>
  </sheetViews>
  <sheetFormatPr defaultColWidth="8.625" defaultRowHeight="14.25"/>
  <cols>
    <col min="1" max="1" width="6.125" style="1" customWidth="1"/>
    <col min="2" max="2" width="98.5" style="1" customWidth="1"/>
    <col min="3" max="3" width="6.625" style="1" customWidth="1"/>
    <col min="4" max="4" width="8.625" style="1"/>
    <col min="5" max="5" width="10.125" style="1" hidden="1" customWidth="1"/>
    <col min="6" max="6" width="9.5" style="1" hidden="1" customWidth="1"/>
    <col min="7" max="1024" width="8.625" style="1"/>
  </cols>
  <sheetData>
    <row r="1" spans="1:6" ht="20.100000000000001" customHeight="1">
      <c r="A1" s="2"/>
    </row>
    <row r="2" spans="1:6" ht="20.100000000000001" customHeight="1">
      <c r="B2" s="16" t="s">
        <v>149</v>
      </c>
    </row>
    <row r="3" spans="1:6" s="5" customFormat="1" ht="28.9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42.75">
      <c r="A4" s="6">
        <v>1</v>
      </c>
      <c r="B4" s="26" t="s">
        <v>120</v>
      </c>
      <c r="C4" s="8" t="s">
        <v>8</v>
      </c>
      <c r="D4" s="8">
        <v>15.7</v>
      </c>
      <c r="E4" s="9">
        <v>0</v>
      </c>
      <c r="F4" s="9">
        <f>D4*E4</f>
        <v>0</v>
      </c>
    </row>
    <row r="5" spans="1:6" ht="28.5">
      <c r="A5" s="6">
        <v>2</v>
      </c>
      <c r="B5" s="26" t="s">
        <v>31</v>
      </c>
      <c r="C5" s="8" t="s">
        <v>10</v>
      </c>
      <c r="D5" s="8">
        <v>2</v>
      </c>
      <c r="E5" s="9">
        <v>0</v>
      </c>
      <c r="F5" s="9">
        <f>D5*E5</f>
        <v>0</v>
      </c>
    </row>
    <row r="6" spans="1:6" hidden="1">
      <c r="A6" s="6">
        <v>2</v>
      </c>
      <c r="B6" s="17" t="s">
        <v>24</v>
      </c>
      <c r="C6" s="11" t="s">
        <v>10</v>
      </c>
      <c r="D6" s="8">
        <v>0</v>
      </c>
      <c r="E6" s="9">
        <v>0</v>
      </c>
      <c r="F6" s="9">
        <f>E6*D6</f>
        <v>0</v>
      </c>
    </row>
    <row r="7" spans="1:6">
      <c r="A7" s="6">
        <v>4</v>
      </c>
      <c r="B7" s="26" t="s">
        <v>61</v>
      </c>
      <c r="C7" s="8" t="s">
        <v>10</v>
      </c>
      <c r="D7" s="8">
        <v>1</v>
      </c>
      <c r="E7" s="9">
        <v>0</v>
      </c>
      <c r="F7" s="9">
        <f>D7*E7</f>
        <v>0</v>
      </c>
    </row>
    <row r="8" spans="1:6">
      <c r="A8" s="6">
        <f>A7+1</f>
        <v>5</v>
      </c>
      <c r="B8" s="19" t="s">
        <v>29</v>
      </c>
      <c r="C8" s="11" t="s">
        <v>12</v>
      </c>
      <c r="D8" s="11">
        <v>20</v>
      </c>
      <c r="E8" s="12">
        <v>0</v>
      </c>
      <c r="F8" s="12">
        <v>0</v>
      </c>
    </row>
    <row r="15" spans="1:6" s="1" customFormat="1">
      <c r="E15" s="9">
        <v>0</v>
      </c>
      <c r="F15" s="9">
        <f>'strzegomska 1'!D20*E15</f>
        <v>0</v>
      </c>
    </row>
    <row r="16" spans="1:6" s="1" customFormat="1">
      <c r="E16" s="9">
        <v>0</v>
      </c>
      <c r="F16" s="9">
        <f>E16*'strzegomska 1'!D21</f>
        <v>0</v>
      </c>
    </row>
    <row r="17" spans="5:6" s="1" customFormat="1" ht="20.100000000000001" customHeight="1">
      <c r="E17" s="14" t="s">
        <v>22</v>
      </c>
      <c r="F17" s="15" t="e">
        <f>SUM(#REF!)</f>
        <v>#REF!</v>
      </c>
    </row>
  </sheetData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MJ18"/>
  <sheetViews>
    <sheetView zoomScaleNormal="100" workbookViewId="0">
      <selection activeCell="A8" sqref="A8:XFD8"/>
    </sheetView>
  </sheetViews>
  <sheetFormatPr defaultColWidth="8.625" defaultRowHeight="14.25"/>
  <cols>
    <col min="1" max="1" width="6.125" style="1" customWidth="1"/>
    <col min="2" max="2" width="98.5" style="1" customWidth="1"/>
    <col min="3" max="3" width="6.625" style="1" customWidth="1"/>
    <col min="4" max="4" width="8.625" style="1"/>
    <col min="5" max="5" width="10.125" style="1" hidden="1" customWidth="1"/>
    <col min="6" max="6" width="9.5" style="1" hidden="1" customWidth="1"/>
    <col min="7" max="1024" width="8.625" style="1"/>
  </cols>
  <sheetData>
    <row r="1" spans="1:6" ht="20.100000000000001" customHeight="1">
      <c r="A1" s="2"/>
    </row>
    <row r="2" spans="1:6" ht="20.100000000000001" customHeight="1">
      <c r="B2" s="16" t="s">
        <v>150</v>
      </c>
    </row>
    <row r="3" spans="1:6" s="5" customFormat="1" ht="28.9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42.75">
      <c r="A4" s="6">
        <v>1</v>
      </c>
      <c r="B4" s="26" t="s">
        <v>100</v>
      </c>
      <c r="C4" s="8" t="s">
        <v>8</v>
      </c>
      <c r="D4" s="8">
        <v>33.299999999999997</v>
      </c>
      <c r="E4" s="9">
        <v>0</v>
      </c>
      <c r="F4" s="9">
        <f>D4*E4</f>
        <v>0</v>
      </c>
    </row>
    <row r="5" spans="1:6" ht="28.5">
      <c r="A5" s="6">
        <v>2</v>
      </c>
      <c r="B5" s="7" t="s">
        <v>25</v>
      </c>
      <c r="C5" s="8" t="s">
        <v>10</v>
      </c>
      <c r="D5" s="8">
        <v>1</v>
      </c>
      <c r="E5" s="9">
        <v>0</v>
      </c>
      <c r="F5" s="9">
        <f>D5*E5</f>
        <v>0</v>
      </c>
    </row>
    <row r="6" spans="1:6" hidden="1">
      <c r="A6" s="6">
        <v>2</v>
      </c>
      <c r="B6" s="17" t="s">
        <v>24</v>
      </c>
      <c r="C6" s="11" t="s">
        <v>10</v>
      </c>
      <c r="D6" s="8">
        <v>0</v>
      </c>
      <c r="E6" s="9">
        <v>0</v>
      </c>
      <c r="F6" s="9">
        <f>E6*D6</f>
        <v>0</v>
      </c>
    </row>
    <row r="7" spans="1:6" s="1" customFormat="1" ht="28.5">
      <c r="A7" s="6">
        <f>A6+1</f>
        <v>3</v>
      </c>
      <c r="B7" s="7" t="s">
        <v>27</v>
      </c>
      <c r="C7" s="8" t="s">
        <v>10</v>
      </c>
      <c r="D7" s="8">
        <v>2</v>
      </c>
      <c r="E7" s="9">
        <v>0</v>
      </c>
      <c r="F7" s="9">
        <f>D7*E7</f>
        <v>0</v>
      </c>
    </row>
    <row r="8" spans="1:6">
      <c r="A8" s="6">
        <v>4</v>
      </c>
      <c r="B8" s="26" t="s">
        <v>61</v>
      </c>
      <c r="C8" s="8" t="s">
        <v>10</v>
      </c>
      <c r="D8" s="8">
        <v>1</v>
      </c>
      <c r="E8" s="9">
        <v>0</v>
      </c>
      <c r="F8" s="9">
        <f>D8*E8</f>
        <v>0</v>
      </c>
    </row>
    <row r="9" spans="1:6" s="1" customFormat="1" ht="27">
      <c r="A9" s="6">
        <v>5</v>
      </c>
      <c r="B9" s="19" t="s">
        <v>151</v>
      </c>
      <c r="C9" s="11" t="s">
        <v>12</v>
      </c>
      <c r="D9" s="11">
        <v>8</v>
      </c>
      <c r="E9" s="12">
        <v>0</v>
      </c>
      <c r="F9" s="12">
        <v>0</v>
      </c>
    </row>
    <row r="16" spans="1:6" s="1" customFormat="1">
      <c r="E16" s="9">
        <v>0</v>
      </c>
      <c r="F16" s="9">
        <f>'strzegomska 1'!D20*E16</f>
        <v>0</v>
      </c>
    </row>
    <row r="17" spans="5:6" s="1" customFormat="1">
      <c r="E17" s="9">
        <v>0</v>
      </c>
      <c r="F17" s="9">
        <f>E17*'strzegomska 1'!D21</f>
        <v>0</v>
      </c>
    </row>
    <row r="18" spans="5:6" s="1" customFormat="1" ht="20.100000000000001" customHeight="1">
      <c r="E18" s="14" t="s">
        <v>22</v>
      </c>
      <c r="F18" s="15" t="e">
        <f>SUM(#REF!)</f>
        <v>#REF!</v>
      </c>
    </row>
  </sheetData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MJ15"/>
  <sheetViews>
    <sheetView zoomScaleNormal="100" workbookViewId="0">
      <selection activeCell="B18" sqref="B18"/>
    </sheetView>
  </sheetViews>
  <sheetFormatPr defaultColWidth="8.625" defaultRowHeight="14.25"/>
  <cols>
    <col min="1" max="1" width="6.125" style="1" customWidth="1"/>
    <col min="2" max="2" width="98.5" style="1" customWidth="1"/>
    <col min="3" max="3" width="6.625" style="1" customWidth="1"/>
    <col min="4" max="4" width="8.625" style="1"/>
    <col min="5" max="5" width="10.125" style="1" hidden="1" customWidth="1"/>
    <col min="6" max="6" width="9.5" style="1" hidden="1" customWidth="1"/>
    <col min="7" max="1024" width="8.625" style="1"/>
  </cols>
  <sheetData>
    <row r="1" spans="1:6" ht="20.100000000000001" customHeight="1">
      <c r="A1" s="2"/>
    </row>
    <row r="2" spans="1:6" ht="20.100000000000001" customHeight="1">
      <c r="B2" s="16" t="s">
        <v>152</v>
      </c>
    </row>
    <row r="3" spans="1:6" s="5" customFormat="1" ht="28.9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42.75">
      <c r="A4" s="6">
        <v>1</v>
      </c>
      <c r="B4" s="26" t="s">
        <v>153</v>
      </c>
      <c r="C4" s="8" t="s">
        <v>8</v>
      </c>
      <c r="D4" s="8">
        <v>3.7</v>
      </c>
      <c r="E4" s="9">
        <v>0</v>
      </c>
      <c r="F4" s="9">
        <f>D4*E4</f>
        <v>0</v>
      </c>
    </row>
    <row r="5" spans="1:6" ht="28.5">
      <c r="A5" s="6">
        <v>2</v>
      </c>
      <c r="B5" s="7" t="s">
        <v>25</v>
      </c>
      <c r="C5" s="8" t="s">
        <v>10</v>
      </c>
      <c r="D5" s="8">
        <v>1</v>
      </c>
      <c r="E5" s="9">
        <v>0</v>
      </c>
      <c r="F5" s="9">
        <f>D5*E5</f>
        <v>0</v>
      </c>
    </row>
    <row r="6" spans="1:6" hidden="1">
      <c r="A6" s="6">
        <v>2</v>
      </c>
      <c r="B6" s="17" t="s">
        <v>24</v>
      </c>
      <c r="C6" s="11" t="s">
        <v>10</v>
      </c>
      <c r="D6" s="8">
        <v>0</v>
      </c>
      <c r="E6" s="9">
        <v>0</v>
      </c>
      <c r="F6" s="9">
        <f>E6*D6</f>
        <v>0</v>
      </c>
    </row>
    <row r="13" spans="1:6" s="1" customFormat="1">
      <c r="E13" s="9">
        <v>0</v>
      </c>
      <c r="F13" s="9">
        <f>'strzegomska 1'!D20*E13</f>
        <v>0</v>
      </c>
    </row>
    <row r="14" spans="1:6" s="1" customFormat="1">
      <c r="E14" s="9">
        <v>0</v>
      </c>
      <c r="F14" s="9">
        <f>E14*'strzegomska 1'!D21</f>
        <v>0</v>
      </c>
    </row>
    <row r="15" spans="1:6" s="1" customFormat="1" ht="20.100000000000001" customHeight="1">
      <c r="E15" s="14" t="s">
        <v>22</v>
      </c>
      <c r="F15" s="15" t="e">
        <f>SUM(#REF!)</f>
        <v>#REF!</v>
      </c>
    </row>
  </sheetData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MJ17"/>
  <sheetViews>
    <sheetView zoomScaleNormal="100" workbookViewId="0">
      <selection activeCell="B2" sqref="B2"/>
    </sheetView>
  </sheetViews>
  <sheetFormatPr defaultColWidth="8.625" defaultRowHeight="14.25"/>
  <cols>
    <col min="1" max="1" width="6.125" style="1" customWidth="1"/>
    <col min="2" max="2" width="98.5" style="1" customWidth="1"/>
    <col min="3" max="3" width="6.625" style="1" customWidth="1"/>
    <col min="4" max="4" width="8.625" style="1"/>
    <col min="5" max="5" width="10.125" style="1" hidden="1" customWidth="1"/>
    <col min="6" max="6" width="9.5" style="1" hidden="1" customWidth="1"/>
    <col min="7" max="1024" width="8.625" style="1"/>
  </cols>
  <sheetData>
    <row r="1" spans="1:6" ht="20.100000000000001" customHeight="1">
      <c r="A1" s="2"/>
    </row>
    <row r="2" spans="1:6" ht="20.100000000000001" customHeight="1">
      <c r="B2" s="16" t="s">
        <v>155</v>
      </c>
    </row>
    <row r="3" spans="1:6" s="5" customFormat="1" ht="28.9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42.75">
      <c r="A4" s="6">
        <v>1</v>
      </c>
      <c r="B4" s="26" t="s">
        <v>154</v>
      </c>
      <c r="C4" s="8" t="s">
        <v>8</v>
      </c>
      <c r="D4" s="8">
        <v>28.8</v>
      </c>
      <c r="E4" s="9">
        <v>0</v>
      </c>
      <c r="F4" s="9">
        <f>D4*E4</f>
        <v>0</v>
      </c>
    </row>
    <row r="5" spans="1:6" ht="28.5">
      <c r="A5" s="6">
        <v>2</v>
      </c>
      <c r="B5" s="7" t="s">
        <v>25</v>
      </c>
      <c r="C5" s="8" t="s">
        <v>10</v>
      </c>
      <c r="D5" s="8">
        <v>3</v>
      </c>
      <c r="E5" s="9">
        <v>0</v>
      </c>
      <c r="F5" s="9">
        <f>D5*E5</f>
        <v>0</v>
      </c>
    </row>
    <row r="6" spans="1:6" hidden="1">
      <c r="A6" s="6">
        <v>2</v>
      </c>
      <c r="B6" s="17" t="s">
        <v>24</v>
      </c>
      <c r="C6" s="11" t="s">
        <v>10</v>
      </c>
      <c r="D6" s="8">
        <v>0</v>
      </c>
      <c r="E6" s="9">
        <v>0</v>
      </c>
      <c r="F6" s="9">
        <f>E6*D6</f>
        <v>0</v>
      </c>
    </row>
    <row r="7" spans="1:6">
      <c r="A7" s="6">
        <v>3</v>
      </c>
      <c r="B7" s="26" t="s">
        <v>61</v>
      </c>
      <c r="C7" s="8" t="s">
        <v>10</v>
      </c>
      <c r="D7" s="8">
        <v>1</v>
      </c>
      <c r="E7" s="9">
        <v>0</v>
      </c>
      <c r="F7" s="9">
        <f>D7*E7</f>
        <v>0</v>
      </c>
    </row>
    <row r="8" spans="1:6" s="1" customFormat="1" ht="27">
      <c r="A8" s="6">
        <v>4</v>
      </c>
      <c r="B8" s="19" t="s">
        <v>26</v>
      </c>
      <c r="C8" s="11" t="s">
        <v>12</v>
      </c>
      <c r="D8" s="11">
        <v>10</v>
      </c>
      <c r="E8" s="12">
        <v>0</v>
      </c>
      <c r="F8" s="12">
        <v>0</v>
      </c>
    </row>
    <row r="9" spans="1:6">
      <c r="A9" s="6">
        <v>5</v>
      </c>
      <c r="B9" s="26" t="s">
        <v>81</v>
      </c>
      <c r="C9" s="8" t="s">
        <v>10</v>
      </c>
      <c r="D9" s="8">
        <v>3</v>
      </c>
      <c r="E9" s="9">
        <v>0</v>
      </c>
      <c r="F9" s="9">
        <f>D9*E9</f>
        <v>0</v>
      </c>
    </row>
    <row r="15" spans="1:6" s="1" customFormat="1">
      <c r="E15" s="9">
        <v>0</v>
      </c>
      <c r="F15" s="9">
        <f>'strzegomska 1'!D20*E15</f>
        <v>0</v>
      </c>
    </row>
    <row r="16" spans="1:6" s="1" customFormat="1">
      <c r="E16" s="9">
        <v>0</v>
      </c>
      <c r="F16" s="9">
        <f>E16*'strzegomska 1'!D21</f>
        <v>0</v>
      </c>
    </row>
    <row r="17" spans="5:6" s="1" customFormat="1" ht="20.100000000000001" customHeight="1">
      <c r="E17" s="14" t="s">
        <v>22</v>
      </c>
      <c r="F17" s="15" t="e">
        <f>SUM(#REF!)</f>
        <v>#REF!</v>
      </c>
    </row>
  </sheetData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MJ16"/>
  <sheetViews>
    <sheetView zoomScaleNormal="100" workbookViewId="0">
      <selection activeCell="B14" sqref="B14"/>
    </sheetView>
  </sheetViews>
  <sheetFormatPr defaultColWidth="8.625" defaultRowHeight="14.25"/>
  <cols>
    <col min="1" max="1" width="6.125" style="1" customWidth="1"/>
    <col min="2" max="2" width="98.5" style="1" customWidth="1"/>
    <col min="3" max="3" width="6.625" style="1" customWidth="1"/>
    <col min="4" max="4" width="8.625" style="1"/>
    <col min="5" max="5" width="10.125" style="1" hidden="1" customWidth="1"/>
    <col min="6" max="6" width="9.5" style="1" hidden="1" customWidth="1"/>
    <col min="7" max="1024" width="8.625" style="1"/>
  </cols>
  <sheetData>
    <row r="1" spans="1:6" ht="20.100000000000001" customHeight="1">
      <c r="A1" s="2"/>
    </row>
    <row r="2" spans="1:6" ht="20.100000000000001" customHeight="1">
      <c r="B2" s="16" t="s">
        <v>156</v>
      </c>
    </row>
    <row r="3" spans="1:6" s="5" customFormat="1" ht="28.9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42.75">
      <c r="A4" s="6">
        <v>1</v>
      </c>
      <c r="B4" s="26" t="s">
        <v>93</v>
      </c>
      <c r="C4" s="8" t="s">
        <v>8</v>
      </c>
      <c r="D4" s="8">
        <v>32.1</v>
      </c>
      <c r="E4" s="9">
        <v>0</v>
      </c>
      <c r="F4" s="9">
        <f>D4*E4</f>
        <v>0</v>
      </c>
    </row>
    <row r="5" spans="1:6" ht="28.5">
      <c r="A5" s="6">
        <v>2</v>
      </c>
      <c r="B5" s="7" t="s">
        <v>25</v>
      </c>
      <c r="C5" s="8" t="s">
        <v>10</v>
      </c>
      <c r="D5" s="8">
        <v>2</v>
      </c>
      <c r="E5" s="9">
        <v>0</v>
      </c>
      <c r="F5" s="9">
        <f>D5*E5</f>
        <v>0</v>
      </c>
    </row>
    <row r="6" spans="1:6" hidden="1">
      <c r="A6" s="6">
        <v>2</v>
      </c>
      <c r="B6" s="17" t="s">
        <v>24</v>
      </c>
      <c r="C6" s="11" t="s">
        <v>10</v>
      </c>
      <c r="D6" s="8">
        <v>0</v>
      </c>
      <c r="E6" s="9">
        <v>0</v>
      </c>
      <c r="F6" s="9">
        <f>E6*D6</f>
        <v>0</v>
      </c>
    </row>
    <row r="7" spans="1:6">
      <c r="A7" s="6">
        <v>3</v>
      </c>
      <c r="B7" s="26" t="s">
        <v>61</v>
      </c>
      <c r="C7" s="8" t="s">
        <v>10</v>
      </c>
      <c r="D7" s="8">
        <v>1</v>
      </c>
      <c r="E7" s="9">
        <v>0</v>
      </c>
      <c r="F7" s="9">
        <f>D7*E7</f>
        <v>0</v>
      </c>
    </row>
    <row r="14" spans="1:6" s="1" customFormat="1">
      <c r="E14" s="9">
        <v>0</v>
      </c>
      <c r="F14" s="9">
        <f>'strzegomska 1'!D20*E14</f>
        <v>0</v>
      </c>
    </row>
    <row r="15" spans="1:6" s="1" customFormat="1">
      <c r="E15" s="9">
        <v>0</v>
      </c>
      <c r="F15" s="9">
        <f>E15*'strzegomska 1'!D21</f>
        <v>0</v>
      </c>
    </row>
    <row r="16" spans="1:6" s="1" customFormat="1" ht="20.100000000000001" customHeight="1">
      <c r="E16" s="14" t="s">
        <v>22</v>
      </c>
      <c r="F16" s="15" t="e">
        <f>SUM(#REF!)</f>
        <v>#REF!</v>
      </c>
    </row>
  </sheetData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MJ16"/>
  <sheetViews>
    <sheetView zoomScaleNormal="100" workbookViewId="0">
      <selection activeCell="D19" sqref="D19"/>
    </sheetView>
  </sheetViews>
  <sheetFormatPr defaultColWidth="8.625" defaultRowHeight="14.25"/>
  <cols>
    <col min="1" max="1" width="6.125" style="1" customWidth="1"/>
    <col min="2" max="2" width="98.5" style="1" customWidth="1"/>
    <col min="3" max="3" width="6.625" style="1" customWidth="1"/>
    <col min="4" max="4" width="8.625" style="1"/>
    <col min="5" max="5" width="10.125" style="1" hidden="1" customWidth="1"/>
    <col min="6" max="6" width="9.5" style="1" hidden="1" customWidth="1"/>
    <col min="7" max="1024" width="8.625" style="1"/>
  </cols>
  <sheetData>
    <row r="1" spans="1:6" ht="20.100000000000001" customHeight="1">
      <c r="A1" s="2"/>
    </row>
    <row r="2" spans="1:6" ht="20.100000000000001" customHeight="1">
      <c r="B2" s="16" t="s">
        <v>157</v>
      </c>
    </row>
    <row r="3" spans="1:6" s="5" customFormat="1" ht="28.9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42.75">
      <c r="A4" s="6">
        <v>1</v>
      </c>
      <c r="B4" s="26" t="s">
        <v>158</v>
      </c>
      <c r="C4" s="8" t="s">
        <v>8</v>
      </c>
      <c r="D4" s="8">
        <v>120.1</v>
      </c>
      <c r="E4" s="9">
        <v>0</v>
      </c>
      <c r="F4" s="9">
        <f>D4*E4</f>
        <v>0</v>
      </c>
    </row>
    <row r="5" spans="1:6" ht="28.5">
      <c r="A5" s="6">
        <v>2</v>
      </c>
      <c r="B5" s="7" t="s">
        <v>25</v>
      </c>
      <c r="C5" s="8" t="s">
        <v>10</v>
      </c>
      <c r="D5" s="8">
        <v>7</v>
      </c>
      <c r="E5" s="9">
        <v>0</v>
      </c>
      <c r="F5" s="9">
        <f>D5*E5</f>
        <v>0</v>
      </c>
    </row>
    <row r="6" spans="1:6" hidden="1">
      <c r="A6" s="6">
        <v>2</v>
      </c>
      <c r="B6" s="17" t="s">
        <v>24</v>
      </c>
      <c r="C6" s="11" t="s">
        <v>10</v>
      </c>
      <c r="D6" s="8">
        <v>0</v>
      </c>
      <c r="E6" s="9">
        <v>0</v>
      </c>
      <c r="F6" s="9">
        <f>E6*D6</f>
        <v>0</v>
      </c>
    </row>
    <row r="7" spans="1:6" s="1" customFormat="1">
      <c r="A7" s="6">
        <v>3</v>
      </c>
      <c r="B7" s="19" t="s">
        <v>29</v>
      </c>
      <c r="C7" s="11" t="s">
        <v>12</v>
      </c>
      <c r="D7" s="11">
        <v>5</v>
      </c>
      <c r="E7" s="12">
        <v>0</v>
      </c>
      <c r="F7" s="12">
        <v>0</v>
      </c>
    </row>
    <row r="14" spans="1:6" s="1" customFormat="1">
      <c r="E14" s="9">
        <v>0</v>
      </c>
      <c r="F14" s="9">
        <f>'strzegomska 1'!D20*E14</f>
        <v>0</v>
      </c>
    </row>
    <row r="15" spans="1:6" s="1" customFormat="1">
      <c r="E15" s="9">
        <v>0</v>
      </c>
      <c r="F15" s="9">
        <f>E15*'strzegomska 1'!D21</f>
        <v>0</v>
      </c>
    </row>
    <row r="16" spans="1:6" s="1" customFormat="1" ht="20.100000000000001" customHeight="1">
      <c r="E16" s="14" t="s">
        <v>22</v>
      </c>
      <c r="F16" s="15" t="e">
        <f>SUM(#REF!)</f>
        <v>#REF!</v>
      </c>
    </row>
  </sheetData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MJ17"/>
  <sheetViews>
    <sheetView zoomScaleNormal="100" workbookViewId="0">
      <selection activeCell="B21" sqref="B21"/>
    </sheetView>
  </sheetViews>
  <sheetFormatPr defaultColWidth="8.625" defaultRowHeight="14.25"/>
  <cols>
    <col min="1" max="1" width="6.125" style="1" customWidth="1"/>
    <col min="2" max="2" width="98.5" style="1" customWidth="1"/>
    <col min="3" max="3" width="6.625" style="1" customWidth="1"/>
    <col min="4" max="4" width="8.625" style="1"/>
    <col min="5" max="5" width="10.125" style="1" hidden="1" customWidth="1"/>
    <col min="6" max="6" width="9.5" style="1" hidden="1" customWidth="1"/>
    <col min="7" max="1024" width="8.625" style="1"/>
  </cols>
  <sheetData>
    <row r="1" spans="1:6" ht="20.100000000000001" customHeight="1">
      <c r="A1" s="2"/>
    </row>
    <row r="2" spans="1:6" ht="20.100000000000001" customHeight="1">
      <c r="B2" s="16" t="s">
        <v>159</v>
      </c>
    </row>
    <row r="3" spans="1:6" s="5" customFormat="1" ht="28.9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42.75">
      <c r="A4" s="6">
        <v>1</v>
      </c>
      <c r="B4" s="26" t="s">
        <v>160</v>
      </c>
      <c r="C4" s="8" t="s">
        <v>8</v>
      </c>
      <c r="D4" s="8">
        <v>75.7</v>
      </c>
      <c r="E4" s="9">
        <v>0</v>
      </c>
      <c r="F4" s="9">
        <f>D4*E4</f>
        <v>0</v>
      </c>
    </row>
    <row r="5" spans="1:6" ht="28.5">
      <c r="A5" s="6">
        <v>2</v>
      </c>
      <c r="B5" s="7" t="s">
        <v>25</v>
      </c>
      <c r="C5" s="8" t="s">
        <v>10</v>
      </c>
      <c r="D5" s="8">
        <v>4</v>
      </c>
      <c r="E5" s="9">
        <v>0</v>
      </c>
      <c r="F5" s="9">
        <f>D5*E5</f>
        <v>0</v>
      </c>
    </row>
    <row r="6" spans="1:6" hidden="1">
      <c r="A6" s="6">
        <v>2</v>
      </c>
      <c r="B6" s="17" t="s">
        <v>24</v>
      </c>
      <c r="C6" s="11" t="s">
        <v>10</v>
      </c>
      <c r="D6" s="8">
        <v>0</v>
      </c>
      <c r="E6" s="9">
        <v>0</v>
      </c>
      <c r="F6" s="9">
        <f>E6*D6</f>
        <v>0</v>
      </c>
    </row>
    <row r="7" spans="1:6" ht="28.5">
      <c r="A7" s="6">
        <f>A6+1</f>
        <v>3</v>
      </c>
      <c r="B7" s="7" t="s">
        <v>27</v>
      </c>
      <c r="C7" s="8" t="s">
        <v>10</v>
      </c>
      <c r="D7" s="8">
        <v>1</v>
      </c>
      <c r="E7" s="9">
        <v>0</v>
      </c>
      <c r="F7" s="9">
        <f>D7*E7</f>
        <v>0</v>
      </c>
    </row>
    <row r="8" spans="1:6" s="1" customFormat="1">
      <c r="A8" s="6">
        <v>4</v>
      </c>
      <c r="B8" s="19" t="s">
        <v>42</v>
      </c>
      <c r="C8" s="11" t="s">
        <v>10</v>
      </c>
      <c r="D8" s="8">
        <v>1</v>
      </c>
    </row>
    <row r="15" spans="1:6" s="1" customFormat="1">
      <c r="E15" s="9">
        <v>0</v>
      </c>
      <c r="F15" s="9">
        <f>'strzegomska 1'!D20*E15</f>
        <v>0</v>
      </c>
    </row>
    <row r="16" spans="1:6" s="1" customFormat="1">
      <c r="E16" s="9">
        <v>0</v>
      </c>
      <c r="F16" s="9">
        <f>E16*'strzegomska 1'!D21</f>
        <v>0</v>
      </c>
    </row>
    <row r="17" spans="5:6" s="1" customFormat="1" ht="20.100000000000001" customHeight="1">
      <c r="E17" s="14" t="s">
        <v>22</v>
      </c>
      <c r="F17" s="15" t="e">
        <f>SUM(#REF!)</f>
        <v>#REF!</v>
      </c>
    </row>
  </sheetData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MJ15"/>
  <sheetViews>
    <sheetView zoomScaleNormal="100" workbookViewId="0">
      <selection activeCell="B21" sqref="B21"/>
    </sheetView>
  </sheetViews>
  <sheetFormatPr defaultColWidth="8.625" defaultRowHeight="14.25"/>
  <cols>
    <col min="1" max="1" width="6.125" style="1" customWidth="1"/>
    <col min="2" max="2" width="98.5" style="1" customWidth="1"/>
    <col min="3" max="3" width="6.625" style="1" customWidth="1"/>
    <col min="4" max="4" width="8.625" style="1"/>
    <col min="5" max="5" width="10.125" style="1" hidden="1" customWidth="1"/>
    <col min="6" max="6" width="9.5" style="1" hidden="1" customWidth="1"/>
    <col min="7" max="1024" width="8.625" style="1"/>
  </cols>
  <sheetData>
    <row r="1" spans="1:6" ht="20.100000000000001" customHeight="1">
      <c r="A1" s="2"/>
    </row>
    <row r="2" spans="1:6" ht="20.100000000000001" customHeight="1">
      <c r="B2" s="16" t="s">
        <v>161</v>
      </c>
    </row>
    <row r="3" spans="1:6" s="5" customFormat="1" ht="28.9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42.75">
      <c r="A4" s="6">
        <v>1</v>
      </c>
      <c r="B4" s="26" t="s">
        <v>162</v>
      </c>
      <c r="C4" s="8" t="s">
        <v>8</v>
      </c>
      <c r="D4" s="8">
        <v>8</v>
      </c>
      <c r="E4" s="9">
        <v>0</v>
      </c>
      <c r="F4" s="9">
        <f>D4*E4</f>
        <v>0</v>
      </c>
    </row>
    <row r="5" spans="1:6" ht="28.5">
      <c r="A5" s="6">
        <v>2</v>
      </c>
      <c r="B5" s="7" t="s">
        <v>25</v>
      </c>
      <c r="C5" s="8" t="s">
        <v>10</v>
      </c>
      <c r="D5" s="8">
        <v>1</v>
      </c>
      <c r="E5" s="9">
        <v>0</v>
      </c>
      <c r="F5" s="9">
        <f>D5*E5</f>
        <v>0</v>
      </c>
    </row>
    <row r="6" spans="1:6" hidden="1">
      <c r="A6" s="6">
        <v>2</v>
      </c>
      <c r="B6" s="17" t="s">
        <v>24</v>
      </c>
      <c r="C6" s="11" t="s">
        <v>10</v>
      </c>
      <c r="D6" s="8">
        <v>0</v>
      </c>
      <c r="E6" s="9">
        <v>0</v>
      </c>
      <c r="F6" s="9">
        <f>E6*D6</f>
        <v>0</v>
      </c>
    </row>
    <row r="13" spans="1:6" s="1" customFormat="1">
      <c r="E13" s="9">
        <v>0</v>
      </c>
      <c r="F13" s="9">
        <f>'strzegomska 1'!D20*E13</f>
        <v>0</v>
      </c>
    </row>
    <row r="14" spans="1:6" s="1" customFormat="1">
      <c r="E14" s="9">
        <v>0</v>
      </c>
      <c r="F14" s="9">
        <f>E14*'strzegomska 1'!D21</f>
        <v>0</v>
      </c>
    </row>
    <row r="15" spans="1:6" s="1" customFormat="1" ht="20.100000000000001" customHeight="1">
      <c r="E15" s="14" t="s">
        <v>22</v>
      </c>
      <c r="F15" s="15" t="e">
        <f>SUM(#REF!)</f>
        <v>#REF!</v>
      </c>
    </row>
  </sheetData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J14"/>
  <sheetViews>
    <sheetView zoomScaleNormal="100" workbookViewId="0">
      <selection activeCell="B20" sqref="B20"/>
    </sheetView>
  </sheetViews>
  <sheetFormatPr defaultColWidth="8.625" defaultRowHeight="14.25"/>
  <cols>
    <col min="1" max="1" width="6.125" style="1" customWidth="1"/>
    <col min="2" max="2" width="98.5" style="1" customWidth="1"/>
    <col min="3" max="3" width="6.625" style="1" customWidth="1"/>
    <col min="4" max="4" width="8.625" style="1"/>
    <col min="5" max="5" width="10.125" style="1" hidden="1" customWidth="1"/>
    <col min="6" max="6" width="9.5" style="1" hidden="1" customWidth="1"/>
    <col min="7" max="1024" width="8.625" style="1"/>
  </cols>
  <sheetData>
    <row r="1" spans="1:6" ht="20.100000000000001" customHeight="1">
      <c r="A1" s="2"/>
    </row>
    <row r="2" spans="1:6" ht="20.100000000000001" customHeight="1">
      <c r="B2" s="16" t="s">
        <v>111</v>
      </c>
    </row>
    <row r="3" spans="1:6" s="5" customFormat="1" ht="28.9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42.75">
      <c r="A4" s="6">
        <v>1</v>
      </c>
      <c r="B4" s="26" t="s">
        <v>106</v>
      </c>
      <c r="C4" s="8" t="s">
        <v>8</v>
      </c>
      <c r="D4" s="8">
        <v>4.2</v>
      </c>
      <c r="E4" s="9">
        <v>0</v>
      </c>
      <c r="F4" s="9">
        <f>D4*E4</f>
        <v>0</v>
      </c>
    </row>
    <row r="5" spans="1:6" s="1" customFormat="1">
      <c r="A5" s="6">
        <v>2</v>
      </c>
      <c r="B5" s="19" t="s">
        <v>112</v>
      </c>
      <c r="C5" s="11" t="s">
        <v>32</v>
      </c>
      <c r="D5" s="11">
        <v>1</v>
      </c>
      <c r="E5" s="12"/>
      <c r="F5" s="12"/>
    </row>
    <row r="12" spans="1:6" s="1" customFormat="1">
      <c r="E12" s="9">
        <v>0</v>
      </c>
      <c r="F12" s="9">
        <f>'strzegomska 1'!D20*E12</f>
        <v>0</v>
      </c>
    </row>
    <row r="13" spans="1:6" s="1" customFormat="1">
      <c r="E13" s="9">
        <v>0</v>
      </c>
      <c r="F13" s="9">
        <f>E13*'strzegomska 1'!D21</f>
        <v>0</v>
      </c>
    </row>
    <row r="14" spans="1:6" s="1" customFormat="1" ht="20.100000000000001" customHeight="1">
      <c r="E14" s="14" t="s">
        <v>22</v>
      </c>
      <c r="F14" s="15" t="e">
        <f>SUM(#REF!)</f>
        <v>#REF!</v>
      </c>
    </row>
  </sheetData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MJ15"/>
  <sheetViews>
    <sheetView zoomScaleNormal="100" workbookViewId="0">
      <selection activeCell="B15" sqref="B15"/>
    </sheetView>
  </sheetViews>
  <sheetFormatPr defaultColWidth="8.625" defaultRowHeight="14.25"/>
  <cols>
    <col min="1" max="1" width="6.125" style="1" customWidth="1"/>
    <col min="2" max="2" width="98.5" style="1" customWidth="1"/>
    <col min="3" max="3" width="6.625" style="1" customWidth="1"/>
    <col min="4" max="4" width="8.625" style="1"/>
    <col min="5" max="5" width="10.125" style="1" hidden="1" customWidth="1"/>
    <col min="6" max="6" width="9.5" style="1" hidden="1" customWidth="1"/>
    <col min="7" max="1024" width="8.625" style="1"/>
  </cols>
  <sheetData>
    <row r="1" spans="1:6" ht="20.100000000000001" customHeight="1">
      <c r="A1" s="2"/>
    </row>
    <row r="2" spans="1:6" ht="20.100000000000001" customHeight="1">
      <c r="B2" s="16" t="s">
        <v>163</v>
      </c>
    </row>
    <row r="3" spans="1:6" s="5" customFormat="1" ht="28.9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42.75">
      <c r="A4" s="6">
        <v>1</v>
      </c>
      <c r="B4" s="26" t="s">
        <v>164</v>
      </c>
      <c r="C4" s="8" t="s">
        <v>8</v>
      </c>
      <c r="D4" s="8">
        <v>22.9</v>
      </c>
      <c r="E4" s="9">
        <v>0</v>
      </c>
      <c r="F4" s="9">
        <f>D4*E4</f>
        <v>0</v>
      </c>
    </row>
    <row r="5" spans="1:6" s="1" customFormat="1" hidden="1">
      <c r="A5" s="6">
        <v>2</v>
      </c>
      <c r="B5" s="17" t="s">
        <v>24</v>
      </c>
      <c r="C5" s="11" t="s">
        <v>10</v>
      </c>
      <c r="D5" s="8">
        <v>0</v>
      </c>
      <c r="E5" s="9">
        <v>0</v>
      </c>
      <c r="F5" s="9">
        <f>E5*D5</f>
        <v>0</v>
      </c>
    </row>
    <row r="6" spans="1:6" s="1" customFormat="1" ht="28.5">
      <c r="A6" s="6">
        <v>2</v>
      </c>
      <c r="B6" s="7" t="s">
        <v>27</v>
      </c>
      <c r="C6" s="8" t="s">
        <v>10</v>
      </c>
      <c r="D6" s="8">
        <v>3</v>
      </c>
      <c r="E6" s="9">
        <v>0</v>
      </c>
      <c r="F6" s="9">
        <f>D6*E6</f>
        <v>0</v>
      </c>
    </row>
    <row r="13" spans="1:6" s="1" customFormat="1">
      <c r="E13" s="9">
        <v>0</v>
      </c>
      <c r="F13" s="9">
        <f>'strzegomska 1'!D20*E13</f>
        <v>0</v>
      </c>
    </row>
    <row r="14" spans="1:6" s="1" customFormat="1">
      <c r="E14" s="9">
        <v>0</v>
      </c>
      <c r="F14" s="9">
        <f>E14*'strzegomska 1'!D21</f>
        <v>0</v>
      </c>
    </row>
    <row r="15" spans="1:6" s="1" customFormat="1" ht="20.100000000000001" customHeight="1">
      <c r="E15" s="14" t="s">
        <v>22</v>
      </c>
      <c r="F15" s="15" t="e">
        <f>SUM(#REF!)</f>
        <v>#REF!</v>
      </c>
    </row>
  </sheetData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MJ16"/>
  <sheetViews>
    <sheetView zoomScaleNormal="100" workbookViewId="0">
      <selection activeCell="C7" sqref="C7"/>
    </sheetView>
  </sheetViews>
  <sheetFormatPr defaultColWidth="8.625" defaultRowHeight="14.25"/>
  <cols>
    <col min="1" max="1" width="6.125" style="1" customWidth="1"/>
    <col min="2" max="2" width="98.5" style="1" customWidth="1"/>
    <col min="3" max="3" width="6.625" style="1" customWidth="1"/>
    <col min="4" max="4" width="8.625" style="1"/>
    <col min="5" max="5" width="10.125" style="1" hidden="1" customWidth="1"/>
    <col min="6" max="6" width="9.5" style="1" hidden="1" customWidth="1"/>
    <col min="7" max="1024" width="8.625" style="1"/>
  </cols>
  <sheetData>
    <row r="1" spans="1:6" ht="20.100000000000001" customHeight="1">
      <c r="A1" s="2"/>
    </row>
    <row r="2" spans="1:6" ht="20.100000000000001" customHeight="1">
      <c r="B2" s="16" t="s">
        <v>165</v>
      </c>
    </row>
    <row r="3" spans="1:6" s="5" customFormat="1" ht="28.9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42.75">
      <c r="A4" s="6">
        <v>1</v>
      </c>
      <c r="B4" s="26" t="s">
        <v>108</v>
      </c>
      <c r="C4" s="8" t="s">
        <v>8</v>
      </c>
      <c r="D4" s="8">
        <v>33.799999999999997</v>
      </c>
      <c r="E4" s="9">
        <v>0</v>
      </c>
      <c r="F4" s="9">
        <f>D4*E4</f>
        <v>0</v>
      </c>
    </row>
    <row r="5" spans="1:6" ht="28.5">
      <c r="A5" s="6">
        <v>2</v>
      </c>
      <c r="B5" s="7" t="s">
        <v>25</v>
      </c>
      <c r="C5" s="8" t="s">
        <v>10</v>
      </c>
      <c r="D5" s="8">
        <v>2</v>
      </c>
      <c r="E5" s="9">
        <v>0</v>
      </c>
      <c r="F5" s="9">
        <f>D5*E5</f>
        <v>0</v>
      </c>
    </row>
    <row r="6" spans="1:6" hidden="1">
      <c r="A6" s="6">
        <v>2</v>
      </c>
      <c r="B6" s="17" t="s">
        <v>24</v>
      </c>
      <c r="C6" s="11" t="s">
        <v>10</v>
      </c>
      <c r="D6" s="8">
        <v>0</v>
      </c>
      <c r="E6" s="9">
        <v>0</v>
      </c>
      <c r="F6" s="9">
        <f>E6*D6</f>
        <v>0</v>
      </c>
    </row>
    <row r="7" spans="1:6" s="1" customFormat="1">
      <c r="A7" s="6">
        <v>3</v>
      </c>
      <c r="B7" s="19" t="s">
        <v>81</v>
      </c>
      <c r="C7" s="11" t="s">
        <v>12</v>
      </c>
      <c r="D7" s="8">
        <v>6</v>
      </c>
    </row>
    <row r="14" spans="1:6" s="1" customFormat="1">
      <c r="E14" s="9">
        <v>0</v>
      </c>
      <c r="F14" s="9">
        <f>'strzegomska 1'!D20*E14</f>
        <v>0</v>
      </c>
    </row>
    <row r="15" spans="1:6" s="1" customFormat="1">
      <c r="E15" s="9">
        <v>0</v>
      </c>
      <c r="F15" s="9">
        <f>E15*'strzegomska 1'!D21</f>
        <v>0</v>
      </c>
    </row>
    <row r="16" spans="1:6" s="1" customFormat="1" ht="20.100000000000001" customHeight="1">
      <c r="E16" s="14" t="s">
        <v>22</v>
      </c>
      <c r="F16" s="15" t="e">
        <f>SUM(#REF!)</f>
        <v>#REF!</v>
      </c>
    </row>
  </sheetData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MJ16"/>
  <sheetViews>
    <sheetView zoomScaleNormal="100" workbookViewId="0">
      <selection activeCell="D21" sqref="D21"/>
    </sheetView>
  </sheetViews>
  <sheetFormatPr defaultColWidth="8.625" defaultRowHeight="14.25"/>
  <cols>
    <col min="1" max="1" width="6.125" style="1" customWidth="1"/>
    <col min="2" max="2" width="98.5" style="1" customWidth="1"/>
    <col min="3" max="3" width="6.625" style="1" customWidth="1"/>
    <col min="4" max="4" width="8.625" style="1"/>
    <col min="5" max="5" width="10.125" style="1" hidden="1" customWidth="1"/>
    <col min="6" max="6" width="9.5" style="1" hidden="1" customWidth="1"/>
    <col min="7" max="1024" width="8.625" style="1"/>
  </cols>
  <sheetData>
    <row r="1" spans="1:6" ht="20.100000000000001" customHeight="1">
      <c r="A1" s="2"/>
    </row>
    <row r="2" spans="1:6" ht="20.100000000000001" customHeight="1">
      <c r="B2" s="16" t="s">
        <v>166</v>
      </c>
    </row>
    <row r="3" spans="1:6" s="5" customFormat="1" ht="28.9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42.75">
      <c r="A4" s="6">
        <v>1</v>
      </c>
      <c r="B4" s="26" t="s">
        <v>167</v>
      </c>
      <c r="C4" s="8" t="s">
        <v>8</v>
      </c>
      <c r="D4" s="8">
        <v>36.4</v>
      </c>
      <c r="E4" s="9">
        <v>0</v>
      </c>
      <c r="F4" s="9">
        <f>D4*E4</f>
        <v>0</v>
      </c>
    </row>
    <row r="5" spans="1:6" ht="28.5">
      <c r="A5" s="6">
        <v>2</v>
      </c>
      <c r="B5" s="7" t="s">
        <v>25</v>
      </c>
      <c r="C5" s="8" t="s">
        <v>10</v>
      </c>
      <c r="D5" s="8">
        <v>1</v>
      </c>
      <c r="E5" s="9">
        <v>0</v>
      </c>
      <c r="F5" s="9">
        <f>D5*E5</f>
        <v>0</v>
      </c>
    </row>
    <row r="6" spans="1:6" hidden="1">
      <c r="A6" s="6">
        <v>2</v>
      </c>
      <c r="B6" s="17" t="s">
        <v>24</v>
      </c>
      <c r="C6" s="11" t="s">
        <v>10</v>
      </c>
      <c r="D6" s="8">
        <v>0</v>
      </c>
      <c r="E6" s="9">
        <v>0</v>
      </c>
      <c r="F6" s="9">
        <f>E6*D6</f>
        <v>0</v>
      </c>
    </row>
    <row r="7" spans="1:6" ht="28.5">
      <c r="A7" s="6">
        <f>A6+1</f>
        <v>3</v>
      </c>
      <c r="B7" s="7" t="s">
        <v>27</v>
      </c>
      <c r="C7" s="8" t="s">
        <v>10</v>
      </c>
      <c r="D7" s="8">
        <v>2</v>
      </c>
      <c r="E7" s="9">
        <v>0</v>
      </c>
      <c r="F7" s="9">
        <f>D7*E7</f>
        <v>0</v>
      </c>
    </row>
    <row r="14" spans="1:6" s="1" customFormat="1">
      <c r="E14" s="9">
        <v>0</v>
      </c>
      <c r="F14" s="9">
        <f>'strzegomska 1'!D20*E14</f>
        <v>0</v>
      </c>
    </row>
    <row r="15" spans="1:6" s="1" customFormat="1">
      <c r="E15" s="9">
        <v>0</v>
      </c>
      <c r="F15" s="9">
        <f>E15*'strzegomska 1'!D21</f>
        <v>0</v>
      </c>
    </row>
    <row r="16" spans="1:6" s="1" customFormat="1" ht="20.100000000000001" customHeight="1">
      <c r="E16" s="14" t="s">
        <v>22</v>
      </c>
      <c r="F16" s="15" t="e">
        <f>SUM(#REF!)</f>
        <v>#REF!</v>
      </c>
    </row>
  </sheetData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MJ16"/>
  <sheetViews>
    <sheetView zoomScaleNormal="100" workbookViewId="0">
      <selection activeCell="C16" sqref="C16"/>
    </sheetView>
  </sheetViews>
  <sheetFormatPr defaultColWidth="8.625" defaultRowHeight="14.25"/>
  <cols>
    <col min="1" max="1" width="6.125" style="1" customWidth="1"/>
    <col min="2" max="2" width="98.5" style="1" customWidth="1"/>
    <col min="3" max="3" width="6.625" style="1" customWidth="1"/>
    <col min="4" max="4" width="8.625" style="1"/>
    <col min="5" max="5" width="10.125" style="1" hidden="1" customWidth="1"/>
    <col min="6" max="6" width="9.5" style="1" hidden="1" customWidth="1"/>
    <col min="7" max="1024" width="8.625" style="1"/>
  </cols>
  <sheetData>
    <row r="1" spans="1:6" ht="20.100000000000001" customHeight="1">
      <c r="A1" s="2"/>
    </row>
    <row r="2" spans="1:6" ht="20.100000000000001" customHeight="1">
      <c r="B2" s="16" t="s">
        <v>168</v>
      </c>
    </row>
    <row r="3" spans="1:6" s="5" customFormat="1" ht="28.9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42.75">
      <c r="A4" s="6">
        <v>1</v>
      </c>
      <c r="B4" s="26" t="s">
        <v>169</v>
      </c>
      <c r="C4" s="8" t="s">
        <v>8</v>
      </c>
      <c r="D4" s="8">
        <v>42</v>
      </c>
      <c r="E4" s="9">
        <v>0</v>
      </c>
      <c r="F4" s="9">
        <f>D4*E4</f>
        <v>0</v>
      </c>
    </row>
    <row r="5" spans="1:6" ht="28.5">
      <c r="A5" s="6">
        <v>2</v>
      </c>
      <c r="B5" s="7" t="s">
        <v>25</v>
      </c>
      <c r="C5" s="8" t="s">
        <v>10</v>
      </c>
      <c r="D5" s="8">
        <v>1</v>
      </c>
      <c r="E5" s="9">
        <v>0</v>
      </c>
      <c r="F5" s="9">
        <f>D5*E5</f>
        <v>0</v>
      </c>
    </row>
    <row r="6" spans="1:6" hidden="1">
      <c r="A6" s="6">
        <v>2</v>
      </c>
      <c r="B6" s="17" t="s">
        <v>24</v>
      </c>
      <c r="C6" s="11" t="s">
        <v>10</v>
      </c>
      <c r="D6" s="8">
        <v>0</v>
      </c>
      <c r="E6" s="9">
        <v>0</v>
      </c>
      <c r="F6" s="9">
        <f>E6*D6</f>
        <v>0</v>
      </c>
    </row>
    <row r="7" spans="1:6" ht="28.5">
      <c r="A7" s="6">
        <f>A6+1</f>
        <v>3</v>
      </c>
      <c r="B7" s="7" t="s">
        <v>27</v>
      </c>
      <c r="C7" s="8" t="s">
        <v>10</v>
      </c>
      <c r="D7" s="8">
        <v>1</v>
      </c>
      <c r="E7" s="9">
        <v>0</v>
      </c>
      <c r="F7" s="9">
        <f>D7*E7</f>
        <v>0</v>
      </c>
    </row>
    <row r="14" spans="1:6" s="1" customFormat="1">
      <c r="E14" s="9">
        <v>0</v>
      </c>
      <c r="F14" s="9">
        <f>'strzegomska 1'!D20*E14</f>
        <v>0</v>
      </c>
    </row>
    <row r="15" spans="1:6" s="1" customFormat="1">
      <c r="E15" s="9">
        <v>0</v>
      </c>
      <c r="F15" s="9">
        <f>E15*'strzegomska 1'!D21</f>
        <v>0</v>
      </c>
    </row>
    <row r="16" spans="1:6" s="1" customFormat="1" ht="20.100000000000001" customHeight="1">
      <c r="E16" s="14" t="s">
        <v>22</v>
      </c>
      <c r="F16" s="15" t="e">
        <f>SUM(#REF!)</f>
        <v>#REF!</v>
      </c>
    </row>
  </sheetData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MJ15"/>
  <sheetViews>
    <sheetView zoomScaleNormal="100" workbookViewId="0">
      <selection activeCell="D5" sqref="D5"/>
    </sheetView>
  </sheetViews>
  <sheetFormatPr defaultColWidth="8.625" defaultRowHeight="14.25"/>
  <cols>
    <col min="1" max="1" width="6.125" style="1" customWidth="1"/>
    <col min="2" max="2" width="98.5" style="1" customWidth="1"/>
    <col min="3" max="3" width="6.625" style="1" customWidth="1"/>
    <col min="4" max="4" width="8.625" style="1"/>
    <col min="5" max="5" width="10.125" style="1" hidden="1" customWidth="1"/>
    <col min="6" max="6" width="9.5" style="1" hidden="1" customWidth="1"/>
    <col min="7" max="1024" width="8.625" style="1"/>
  </cols>
  <sheetData>
    <row r="1" spans="1:6" ht="20.100000000000001" customHeight="1">
      <c r="A1" s="2"/>
    </row>
    <row r="2" spans="1:6" ht="20.100000000000001" customHeight="1">
      <c r="B2" s="16" t="s">
        <v>170</v>
      </c>
    </row>
    <row r="3" spans="1:6" s="5" customFormat="1" ht="28.9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42.75">
      <c r="A4" s="6">
        <v>1</v>
      </c>
      <c r="B4" s="26" t="s">
        <v>93</v>
      </c>
      <c r="C4" s="8" t="s">
        <v>8</v>
      </c>
      <c r="D4" s="8">
        <v>27.9</v>
      </c>
      <c r="E4" s="9">
        <v>0</v>
      </c>
      <c r="F4" s="9">
        <f>D4*E4</f>
        <v>0</v>
      </c>
    </row>
    <row r="5" spans="1:6" ht="28.5">
      <c r="A5" s="6">
        <v>2</v>
      </c>
      <c r="B5" s="7" t="s">
        <v>25</v>
      </c>
      <c r="C5" s="8" t="s">
        <v>10</v>
      </c>
      <c r="D5" s="8">
        <v>3</v>
      </c>
      <c r="E5" s="9">
        <v>0</v>
      </c>
      <c r="F5" s="9">
        <f>D5*E5</f>
        <v>0</v>
      </c>
    </row>
    <row r="6" spans="1:6" hidden="1">
      <c r="A6" s="6">
        <v>2</v>
      </c>
      <c r="B6" s="17" t="s">
        <v>24</v>
      </c>
      <c r="C6" s="11" t="s">
        <v>10</v>
      </c>
      <c r="D6" s="8">
        <v>0</v>
      </c>
      <c r="E6" s="9">
        <v>0</v>
      </c>
      <c r="F6" s="9">
        <f>E6*D6</f>
        <v>0</v>
      </c>
    </row>
    <row r="13" spans="1:6" s="1" customFormat="1">
      <c r="E13" s="9">
        <v>0</v>
      </c>
      <c r="F13" s="9">
        <f>'strzegomska 1'!D20*E13</f>
        <v>0</v>
      </c>
    </row>
    <row r="14" spans="1:6" s="1" customFormat="1">
      <c r="E14" s="9">
        <v>0</v>
      </c>
      <c r="F14" s="9">
        <f>E14*'strzegomska 1'!D21</f>
        <v>0</v>
      </c>
    </row>
    <row r="15" spans="1:6" s="1" customFormat="1" ht="20.100000000000001" customHeight="1">
      <c r="E15" s="14" t="s">
        <v>22</v>
      </c>
      <c r="F15" s="15" t="e">
        <f>SUM(#REF!)</f>
        <v>#REF!</v>
      </c>
    </row>
  </sheetData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MJ16"/>
  <sheetViews>
    <sheetView zoomScaleNormal="100" workbookViewId="0">
      <selection activeCell="A7" sqref="A7:XFD7"/>
    </sheetView>
  </sheetViews>
  <sheetFormatPr defaultColWidth="8.625" defaultRowHeight="14.25"/>
  <cols>
    <col min="1" max="1" width="6.125" style="1" customWidth="1"/>
    <col min="2" max="2" width="98.5" style="1" customWidth="1"/>
    <col min="3" max="3" width="6.625" style="1" customWidth="1"/>
    <col min="4" max="4" width="8.625" style="1"/>
    <col min="5" max="5" width="10.125" style="1" hidden="1" customWidth="1"/>
    <col min="6" max="6" width="9.5" style="1" hidden="1" customWidth="1"/>
    <col min="7" max="1024" width="8.625" style="1"/>
  </cols>
  <sheetData>
    <row r="1" spans="1:6" ht="20.100000000000001" customHeight="1">
      <c r="A1" s="2"/>
    </row>
    <row r="2" spans="1:6" ht="20.100000000000001" customHeight="1">
      <c r="B2" s="16" t="s">
        <v>171</v>
      </c>
    </row>
    <row r="3" spans="1:6" s="5" customFormat="1" ht="28.9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42.75">
      <c r="A4" s="6">
        <v>1</v>
      </c>
      <c r="B4" s="26" t="s">
        <v>106</v>
      </c>
      <c r="C4" s="8" t="s">
        <v>8</v>
      </c>
      <c r="D4" s="8">
        <v>3.4</v>
      </c>
      <c r="E4" s="9">
        <v>0</v>
      </c>
      <c r="F4" s="9">
        <f>D4*E4</f>
        <v>0</v>
      </c>
    </row>
    <row r="5" spans="1:6" ht="28.5">
      <c r="A5" s="6">
        <v>2</v>
      </c>
      <c r="B5" s="7" t="s">
        <v>25</v>
      </c>
      <c r="C5" s="8" t="s">
        <v>10</v>
      </c>
      <c r="D5" s="8">
        <v>1</v>
      </c>
      <c r="E5" s="9">
        <v>0</v>
      </c>
      <c r="F5" s="9">
        <f>D5*E5</f>
        <v>0</v>
      </c>
    </row>
    <row r="6" spans="1:6" hidden="1">
      <c r="A6" s="6">
        <v>2</v>
      </c>
      <c r="B6" s="17" t="s">
        <v>24</v>
      </c>
      <c r="C6" s="11" t="s">
        <v>10</v>
      </c>
      <c r="D6" s="8">
        <v>0</v>
      </c>
      <c r="E6" s="9">
        <v>0</v>
      </c>
      <c r="F6" s="9">
        <f>E6*D6</f>
        <v>0</v>
      </c>
    </row>
    <row r="7" spans="1:6" s="1" customFormat="1">
      <c r="A7" s="6">
        <v>3</v>
      </c>
      <c r="B7" s="19" t="s">
        <v>172</v>
      </c>
      <c r="C7" s="11" t="s">
        <v>12</v>
      </c>
      <c r="D7" s="11">
        <v>3</v>
      </c>
      <c r="E7" s="12">
        <v>0</v>
      </c>
      <c r="F7" s="12">
        <v>0</v>
      </c>
    </row>
    <row r="14" spans="1:6" s="1" customFormat="1">
      <c r="E14" s="9">
        <v>0</v>
      </c>
      <c r="F14" s="9">
        <f>'strzegomska 1'!D20*E14</f>
        <v>0</v>
      </c>
    </row>
    <row r="15" spans="1:6" s="1" customFormat="1">
      <c r="E15" s="9">
        <v>0</v>
      </c>
      <c r="F15" s="9">
        <f>E15*'strzegomska 1'!D21</f>
        <v>0</v>
      </c>
    </row>
    <row r="16" spans="1:6" s="1" customFormat="1" ht="20.100000000000001" customHeight="1">
      <c r="E16" s="14" t="s">
        <v>22</v>
      </c>
      <c r="F16" s="15" t="e">
        <f>SUM(#REF!)</f>
        <v>#REF!</v>
      </c>
    </row>
  </sheetData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MJ16"/>
  <sheetViews>
    <sheetView zoomScaleNormal="100" workbookViewId="0">
      <selection activeCell="A10" sqref="A8:XFD10"/>
    </sheetView>
  </sheetViews>
  <sheetFormatPr defaultColWidth="8.625" defaultRowHeight="14.25"/>
  <cols>
    <col min="1" max="1" width="6.125" style="1" customWidth="1"/>
    <col min="2" max="2" width="98.5" style="1" customWidth="1"/>
    <col min="3" max="3" width="6.625" style="1" customWidth="1"/>
    <col min="4" max="4" width="8.625" style="1"/>
    <col min="5" max="5" width="10.125" style="1" hidden="1" customWidth="1"/>
    <col min="6" max="6" width="9.5" style="1" hidden="1" customWidth="1"/>
    <col min="7" max="1024" width="8.625" style="1"/>
  </cols>
  <sheetData>
    <row r="1" spans="1:6" ht="20.100000000000001" customHeight="1">
      <c r="A1" s="2"/>
    </row>
    <row r="2" spans="1:6" ht="20.100000000000001" customHeight="1">
      <c r="B2" s="16" t="s">
        <v>173</v>
      </c>
    </row>
    <row r="3" spans="1:6" s="5" customFormat="1" ht="28.9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42.75">
      <c r="A4" s="6">
        <v>1</v>
      </c>
      <c r="B4" s="26" t="s">
        <v>93</v>
      </c>
      <c r="C4" s="8" t="s">
        <v>8</v>
      </c>
      <c r="D4" s="8">
        <v>23.7</v>
      </c>
      <c r="E4" s="9">
        <v>0</v>
      </c>
      <c r="F4" s="9">
        <f>D4*E4</f>
        <v>0</v>
      </c>
    </row>
    <row r="5" spans="1:6" ht="28.5">
      <c r="A5" s="6">
        <v>2</v>
      </c>
      <c r="B5" s="7" t="s">
        <v>25</v>
      </c>
      <c r="C5" s="8" t="s">
        <v>10</v>
      </c>
      <c r="D5" s="8">
        <v>2</v>
      </c>
      <c r="E5" s="9">
        <v>0</v>
      </c>
      <c r="F5" s="9">
        <f>D5*E5</f>
        <v>0</v>
      </c>
    </row>
    <row r="6" spans="1:6" hidden="1">
      <c r="A6" s="6">
        <v>2</v>
      </c>
      <c r="B6" s="17" t="s">
        <v>24</v>
      </c>
      <c r="C6" s="11" t="s">
        <v>10</v>
      </c>
      <c r="D6" s="8">
        <v>0</v>
      </c>
      <c r="E6" s="9">
        <v>0</v>
      </c>
      <c r="F6" s="9">
        <f>E6*D6</f>
        <v>0</v>
      </c>
    </row>
    <row r="7" spans="1:6">
      <c r="A7" s="6">
        <f>A6+1</f>
        <v>3</v>
      </c>
      <c r="B7" s="26" t="s">
        <v>174</v>
      </c>
      <c r="C7" s="28" t="s">
        <v>12</v>
      </c>
      <c r="D7" s="8">
        <v>1</v>
      </c>
      <c r="E7" s="9">
        <v>0</v>
      </c>
      <c r="F7" s="9">
        <f>D7*E7</f>
        <v>0</v>
      </c>
    </row>
    <row r="14" spans="1:6" s="1" customFormat="1">
      <c r="E14" s="9">
        <v>0</v>
      </c>
      <c r="F14" s="9">
        <f>'strzegomska 1'!D20*E14</f>
        <v>0</v>
      </c>
    </row>
    <row r="15" spans="1:6" s="1" customFormat="1">
      <c r="E15" s="9">
        <v>0</v>
      </c>
      <c r="F15" s="9">
        <f>E15*'strzegomska 1'!D21</f>
        <v>0</v>
      </c>
    </row>
    <row r="16" spans="1:6" s="1" customFormat="1" ht="20.100000000000001" customHeight="1">
      <c r="E16" s="14" t="s">
        <v>22</v>
      </c>
      <c r="F16" s="15" t="e">
        <f>SUM(#REF!)</f>
        <v>#REF!</v>
      </c>
    </row>
  </sheetData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MJ15"/>
  <sheetViews>
    <sheetView zoomScaleNormal="100" workbookViewId="0">
      <selection activeCell="G16" sqref="G16"/>
    </sheetView>
  </sheetViews>
  <sheetFormatPr defaultColWidth="8.625" defaultRowHeight="14.25"/>
  <cols>
    <col min="1" max="1" width="6.125" style="1" customWidth="1"/>
    <col min="2" max="2" width="98.5" style="1" customWidth="1"/>
    <col min="3" max="3" width="6.625" style="1" customWidth="1"/>
    <col min="4" max="4" width="8.625" style="1"/>
    <col min="5" max="5" width="10.125" style="1" hidden="1" customWidth="1"/>
    <col min="6" max="6" width="9.5" style="1" hidden="1" customWidth="1"/>
    <col min="7" max="1024" width="8.625" style="1"/>
  </cols>
  <sheetData>
    <row r="1" spans="1:6" ht="20.100000000000001" customHeight="1">
      <c r="A1" s="2"/>
    </row>
    <row r="2" spans="1:6" ht="20.100000000000001" customHeight="1">
      <c r="B2" s="16" t="s">
        <v>175</v>
      </c>
    </row>
    <row r="3" spans="1:6" s="5" customFormat="1" ht="28.9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42.75">
      <c r="A4" s="6">
        <v>1</v>
      </c>
      <c r="B4" s="26" t="s">
        <v>143</v>
      </c>
      <c r="C4" s="8" t="s">
        <v>8</v>
      </c>
      <c r="D4" s="8">
        <v>6.3</v>
      </c>
      <c r="E4" s="9">
        <v>0</v>
      </c>
      <c r="F4" s="9">
        <f>D4*E4</f>
        <v>0</v>
      </c>
    </row>
    <row r="5" spans="1:6" ht="28.5">
      <c r="A5" s="6">
        <v>2</v>
      </c>
      <c r="B5" s="7" t="s">
        <v>25</v>
      </c>
      <c r="C5" s="8" t="s">
        <v>10</v>
      </c>
      <c r="D5" s="8">
        <v>1</v>
      </c>
      <c r="E5" s="9">
        <v>0</v>
      </c>
      <c r="F5" s="9">
        <f>D5*E5</f>
        <v>0</v>
      </c>
    </row>
    <row r="6" spans="1:6" hidden="1">
      <c r="A6" s="6">
        <v>2</v>
      </c>
      <c r="B6" s="17" t="s">
        <v>24</v>
      </c>
      <c r="C6" s="11" t="s">
        <v>10</v>
      </c>
      <c r="D6" s="8">
        <v>0</v>
      </c>
      <c r="E6" s="9">
        <v>0</v>
      </c>
      <c r="F6" s="9">
        <f>E6*D6</f>
        <v>0</v>
      </c>
    </row>
    <row r="13" spans="1:6" s="1" customFormat="1">
      <c r="E13" s="9">
        <v>0</v>
      </c>
      <c r="F13" s="9">
        <f>'strzegomska 1'!D20*E13</f>
        <v>0</v>
      </c>
    </row>
    <row r="14" spans="1:6" s="1" customFormat="1">
      <c r="E14" s="9">
        <v>0</v>
      </c>
      <c r="F14" s="9">
        <f>E14*'strzegomska 1'!D21</f>
        <v>0</v>
      </c>
    </row>
    <row r="15" spans="1:6" s="1" customFormat="1" ht="20.100000000000001" customHeight="1">
      <c r="E15" s="14" t="s">
        <v>22</v>
      </c>
      <c r="F15" s="15" t="e">
        <f>SUM(#REF!)</f>
        <v>#REF!</v>
      </c>
    </row>
  </sheetData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MJ16"/>
  <sheetViews>
    <sheetView zoomScaleNormal="100" workbookViewId="0">
      <selection activeCell="B20" sqref="B20"/>
    </sheetView>
  </sheetViews>
  <sheetFormatPr defaultColWidth="8.625" defaultRowHeight="14.25"/>
  <cols>
    <col min="1" max="1" width="6.125" style="1" customWidth="1"/>
    <col min="2" max="2" width="98.5" style="1" customWidth="1"/>
    <col min="3" max="3" width="6.625" style="1" customWidth="1"/>
    <col min="4" max="4" width="8.625" style="1"/>
    <col min="5" max="5" width="10.125" style="1" hidden="1" customWidth="1"/>
    <col min="6" max="6" width="9.5" style="1" hidden="1" customWidth="1"/>
    <col min="7" max="1024" width="8.625" style="1"/>
  </cols>
  <sheetData>
    <row r="1" spans="1:6" ht="20.100000000000001" customHeight="1">
      <c r="A1" s="2"/>
    </row>
    <row r="2" spans="1:6" ht="20.100000000000001" customHeight="1">
      <c r="B2" s="16" t="s">
        <v>176</v>
      </c>
    </row>
    <row r="3" spans="1:6" s="5" customFormat="1" ht="28.9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42.75">
      <c r="A4" s="6">
        <v>1</v>
      </c>
      <c r="B4" s="26" t="s">
        <v>139</v>
      </c>
      <c r="C4" s="8" t="s">
        <v>8</v>
      </c>
      <c r="D4" s="8">
        <v>19.3</v>
      </c>
      <c r="E4" s="9">
        <v>0</v>
      </c>
      <c r="F4" s="9">
        <f>D4*E4</f>
        <v>0</v>
      </c>
    </row>
    <row r="5" spans="1:6" s="1" customFormat="1" hidden="1">
      <c r="A5" s="6">
        <v>2</v>
      </c>
      <c r="B5" s="17" t="s">
        <v>24</v>
      </c>
      <c r="C5" s="11" t="s">
        <v>10</v>
      </c>
      <c r="D5" s="8">
        <v>0</v>
      </c>
      <c r="E5" s="9">
        <v>0</v>
      </c>
      <c r="F5" s="9">
        <f>E5*D5</f>
        <v>0</v>
      </c>
    </row>
    <row r="6" spans="1:6" s="1" customFormat="1" ht="28.5">
      <c r="A6" s="6">
        <v>2</v>
      </c>
      <c r="B6" s="7" t="s">
        <v>27</v>
      </c>
      <c r="C6" s="8" t="s">
        <v>10</v>
      </c>
      <c r="D6" s="8">
        <v>2</v>
      </c>
      <c r="E6" s="9">
        <v>0</v>
      </c>
      <c r="F6" s="9">
        <f>D6*E6</f>
        <v>0</v>
      </c>
    </row>
    <row r="7" spans="1:6" s="1" customFormat="1">
      <c r="A7" s="6">
        <v>3</v>
      </c>
      <c r="B7" s="19" t="s">
        <v>172</v>
      </c>
      <c r="C7" s="11" t="s">
        <v>12</v>
      </c>
      <c r="D7" s="11">
        <v>19</v>
      </c>
      <c r="E7" s="12">
        <v>0</v>
      </c>
      <c r="F7" s="12">
        <v>0</v>
      </c>
    </row>
    <row r="14" spans="1:6" s="1" customFormat="1">
      <c r="E14" s="9">
        <v>0</v>
      </c>
      <c r="F14" s="9">
        <f>'strzegomska 1'!D20*E14</f>
        <v>0</v>
      </c>
    </row>
    <row r="15" spans="1:6" s="1" customFormat="1">
      <c r="E15" s="9">
        <v>0</v>
      </c>
      <c r="F15" s="9">
        <f>E15*'strzegomska 1'!D21</f>
        <v>0</v>
      </c>
    </row>
    <row r="16" spans="1:6" s="1" customFormat="1" ht="20.100000000000001" customHeight="1">
      <c r="E16" s="14" t="s">
        <v>22</v>
      </c>
      <c r="F16" s="15" t="e">
        <f>SUM(#REF!)</f>
        <v>#REF!</v>
      </c>
    </row>
  </sheetData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MJ25"/>
  <sheetViews>
    <sheetView zoomScaleNormal="100" workbookViewId="0">
      <selection activeCell="B29" sqref="B29"/>
    </sheetView>
  </sheetViews>
  <sheetFormatPr defaultColWidth="8.625" defaultRowHeight="14.25"/>
  <cols>
    <col min="1" max="1" width="6.125" style="1" customWidth="1"/>
    <col min="2" max="2" width="98.5" style="1" customWidth="1"/>
    <col min="3" max="3" width="6.625" style="1" customWidth="1"/>
    <col min="4" max="4" width="8.625" style="1"/>
    <col min="5" max="5" width="10.125" style="1" hidden="1" customWidth="1"/>
    <col min="6" max="6" width="9.5" style="1" hidden="1" customWidth="1"/>
    <col min="7" max="1024" width="8.625" style="1"/>
  </cols>
  <sheetData>
    <row r="1" spans="1:6" ht="20.100000000000001" customHeight="1">
      <c r="A1" s="2"/>
    </row>
    <row r="2" spans="1:6" ht="20.100000000000001" customHeight="1">
      <c r="B2" s="16" t="s">
        <v>63</v>
      </c>
    </row>
    <row r="3" spans="1:6" s="5" customFormat="1" ht="28.9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42.75">
      <c r="A4" s="6">
        <v>1</v>
      </c>
      <c r="B4" s="26" t="s">
        <v>64</v>
      </c>
      <c r="C4" s="8" t="s">
        <v>8</v>
      </c>
      <c r="D4" s="8">
        <v>34.6</v>
      </c>
      <c r="E4" s="9">
        <v>0</v>
      </c>
      <c r="F4" s="9">
        <f>D4*E4</f>
        <v>0</v>
      </c>
    </row>
    <row r="5" spans="1:6" hidden="1">
      <c r="A5" s="6">
        <v>3</v>
      </c>
      <c r="B5" s="17" t="s">
        <v>24</v>
      </c>
      <c r="C5" s="11" t="s">
        <v>10</v>
      </c>
      <c r="D5" s="8">
        <v>0</v>
      </c>
      <c r="E5" s="9">
        <v>0</v>
      </c>
      <c r="F5" s="9">
        <f>E5*D5</f>
        <v>0</v>
      </c>
    </row>
    <row r="6" spans="1:6" ht="28.5">
      <c r="A6" s="6">
        <v>2</v>
      </c>
      <c r="B6" s="7" t="s">
        <v>28</v>
      </c>
      <c r="C6" s="8" t="s">
        <v>10</v>
      </c>
      <c r="D6" s="8">
        <v>3</v>
      </c>
      <c r="E6" s="9">
        <v>0</v>
      </c>
      <c r="F6" s="9">
        <f>D6*E6</f>
        <v>0</v>
      </c>
    </row>
    <row r="7" spans="1:6">
      <c r="A7" s="6">
        <v>3</v>
      </c>
      <c r="B7" s="19" t="s">
        <v>38</v>
      </c>
      <c r="C7" s="11" t="s">
        <v>12</v>
      </c>
      <c r="D7" s="11">
        <v>30</v>
      </c>
      <c r="E7" s="12">
        <v>0</v>
      </c>
      <c r="F7" s="12">
        <v>0</v>
      </c>
    </row>
    <row r="19" spans="1:6">
      <c r="A19" s="32"/>
      <c r="B19" s="32"/>
      <c r="C19" s="32"/>
      <c r="D19" s="32"/>
    </row>
    <row r="20" spans="1:6">
      <c r="A20" s="29"/>
      <c r="B20" s="33"/>
      <c r="C20" s="29"/>
      <c r="D20" s="29"/>
    </row>
    <row r="21" spans="1:6">
      <c r="A21" s="29"/>
      <c r="B21" s="34"/>
      <c r="C21" s="30"/>
      <c r="D21" s="29"/>
    </row>
    <row r="22" spans="1:6">
      <c r="A22" s="29"/>
      <c r="B22" s="29"/>
      <c r="C22" s="29"/>
      <c r="D22" s="29"/>
    </row>
    <row r="23" spans="1:6">
      <c r="A23" s="29"/>
      <c r="B23" s="34"/>
      <c r="C23" s="30"/>
      <c r="D23" s="30"/>
      <c r="E23" s="31">
        <v>0</v>
      </c>
      <c r="F23" s="12">
        <v>0</v>
      </c>
    </row>
    <row r="24" spans="1:6">
      <c r="A24" s="32"/>
      <c r="B24" s="32"/>
      <c r="C24" s="32"/>
      <c r="D24" s="32"/>
    </row>
    <row r="25" spans="1:6">
      <c r="A25" s="32"/>
      <c r="B25" s="32"/>
      <c r="C25" s="32"/>
      <c r="D25" s="32"/>
    </row>
  </sheetData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J15"/>
  <sheetViews>
    <sheetView zoomScaleNormal="100" workbookViewId="0">
      <selection activeCell="A10" sqref="A7:XFD10"/>
    </sheetView>
  </sheetViews>
  <sheetFormatPr defaultColWidth="8.625" defaultRowHeight="14.25"/>
  <cols>
    <col min="1" max="1" width="6.125" style="1" customWidth="1"/>
    <col min="2" max="2" width="98.5" style="1" customWidth="1"/>
    <col min="3" max="3" width="6.625" style="1" customWidth="1"/>
    <col min="4" max="4" width="8.625" style="1"/>
    <col min="5" max="5" width="10.125" style="1" hidden="1" customWidth="1"/>
    <col min="6" max="6" width="9.5" style="1" hidden="1" customWidth="1"/>
    <col min="7" max="1024" width="8.625" style="1"/>
  </cols>
  <sheetData>
    <row r="1" spans="1:6" ht="20.100000000000001" customHeight="1">
      <c r="A1" s="2"/>
    </row>
    <row r="2" spans="1:6" ht="20.100000000000001" customHeight="1">
      <c r="B2" s="16" t="s">
        <v>107</v>
      </c>
    </row>
    <row r="3" spans="1:6" s="5" customFormat="1" ht="28.9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42.75">
      <c r="A4" s="6">
        <v>1</v>
      </c>
      <c r="B4" s="26" t="s">
        <v>108</v>
      </c>
      <c r="C4" s="8" t="s">
        <v>8</v>
      </c>
      <c r="D4" s="8">
        <v>29.3</v>
      </c>
      <c r="E4" s="9">
        <v>0</v>
      </c>
      <c r="F4" s="9">
        <f>D4*E4</f>
        <v>0</v>
      </c>
    </row>
    <row r="5" spans="1:6" ht="28.5">
      <c r="A5" s="6">
        <v>2</v>
      </c>
      <c r="B5" s="7" t="s">
        <v>25</v>
      </c>
      <c r="C5" s="8" t="s">
        <v>10</v>
      </c>
      <c r="D5" s="8">
        <v>3</v>
      </c>
      <c r="E5" s="9">
        <v>0</v>
      </c>
      <c r="F5" s="9">
        <f>D5*E5</f>
        <v>0</v>
      </c>
    </row>
    <row r="6" spans="1:6" hidden="1">
      <c r="A6" s="6">
        <v>2</v>
      </c>
      <c r="B6" s="17" t="s">
        <v>24</v>
      </c>
      <c r="C6" s="11" t="s">
        <v>10</v>
      </c>
      <c r="D6" s="8">
        <v>0</v>
      </c>
      <c r="E6" s="9">
        <v>0</v>
      </c>
      <c r="F6" s="9">
        <f>E6*D6</f>
        <v>0</v>
      </c>
    </row>
    <row r="13" spans="1:6" s="1" customFormat="1">
      <c r="E13" s="9">
        <v>0</v>
      </c>
      <c r="F13" s="9">
        <f>'strzegomska 1'!D20*E13</f>
        <v>0</v>
      </c>
    </row>
    <row r="14" spans="1:6" s="1" customFormat="1">
      <c r="E14" s="9">
        <v>0</v>
      </c>
      <c r="F14" s="9">
        <f>E14*'strzegomska 1'!D21</f>
        <v>0</v>
      </c>
    </row>
    <row r="15" spans="1:6" s="1" customFormat="1" ht="20.100000000000001" customHeight="1">
      <c r="E15" s="14" t="s">
        <v>22</v>
      </c>
      <c r="F15" s="15" t="e">
        <f>SUM(#REF!)</f>
        <v>#REF!</v>
      </c>
    </row>
  </sheetData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MJ1048574"/>
  <sheetViews>
    <sheetView zoomScaleNormal="100" workbookViewId="0">
      <selection activeCell="D11" sqref="D11"/>
    </sheetView>
  </sheetViews>
  <sheetFormatPr defaultColWidth="8.625" defaultRowHeight="14.25"/>
  <cols>
    <col min="1" max="1" width="6.125" style="1" customWidth="1"/>
    <col min="2" max="2" width="98.5" style="1" customWidth="1"/>
    <col min="3" max="3" width="6.625" style="1" customWidth="1"/>
    <col min="4" max="4" width="8.625" style="1"/>
    <col min="5" max="5" width="10.125" style="1" hidden="1" customWidth="1"/>
    <col min="6" max="6" width="9.5" style="1" hidden="1" customWidth="1"/>
    <col min="7" max="1024" width="8.625" style="1"/>
  </cols>
  <sheetData>
    <row r="1" spans="1:6" ht="20.100000000000001" customHeight="1">
      <c r="A1" s="2"/>
    </row>
    <row r="2" spans="1:6" ht="20.100000000000001" customHeight="1">
      <c r="B2" s="16" t="s">
        <v>65</v>
      </c>
    </row>
    <row r="3" spans="1:6" s="5" customFormat="1" ht="28.9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42.75">
      <c r="A4" s="6">
        <v>1</v>
      </c>
      <c r="B4" s="18" t="s">
        <v>66</v>
      </c>
      <c r="C4" s="8" t="s">
        <v>8</v>
      </c>
      <c r="D4" s="8">
        <v>12.5</v>
      </c>
      <c r="E4" s="9">
        <v>0</v>
      </c>
      <c r="F4" s="9">
        <f>D4*E4</f>
        <v>0</v>
      </c>
    </row>
    <row r="5" spans="1:6" hidden="1">
      <c r="A5" s="6">
        <v>4</v>
      </c>
      <c r="B5" s="17" t="s">
        <v>24</v>
      </c>
      <c r="C5" s="11" t="s">
        <v>10</v>
      </c>
      <c r="D5" s="8">
        <v>0</v>
      </c>
      <c r="E5" s="9">
        <v>0</v>
      </c>
      <c r="F5" s="9">
        <f>E5*D5</f>
        <v>0</v>
      </c>
    </row>
    <row r="6" spans="1:6" ht="28.5">
      <c r="A6" s="6">
        <v>2</v>
      </c>
      <c r="B6" s="7" t="s">
        <v>28</v>
      </c>
      <c r="C6" s="8" t="s">
        <v>10</v>
      </c>
      <c r="D6" s="8">
        <v>1</v>
      </c>
      <c r="E6" s="9">
        <v>0</v>
      </c>
      <c r="F6" s="9">
        <f>D6*E6</f>
        <v>0</v>
      </c>
    </row>
    <row r="7" spans="1:6" ht="27">
      <c r="A7" s="6">
        <f>A6+1</f>
        <v>3</v>
      </c>
      <c r="B7" s="19" t="s">
        <v>39</v>
      </c>
      <c r="C7" s="11" t="s">
        <v>12</v>
      </c>
      <c r="D7" s="11">
        <v>12</v>
      </c>
      <c r="E7" s="12">
        <v>0</v>
      </c>
      <c r="F7" s="12">
        <v>0</v>
      </c>
    </row>
    <row r="1048574" ht="12.75" customHeight="1"/>
  </sheetData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MJ8"/>
  <sheetViews>
    <sheetView zoomScaleNormal="100" workbookViewId="0">
      <selection activeCell="B24" sqref="B24"/>
    </sheetView>
  </sheetViews>
  <sheetFormatPr defaultColWidth="8.625" defaultRowHeight="14.25"/>
  <cols>
    <col min="1" max="1" width="6.125" style="1" customWidth="1"/>
    <col min="2" max="2" width="98.5" style="1" customWidth="1"/>
    <col min="3" max="3" width="6.625" style="1" customWidth="1"/>
    <col min="4" max="4" width="8.625" style="1"/>
    <col min="5" max="5" width="10.125" style="1" hidden="1" customWidth="1"/>
    <col min="6" max="6" width="9.5" style="1" hidden="1" customWidth="1"/>
    <col min="7" max="1024" width="8.625" style="1"/>
  </cols>
  <sheetData>
    <row r="1" spans="1:6" ht="20.100000000000001" customHeight="1">
      <c r="A1" s="2"/>
    </row>
    <row r="2" spans="1:6" ht="20.100000000000001" customHeight="1">
      <c r="B2" s="16" t="s">
        <v>67</v>
      </c>
    </row>
    <row r="3" spans="1:6" s="5" customFormat="1" ht="28.9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42.75">
      <c r="A4" s="6">
        <v>1</v>
      </c>
      <c r="B4" s="18" t="s">
        <v>68</v>
      </c>
      <c r="C4" s="8" t="s">
        <v>8</v>
      </c>
      <c r="D4" s="8">
        <v>18.2</v>
      </c>
      <c r="E4" s="9">
        <v>0</v>
      </c>
      <c r="F4" s="9">
        <f>D4*E4</f>
        <v>0</v>
      </c>
    </row>
    <row r="5" spans="1:6" ht="28.5">
      <c r="A5" s="6">
        <f>A4+1</f>
        <v>2</v>
      </c>
      <c r="B5" s="26" t="s">
        <v>31</v>
      </c>
      <c r="C5" s="8" t="s">
        <v>10</v>
      </c>
      <c r="D5" s="8">
        <v>2</v>
      </c>
      <c r="E5" s="9">
        <v>0</v>
      </c>
      <c r="F5" s="9">
        <f>D5*E5</f>
        <v>0</v>
      </c>
    </row>
    <row r="6" spans="1:6" hidden="1">
      <c r="A6" s="6">
        <v>3</v>
      </c>
      <c r="B6" s="17" t="s">
        <v>24</v>
      </c>
      <c r="C6" s="11" t="s">
        <v>10</v>
      </c>
      <c r="D6" s="8">
        <v>0</v>
      </c>
      <c r="E6" s="9">
        <v>0</v>
      </c>
      <c r="F6" s="9">
        <f>E6*D6</f>
        <v>0</v>
      </c>
    </row>
    <row r="7" spans="1:6">
      <c r="A7" s="6">
        <v>3</v>
      </c>
      <c r="B7" s="19" t="s">
        <v>38</v>
      </c>
      <c r="C7" s="11" t="s">
        <v>12</v>
      </c>
      <c r="D7" s="11">
        <v>9</v>
      </c>
      <c r="E7" s="12">
        <v>0</v>
      </c>
      <c r="F7" s="12">
        <v>0</v>
      </c>
    </row>
    <row r="8" spans="1:6">
      <c r="A8" s="6">
        <v>4</v>
      </c>
      <c r="B8" s="19" t="s">
        <v>29</v>
      </c>
      <c r="C8" s="11" t="s">
        <v>12</v>
      </c>
      <c r="D8" s="11">
        <v>9</v>
      </c>
      <c r="E8" s="12">
        <v>0</v>
      </c>
      <c r="F8" s="12">
        <v>0</v>
      </c>
    </row>
  </sheetData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MJ15"/>
  <sheetViews>
    <sheetView zoomScaleNormal="100" workbookViewId="0">
      <selection activeCell="D10" sqref="D10"/>
    </sheetView>
  </sheetViews>
  <sheetFormatPr defaultColWidth="8.625" defaultRowHeight="14.25"/>
  <cols>
    <col min="1" max="1" width="6.125" style="1" customWidth="1"/>
    <col min="2" max="2" width="98.5" style="1" customWidth="1"/>
    <col min="3" max="3" width="6.625" style="1" customWidth="1"/>
    <col min="4" max="4" width="8.625" style="1"/>
    <col min="5" max="5" width="10.125" style="1" hidden="1" customWidth="1"/>
    <col min="6" max="6" width="9.5" style="1" hidden="1" customWidth="1"/>
    <col min="7" max="1024" width="8.625" style="1"/>
  </cols>
  <sheetData>
    <row r="1" spans="1:6" ht="20.100000000000001" customHeight="1">
      <c r="A1" s="2"/>
    </row>
    <row r="2" spans="1:6" ht="20.100000000000001" customHeight="1">
      <c r="B2" s="16" t="s">
        <v>69</v>
      </c>
    </row>
    <row r="3" spans="1:6" s="5" customFormat="1" ht="28.9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42.75">
      <c r="A4" s="6">
        <v>1</v>
      </c>
      <c r="B4" s="26" t="s">
        <v>70</v>
      </c>
      <c r="C4" s="8" t="s">
        <v>8</v>
      </c>
      <c r="D4" s="8">
        <v>15.7</v>
      </c>
      <c r="E4" s="9">
        <v>0</v>
      </c>
      <c r="F4" s="9">
        <f>D4*E4</f>
        <v>0</v>
      </c>
    </row>
    <row r="5" spans="1:6" ht="28.5">
      <c r="A5" s="6">
        <f>A4+1</f>
        <v>2</v>
      </c>
      <c r="B5" s="26" t="s">
        <v>31</v>
      </c>
      <c r="C5" s="8" t="s">
        <v>10</v>
      </c>
      <c r="D5" s="8">
        <v>1</v>
      </c>
      <c r="E5" s="9">
        <v>0</v>
      </c>
      <c r="F5" s="9">
        <f>D5*E5</f>
        <v>0</v>
      </c>
    </row>
    <row r="6" spans="1:6" hidden="1">
      <c r="A6" s="6">
        <v>4</v>
      </c>
      <c r="B6" s="17" t="s">
        <v>24</v>
      </c>
      <c r="C6" s="11" t="s">
        <v>10</v>
      </c>
      <c r="D6" s="8">
        <v>0</v>
      </c>
      <c r="E6" s="9">
        <v>0</v>
      </c>
      <c r="F6" s="9">
        <f>E6*D6</f>
        <v>0</v>
      </c>
    </row>
    <row r="7" spans="1:6" ht="20.100000000000001" customHeight="1">
      <c r="A7" s="13"/>
      <c r="B7" s="13"/>
      <c r="C7" s="13"/>
      <c r="D7" s="13"/>
      <c r="E7" s="14" t="s">
        <v>22</v>
      </c>
      <c r="F7" s="15">
        <f>SUM(F4:F6)</f>
        <v>0</v>
      </c>
    </row>
    <row r="15" spans="1:6" ht="20.100000000000001" customHeight="1">
      <c r="B15" s="1">
        <v>1</v>
      </c>
    </row>
  </sheetData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MJ6"/>
  <sheetViews>
    <sheetView zoomScaleNormal="100" workbookViewId="0">
      <selection activeCell="A5" sqref="A5:XFD5"/>
    </sheetView>
  </sheetViews>
  <sheetFormatPr defaultColWidth="8.625" defaultRowHeight="14.25"/>
  <cols>
    <col min="1" max="1" width="6.125" style="1" customWidth="1"/>
    <col min="2" max="2" width="98.5" style="1" customWidth="1"/>
    <col min="3" max="3" width="6.625" style="1" customWidth="1"/>
    <col min="4" max="4" width="8.625" style="1"/>
    <col min="5" max="5" width="10.125" style="1" hidden="1" customWidth="1"/>
    <col min="6" max="6" width="9.5" style="1" hidden="1" customWidth="1"/>
    <col min="7" max="1024" width="8.625" style="1"/>
  </cols>
  <sheetData>
    <row r="1" spans="1:6" ht="20.100000000000001" customHeight="1">
      <c r="A1" s="2"/>
    </row>
    <row r="2" spans="1:6" ht="20.100000000000001" customHeight="1">
      <c r="B2" s="16" t="s">
        <v>71</v>
      </c>
    </row>
    <row r="3" spans="1:6" s="5" customFormat="1" ht="28.9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42.75">
      <c r="A4" s="6">
        <v>1</v>
      </c>
      <c r="B4" s="26" t="s">
        <v>72</v>
      </c>
      <c r="C4" s="8" t="s">
        <v>8</v>
      </c>
      <c r="D4" s="8">
        <v>16</v>
      </c>
      <c r="E4" s="9">
        <v>0</v>
      </c>
      <c r="F4" s="9">
        <f>D4*E4</f>
        <v>0</v>
      </c>
    </row>
    <row r="5" spans="1:6" ht="28.5">
      <c r="A5" s="6">
        <f>A4+1</f>
        <v>2</v>
      </c>
      <c r="B5" s="26" t="s">
        <v>25</v>
      </c>
      <c r="C5" s="8" t="s">
        <v>10</v>
      </c>
      <c r="D5" s="8">
        <v>3</v>
      </c>
      <c r="E5" s="9">
        <v>0</v>
      </c>
      <c r="F5" s="9">
        <f>D5*E5</f>
        <v>0</v>
      </c>
    </row>
    <row r="6" spans="1:6" hidden="1">
      <c r="A6" s="6">
        <v>4</v>
      </c>
      <c r="B6" s="17" t="s">
        <v>24</v>
      </c>
      <c r="C6" s="11" t="s">
        <v>10</v>
      </c>
      <c r="D6" s="8">
        <v>0</v>
      </c>
      <c r="E6" s="9">
        <v>0</v>
      </c>
      <c r="F6" s="9">
        <f>E6*D6</f>
        <v>0</v>
      </c>
    </row>
  </sheetData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MJ8"/>
  <sheetViews>
    <sheetView zoomScaleNormal="100" workbookViewId="0">
      <selection activeCell="B17" sqref="B17"/>
    </sheetView>
  </sheetViews>
  <sheetFormatPr defaultColWidth="8.625" defaultRowHeight="14.25"/>
  <cols>
    <col min="1" max="1" width="6.125" style="1" customWidth="1"/>
    <col min="2" max="2" width="98.5" style="1" customWidth="1"/>
    <col min="3" max="3" width="6.625" style="1" customWidth="1"/>
    <col min="4" max="4" width="8.625" style="1"/>
    <col min="5" max="5" width="10.125" style="1" hidden="1" customWidth="1"/>
    <col min="6" max="6" width="9.5" style="1" hidden="1" customWidth="1"/>
    <col min="7" max="1024" width="8.625" style="1"/>
  </cols>
  <sheetData>
    <row r="1" spans="1:6" ht="20.100000000000001" customHeight="1">
      <c r="A1" s="2"/>
    </row>
    <row r="2" spans="1:6" ht="20.100000000000001" customHeight="1">
      <c r="B2" s="16" t="s">
        <v>73</v>
      </c>
    </row>
    <row r="3" spans="1:6" s="5" customFormat="1" ht="28.9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42.75">
      <c r="A4" s="6">
        <v>1</v>
      </c>
      <c r="B4" s="26" t="s">
        <v>74</v>
      </c>
      <c r="C4" s="8" t="s">
        <v>8</v>
      </c>
      <c r="D4" s="8">
        <v>26.8</v>
      </c>
      <c r="E4" s="9">
        <v>0</v>
      </c>
      <c r="F4" s="9">
        <f>D4*E4</f>
        <v>0</v>
      </c>
    </row>
    <row r="5" spans="1:6" ht="28.5">
      <c r="A5" s="6">
        <f>A4+1</f>
        <v>2</v>
      </c>
      <c r="B5" s="26" t="s">
        <v>25</v>
      </c>
      <c r="C5" s="8" t="s">
        <v>10</v>
      </c>
      <c r="D5" s="8">
        <v>2</v>
      </c>
      <c r="E5" s="9">
        <v>0</v>
      </c>
      <c r="F5" s="9">
        <f>D5*E5</f>
        <v>0</v>
      </c>
    </row>
    <row r="6" spans="1:6" ht="28.5">
      <c r="A6" s="6">
        <v>3</v>
      </c>
      <c r="B6" s="7" t="s">
        <v>28</v>
      </c>
      <c r="C6" s="8" t="s">
        <v>10</v>
      </c>
      <c r="D6" s="8">
        <v>1</v>
      </c>
      <c r="E6" s="9">
        <v>0</v>
      </c>
      <c r="F6" s="9">
        <f>D6*E6</f>
        <v>0</v>
      </c>
    </row>
    <row r="7" spans="1:6" hidden="1">
      <c r="A7" s="6">
        <v>4</v>
      </c>
      <c r="B7" s="17" t="s">
        <v>24</v>
      </c>
      <c r="C7" s="11" t="s">
        <v>10</v>
      </c>
      <c r="D7" s="8">
        <v>0</v>
      </c>
      <c r="E7" s="9">
        <v>0</v>
      </c>
      <c r="F7" s="9">
        <f>E7*D7</f>
        <v>0</v>
      </c>
    </row>
    <row r="8" spans="1:6" ht="20.100000000000001" customHeight="1">
      <c r="A8" s="13"/>
      <c r="B8" s="13"/>
      <c r="C8" s="13"/>
      <c r="D8" s="27"/>
      <c r="E8" s="14" t="s">
        <v>22</v>
      </c>
      <c r="F8" s="15">
        <f>SUM(F4:F7)</f>
        <v>0</v>
      </c>
    </row>
  </sheetData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MJ6"/>
  <sheetViews>
    <sheetView zoomScaleNormal="100" workbookViewId="0">
      <selection activeCell="B2" sqref="B2"/>
    </sheetView>
  </sheetViews>
  <sheetFormatPr defaultColWidth="8.625" defaultRowHeight="14.25"/>
  <cols>
    <col min="1" max="1" width="6.125" style="1" customWidth="1"/>
    <col min="2" max="2" width="98.5" style="1" customWidth="1"/>
    <col min="3" max="3" width="6.625" style="1" customWidth="1"/>
    <col min="4" max="4" width="8.625" style="1"/>
    <col min="5" max="5" width="10.125" style="1" hidden="1" customWidth="1"/>
    <col min="6" max="6" width="9.5" style="1" hidden="1" customWidth="1"/>
    <col min="7" max="1024" width="8.625" style="1"/>
  </cols>
  <sheetData>
    <row r="1" spans="1:6" ht="20.100000000000001" customHeight="1">
      <c r="A1" s="2"/>
    </row>
    <row r="2" spans="1:6" ht="20.100000000000001" customHeight="1">
      <c r="B2" s="16" t="s">
        <v>76</v>
      </c>
    </row>
    <row r="3" spans="1:6" s="5" customFormat="1" ht="28.9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42.75">
      <c r="A4" s="6">
        <v>1</v>
      </c>
      <c r="B4" s="26" t="s">
        <v>75</v>
      </c>
      <c r="C4" s="8" t="s">
        <v>8</v>
      </c>
      <c r="D4" s="8">
        <v>14</v>
      </c>
      <c r="E4" s="9">
        <v>0</v>
      </c>
      <c r="F4" s="9">
        <f>D4*E4</f>
        <v>0</v>
      </c>
    </row>
    <row r="5" spans="1:6" hidden="1">
      <c r="A5" s="6">
        <v>3</v>
      </c>
      <c r="B5" s="17" t="s">
        <v>24</v>
      </c>
      <c r="C5" s="11" t="s">
        <v>10</v>
      </c>
      <c r="D5" s="8">
        <v>0</v>
      </c>
      <c r="E5" s="9">
        <v>0</v>
      </c>
      <c r="F5" s="9">
        <f>E5*D5</f>
        <v>0</v>
      </c>
    </row>
    <row r="6" spans="1:6" ht="28.5">
      <c r="A6" s="6">
        <v>2</v>
      </c>
      <c r="B6" s="26" t="s">
        <v>31</v>
      </c>
      <c r="C6" s="8" t="s">
        <v>10</v>
      </c>
      <c r="D6" s="8">
        <v>1</v>
      </c>
      <c r="E6" s="9">
        <v>0</v>
      </c>
      <c r="F6" s="9">
        <f>D6*E6</f>
        <v>0</v>
      </c>
    </row>
  </sheetData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MJ16"/>
  <sheetViews>
    <sheetView zoomScaleNormal="100" workbookViewId="0">
      <selection activeCell="D18" sqref="D18"/>
    </sheetView>
  </sheetViews>
  <sheetFormatPr defaultColWidth="8.625" defaultRowHeight="14.25"/>
  <cols>
    <col min="1" max="1" width="6.125" style="1" customWidth="1"/>
    <col min="2" max="2" width="98.5" style="1" customWidth="1"/>
    <col min="3" max="3" width="6.625" style="1" customWidth="1"/>
    <col min="4" max="4" width="8.625" style="1"/>
    <col min="5" max="5" width="10.125" style="1" hidden="1" customWidth="1"/>
    <col min="6" max="6" width="9.5" style="1" hidden="1" customWidth="1"/>
    <col min="7" max="1024" width="8.625" style="1"/>
  </cols>
  <sheetData>
    <row r="1" spans="1:6" ht="20.100000000000001" customHeight="1">
      <c r="A1" s="2"/>
    </row>
    <row r="2" spans="1:6" ht="20.100000000000001" customHeight="1">
      <c r="B2" s="16" t="s">
        <v>77</v>
      </c>
    </row>
    <row r="3" spans="1:6" s="5" customFormat="1" ht="28.9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42.75">
      <c r="A4" s="6">
        <v>1</v>
      </c>
      <c r="B4" s="26" t="s">
        <v>78</v>
      </c>
      <c r="C4" s="8" t="s">
        <v>8</v>
      </c>
      <c r="D4" s="8">
        <v>13.8</v>
      </c>
      <c r="E4" s="9">
        <v>0</v>
      </c>
      <c r="F4" s="9">
        <f>D4*E4</f>
        <v>0</v>
      </c>
    </row>
    <row r="5" spans="1:6" ht="28.5">
      <c r="A5" s="6">
        <v>2</v>
      </c>
      <c r="B5" s="7" t="s">
        <v>25</v>
      </c>
      <c r="C5" s="8" t="s">
        <v>10</v>
      </c>
      <c r="D5" s="8">
        <v>1</v>
      </c>
      <c r="E5" s="9">
        <v>0</v>
      </c>
      <c r="F5" s="9">
        <f>D5*E5</f>
        <v>0</v>
      </c>
    </row>
    <row r="6" spans="1:6" hidden="1">
      <c r="A6" s="6">
        <v>2</v>
      </c>
      <c r="B6" s="17" t="s">
        <v>24</v>
      </c>
      <c r="C6" s="11" t="s">
        <v>10</v>
      </c>
      <c r="D6" s="8">
        <v>0</v>
      </c>
      <c r="E6" s="9">
        <v>0</v>
      </c>
      <c r="F6" s="9">
        <f>E6*D6</f>
        <v>0</v>
      </c>
    </row>
    <row r="7" spans="1:6">
      <c r="A7" s="6">
        <v>3</v>
      </c>
      <c r="B7" s="19" t="s">
        <v>38</v>
      </c>
      <c r="C7" s="11" t="s">
        <v>12</v>
      </c>
      <c r="D7" s="11">
        <v>3</v>
      </c>
      <c r="E7" s="12">
        <v>0</v>
      </c>
      <c r="F7" s="12">
        <v>0</v>
      </c>
    </row>
    <row r="8" spans="1:6">
      <c r="A8" s="6">
        <v>4</v>
      </c>
      <c r="B8" s="19" t="s">
        <v>81</v>
      </c>
      <c r="C8" s="11" t="s">
        <v>12</v>
      </c>
      <c r="D8" s="11">
        <v>3</v>
      </c>
      <c r="E8" s="12">
        <v>0</v>
      </c>
      <c r="F8" s="12">
        <v>0</v>
      </c>
    </row>
    <row r="14" spans="1:6">
      <c r="E14" s="9">
        <v>0</v>
      </c>
      <c r="F14" s="9">
        <f>'strzegomska 1'!D20*E14</f>
        <v>0</v>
      </c>
    </row>
    <row r="15" spans="1:6">
      <c r="E15" s="9">
        <v>0</v>
      </c>
      <c r="F15" s="9">
        <f>E15*'strzegomska 1'!D21</f>
        <v>0</v>
      </c>
    </row>
    <row r="16" spans="1:6" ht="20.100000000000001" customHeight="1">
      <c r="E16" s="14" t="s">
        <v>22</v>
      </c>
      <c r="F16" s="15" t="e">
        <f>SUM(#REF!)</f>
        <v>#REF!</v>
      </c>
    </row>
  </sheetData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MJ19"/>
  <sheetViews>
    <sheetView zoomScaleNormal="100" workbookViewId="0">
      <selection activeCell="A9" sqref="A9:XFD9"/>
    </sheetView>
  </sheetViews>
  <sheetFormatPr defaultColWidth="8.625" defaultRowHeight="14.25"/>
  <cols>
    <col min="1" max="1" width="6.125" style="1" customWidth="1"/>
    <col min="2" max="2" width="98.5" style="1" customWidth="1"/>
    <col min="3" max="3" width="6.625" style="1" customWidth="1"/>
    <col min="4" max="4" width="8.625" style="1"/>
    <col min="5" max="5" width="10.125" style="1" hidden="1" customWidth="1"/>
    <col min="6" max="6" width="9.5" style="1" hidden="1" customWidth="1"/>
    <col min="7" max="1024" width="8.625" style="1"/>
  </cols>
  <sheetData>
    <row r="1" spans="1:6" ht="20.100000000000001" customHeight="1">
      <c r="A1" s="2"/>
    </row>
    <row r="2" spans="1:6" ht="20.100000000000001" customHeight="1">
      <c r="B2" s="16" t="s">
        <v>79</v>
      </c>
    </row>
    <row r="3" spans="1:6" s="5" customFormat="1" ht="28.9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42.75">
      <c r="A4" s="6">
        <v>1</v>
      </c>
      <c r="B4" s="26" t="s">
        <v>80</v>
      </c>
      <c r="C4" s="8" t="s">
        <v>8</v>
      </c>
      <c r="D4" s="8">
        <v>57.2</v>
      </c>
      <c r="E4" s="9">
        <v>0</v>
      </c>
      <c r="F4" s="9">
        <f>D4*E4</f>
        <v>0</v>
      </c>
    </row>
    <row r="5" spans="1:6" ht="28.5">
      <c r="A5" s="6">
        <v>2</v>
      </c>
      <c r="B5" s="7" t="s">
        <v>25</v>
      </c>
      <c r="C5" s="8" t="s">
        <v>10</v>
      </c>
      <c r="D5" s="8">
        <v>1</v>
      </c>
      <c r="E5" s="9">
        <v>0</v>
      </c>
      <c r="F5" s="9">
        <f>D5*E5</f>
        <v>0</v>
      </c>
    </row>
    <row r="6" spans="1:6" hidden="1">
      <c r="A6" s="6">
        <v>2</v>
      </c>
      <c r="B6" s="17" t="s">
        <v>24</v>
      </c>
      <c r="C6" s="11" t="s">
        <v>10</v>
      </c>
      <c r="D6" s="8">
        <v>0</v>
      </c>
      <c r="E6" s="9">
        <v>0</v>
      </c>
      <c r="F6" s="9">
        <f>E6*D6</f>
        <v>0</v>
      </c>
    </row>
    <row r="7" spans="1:6" ht="28.5">
      <c r="A7" s="6">
        <f>A6+1</f>
        <v>3</v>
      </c>
      <c r="B7" s="7" t="s">
        <v>27</v>
      </c>
      <c r="C7" s="8" t="s">
        <v>10</v>
      </c>
      <c r="D7" s="8">
        <v>3</v>
      </c>
      <c r="E7" s="9">
        <v>0</v>
      </c>
      <c r="F7" s="9">
        <f>D7*E7</f>
        <v>0</v>
      </c>
    </row>
    <row r="8" spans="1:6">
      <c r="A8" s="6">
        <f>A7+1</f>
        <v>4</v>
      </c>
      <c r="B8" s="19" t="s">
        <v>38</v>
      </c>
      <c r="C8" s="11" t="s">
        <v>12</v>
      </c>
      <c r="D8" s="11">
        <v>20</v>
      </c>
      <c r="E8" s="12">
        <v>0</v>
      </c>
      <c r="F8" s="12">
        <v>0</v>
      </c>
    </row>
    <row r="9" spans="1:6">
      <c r="A9" s="6">
        <v>5</v>
      </c>
      <c r="B9" s="19" t="s">
        <v>82</v>
      </c>
      <c r="C9" s="11" t="s">
        <v>8</v>
      </c>
      <c r="D9" s="11">
        <v>3</v>
      </c>
      <c r="E9" s="12"/>
      <c r="F9" s="12"/>
    </row>
    <row r="10" spans="1:6">
      <c r="A10" s="6">
        <v>6</v>
      </c>
      <c r="B10" s="19" t="s">
        <v>42</v>
      </c>
      <c r="C10" s="11" t="s">
        <v>10</v>
      </c>
      <c r="D10" s="8">
        <v>2</v>
      </c>
    </row>
    <row r="17" spans="5:6">
      <c r="E17" s="9">
        <v>0</v>
      </c>
      <c r="F17" s="9">
        <f>'strzegomska 1'!D20*E17</f>
        <v>0</v>
      </c>
    </row>
    <row r="18" spans="5:6">
      <c r="E18" s="9">
        <v>0</v>
      </c>
      <c r="F18" s="9">
        <f>E18*'strzegomska 1'!D21</f>
        <v>0</v>
      </c>
    </row>
    <row r="19" spans="5:6" ht="20.100000000000001" customHeight="1">
      <c r="E19" s="14" t="s">
        <v>22</v>
      </c>
      <c r="F19" s="15" t="e">
        <f>SUM(#REF!)</f>
        <v>#REF!</v>
      </c>
    </row>
  </sheetData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MJ19"/>
  <sheetViews>
    <sheetView zoomScaleNormal="100" workbookViewId="0">
      <selection activeCell="A11" sqref="A11:XFD11"/>
    </sheetView>
  </sheetViews>
  <sheetFormatPr defaultColWidth="8.625" defaultRowHeight="14.25"/>
  <cols>
    <col min="1" max="1" width="6.125" style="1" customWidth="1"/>
    <col min="2" max="2" width="98.5" style="1" customWidth="1"/>
    <col min="3" max="3" width="6.625" style="1" customWidth="1"/>
    <col min="4" max="4" width="8.625" style="1"/>
    <col min="5" max="5" width="10.125" style="1" hidden="1" customWidth="1"/>
    <col min="6" max="6" width="9.5" style="1" hidden="1" customWidth="1"/>
    <col min="7" max="1024" width="8.625" style="1"/>
  </cols>
  <sheetData>
    <row r="1" spans="1:6" ht="20.100000000000001" customHeight="1">
      <c r="A1" s="2"/>
    </row>
    <row r="2" spans="1:6" ht="20.100000000000001" customHeight="1">
      <c r="B2" s="16" t="s">
        <v>83</v>
      </c>
    </row>
    <row r="3" spans="1:6" s="5" customFormat="1" ht="28.9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42.75">
      <c r="A4" s="6">
        <v>1</v>
      </c>
      <c r="B4" s="26" t="s">
        <v>84</v>
      </c>
      <c r="C4" s="8" t="s">
        <v>8</v>
      </c>
      <c r="D4" s="8">
        <v>133.19999999999999</v>
      </c>
      <c r="E4" s="9">
        <v>0</v>
      </c>
      <c r="F4" s="9">
        <f>D4*E4</f>
        <v>0</v>
      </c>
    </row>
    <row r="5" spans="1:6" ht="28.5">
      <c r="A5" s="6">
        <v>2</v>
      </c>
      <c r="B5" s="26" t="s">
        <v>85</v>
      </c>
      <c r="C5" s="8" t="s">
        <v>10</v>
      </c>
      <c r="D5" s="8">
        <v>1</v>
      </c>
      <c r="E5" s="9">
        <v>0</v>
      </c>
      <c r="F5" s="9">
        <f>D5*E5</f>
        <v>0</v>
      </c>
    </row>
    <row r="6" spans="1:6" hidden="1">
      <c r="A6" s="6">
        <v>2</v>
      </c>
      <c r="B6" s="17" t="s">
        <v>24</v>
      </c>
      <c r="C6" s="11" t="s">
        <v>10</v>
      </c>
      <c r="D6" s="8">
        <v>0</v>
      </c>
      <c r="E6" s="9">
        <v>0</v>
      </c>
      <c r="F6" s="9">
        <f>E6*D6</f>
        <v>0</v>
      </c>
    </row>
    <row r="7" spans="1:6" ht="28.5">
      <c r="A7" s="6">
        <f>A6+1</f>
        <v>3</v>
      </c>
      <c r="B7" s="7" t="s">
        <v>27</v>
      </c>
      <c r="C7" s="8" t="s">
        <v>10</v>
      </c>
      <c r="D7" s="8">
        <v>4</v>
      </c>
      <c r="E7" s="9">
        <v>0</v>
      </c>
      <c r="F7" s="9">
        <f>D7*E7</f>
        <v>0</v>
      </c>
    </row>
    <row r="8" spans="1:6">
      <c r="A8" s="6">
        <f>A7+1</f>
        <v>4</v>
      </c>
      <c r="B8" s="19" t="s">
        <v>38</v>
      </c>
      <c r="C8" s="11" t="s">
        <v>12</v>
      </c>
      <c r="D8" s="11">
        <v>20</v>
      </c>
      <c r="E8" s="12">
        <v>0</v>
      </c>
      <c r="F8" s="12">
        <v>0</v>
      </c>
    </row>
    <row r="9" spans="1:6">
      <c r="A9" s="6">
        <v>5</v>
      </c>
      <c r="B9" s="19" t="s">
        <v>82</v>
      </c>
      <c r="C9" s="11" t="s">
        <v>8</v>
      </c>
      <c r="D9" s="11">
        <v>5</v>
      </c>
      <c r="E9" s="12"/>
      <c r="F9" s="12"/>
    </row>
    <row r="10" spans="1:6">
      <c r="A10" s="6">
        <v>6</v>
      </c>
      <c r="B10" s="19" t="s">
        <v>42</v>
      </c>
      <c r="C10" s="11" t="s">
        <v>10</v>
      </c>
      <c r="D10" s="8">
        <v>5</v>
      </c>
    </row>
    <row r="11" spans="1:6" s="40" customFormat="1">
      <c r="A11" s="36">
        <v>7</v>
      </c>
      <c r="B11" s="37" t="s">
        <v>81</v>
      </c>
      <c r="C11" s="38" t="s">
        <v>12</v>
      </c>
      <c r="D11" s="38">
        <v>2</v>
      </c>
      <c r="E11" s="39">
        <v>0</v>
      </c>
      <c r="F11" s="39">
        <v>0</v>
      </c>
    </row>
    <row r="17" spans="5:6">
      <c r="E17" s="9">
        <v>0</v>
      </c>
      <c r="F17" s="9">
        <f>'strzegomska 1'!D20*E17</f>
        <v>0</v>
      </c>
    </row>
    <row r="18" spans="5:6">
      <c r="E18" s="9">
        <v>0</v>
      </c>
      <c r="F18" s="9">
        <f>E18*'strzegomska 1'!D21</f>
        <v>0</v>
      </c>
    </row>
    <row r="19" spans="5:6" ht="20.100000000000001" customHeight="1">
      <c r="E19" s="14" t="s">
        <v>22</v>
      </c>
      <c r="F19" s="15" t="e">
        <f>SUM(#REF!)</f>
        <v>#REF!</v>
      </c>
    </row>
  </sheetData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MJ16"/>
  <sheetViews>
    <sheetView zoomScaleNormal="100" workbookViewId="0">
      <selection activeCell="H19" sqref="H19"/>
    </sheetView>
  </sheetViews>
  <sheetFormatPr defaultColWidth="8.625" defaultRowHeight="14.25"/>
  <cols>
    <col min="1" max="1" width="6.125" style="1" customWidth="1"/>
    <col min="2" max="2" width="98.5" style="1" customWidth="1"/>
    <col min="3" max="3" width="6.625" style="1" customWidth="1"/>
    <col min="4" max="4" width="8.625" style="1"/>
    <col min="5" max="5" width="10.125" style="1" hidden="1" customWidth="1"/>
    <col min="6" max="6" width="9.5" style="1" hidden="1" customWidth="1"/>
    <col min="7" max="1024" width="8.625" style="1"/>
  </cols>
  <sheetData>
    <row r="1" spans="1:6" ht="20.100000000000001" customHeight="1">
      <c r="A1" s="2"/>
    </row>
    <row r="2" spans="1:6" ht="20.100000000000001" customHeight="1">
      <c r="B2" s="16" t="s">
        <v>86</v>
      </c>
    </row>
    <row r="3" spans="1:6" s="5" customFormat="1" ht="28.9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42.75">
      <c r="A4" s="6">
        <v>1</v>
      </c>
      <c r="B4" s="26" t="s">
        <v>87</v>
      </c>
      <c r="C4" s="8" t="s">
        <v>8</v>
      </c>
      <c r="D4" s="8">
        <v>29.8</v>
      </c>
      <c r="E4" s="9">
        <v>0</v>
      </c>
      <c r="F4" s="9">
        <f>D4*E4</f>
        <v>0</v>
      </c>
    </row>
    <row r="5" spans="1:6" hidden="1">
      <c r="A5" s="6">
        <v>2</v>
      </c>
      <c r="B5" s="17" t="s">
        <v>24</v>
      </c>
      <c r="C5" s="11" t="s">
        <v>10</v>
      </c>
      <c r="D5" s="8">
        <v>0</v>
      </c>
      <c r="E5" s="9">
        <v>0</v>
      </c>
      <c r="F5" s="9">
        <f>E5*D5</f>
        <v>0</v>
      </c>
    </row>
    <row r="6" spans="1:6" ht="28.5">
      <c r="A6" s="6">
        <v>2</v>
      </c>
      <c r="B6" s="7" t="s">
        <v>27</v>
      </c>
      <c r="C6" s="8" t="s">
        <v>10</v>
      </c>
      <c r="D6" s="8">
        <v>2</v>
      </c>
      <c r="E6" s="9">
        <v>0</v>
      </c>
      <c r="F6" s="9">
        <f>D6*E6</f>
        <v>0</v>
      </c>
    </row>
    <row r="7" spans="1:6">
      <c r="A7" s="6">
        <v>3</v>
      </c>
      <c r="B7" s="19" t="s">
        <v>29</v>
      </c>
      <c r="C7" s="11" t="s">
        <v>12</v>
      </c>
      <c r="D7" s="11">
        <v>10</v>
      </c>
      <c r="E7" s="12">
        <v>0</v>
      </c>
      <c r="F7" s="12">
        <v>0</v>
      </c>
    </row>
    <row r="14" spans="1:6">
      <c r="E14" s="9">
        <v>0</v>
      </c>
      <c r="F14" s="9">
        <f>'strzegomska 1'!D20*E14</f>
        <v>0</v>
      </c>
    </row>
    <row r="15" spans="1:6">
      <c r="E15" s="9">
        <v>0</v>
      </c>
      <c r="F15" s="9">
        <f>E15*'strzegomska 1'!D21</f>
        <v>0</v>
      </c>
    </row>
    <row r="16" spans="1:6" ht="20.100000000000001" customHeight="1">
      <c r="E16" s="14" t="s">
        <v>22</v>
      </c>
      <c r="F16" s="15" t="e">
        <f>SUM(#REF!)</f>
        <v>#REF!</v>
      </c>
    </row>
  </sheetData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J15"/>
  <sheetViews>
    <sheetView zoomScaleNormal="100" workbookViewId="0">
      <selection activeCell="B2" sqref="B2"/>
    </sheetView>
  </sheetViews>
  <sheetFormatPr defaultColWidth="8.625" defaultRowHeight="14.25"/>
  <cols>
    <col min="1" max="1" width="6.125" style="1" customWidth="1"/>
    <col min="2" max="2" width="98.5" style="1" customWidth="1"/>
    <col min="3" max="3" width="6.625" style="1" customWidth="1"/>
    <col min="4" max="4" width="8.625" style="1"/>
    <col min="5" max="5" width="10.125" style="1" hidden="1" customWidth="1"/>
    <col min="6" max="6" width="9.5" style="1" hidden="1" customWidth="1"/>
    <col min="7" max="1024" width="8.625" style="1"/>
  </cols>
  <sheetData>
    <row r="1" spans="1:6" ht="20.100000000000001" customHeight="1">
      <c r="A1" s="2"/>
    </row>
    <row r="2" spans="1:6" ht="20.100000000000001" customHeight="1">
      <c r="B2" s="16" t="s">
        <v>114</v>
      </c>
    </row>
    <row r="3" spans="1:6" s="5" customFormat="1" ht="28.9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42.75">
      <c r="A4" s="6">
        <v>1</v>
      </c>
      <c r="B4" s="26" t="s">
        <v>113</v>
      </c>
      <c r="C4" s="8" t="s">
        <v>8</v>
      </c>
      <c r="D4" s="8">
        <v>4.3</v>
      </c>
      <c r="E4" s="9">
        <v>0</v>
      </c>
      <c r="F4" s="9">
        <f>D4*E4</f>
        <v>0</v>
      </c>
    </row>
    <row r="5" spans="1:6" ht="28.5">
      <c r="A5" s="6">
        <v>2</v>
      </c>
      <c r="B5" s="7" t="s">
        <v>25</v>
      </c>
      <c r="C5" s="8" t="s">
        <v>10</v>
      </c>
      <c r="D5" s="8">
        <v>1</v>
      </c>
      <c r="E5" s="9">
        <v>0</v>
      </c>
      <c r="F5" s="9">
        <f>D5*E5</f>
        <v>0</v>
      </c>
    </row>
    <row r="6" spans="1:6" hidden="1">
      <c r="A6" s="6">
        <v>2</v>
      </c>
      <c r="B6" s="17" t="s">
        <v>24</v>
      </c>
      <c r="C6" s="11" t="s">
        <v>10</v>
      </c>
      <c r="D6" s="8">
        <v>0</v>
      </c>
      <c r="E6" s="9">
        <v>0</v>
      </c>
      <c r="F6" s="9">
        <f>E6*D6</f>
        <v>0</v>
      </c>
    </row>
    <row r="13" spans="1:6" s="1" customFormat="1">
      <c r="E13" s="9">
        <v>0</v>
      </c>
      <c r="F13" s="9">
        <f>'strzegomska 1'!D20*E13</f>
        <v>0</v>
      </c>
    </row>
    <row r="14" spans="1:6" s="1" customFormat="1">
      <c r="E14" s="9">
        <v>0</v>
      </c>
      <c r="F14" s="9">
        <f>E14*'strzegomska 1'!D21</f>
        <v>0</v>
      </c>
    </row>
    <row r="15" spans="1:6" s="1" customFormat="1" ht="20.100000000000001" customHeight="1">
      <c r="E15" s="14" t="s">
        <v>22</v>
      </c>
      <c r="F15" s="15" t="e">
        <f>SUM(#REF!)</f>
        <v>#REF!</v>
      </c>
    </row>
  </sheetData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MJ17"/>
  <sheetViews>
    <sheetView zoomScaleNormal="100" workbookViewId="0">
      <selection activeCell="A8" sqref="A8:XFD8"/>
    </sheetView>
  </sheetViews>
  <sheetFormatPr defaultColWidth="8.625" defaultRowHeight="14.25"/>
  <cols>
    <col min="1" max="1" width="6.125" style="1" customWidth="1"/>
    <col min="2" max="2" width="98.5" style="1" customWidth="1"/>
    <col min="3" max="3" width="6.625" style="1" customWidth="1"/>
    <col min="4" max="4" width="8.625" style="1"/>
    <col min="5" max="5" width="10.125" style="1" hidden="1" customWidth="1"/>
    <col min="6" max="6" width="9.5" style="1" hidden="1" customWidth="1"/>
    <col min="7" max="1024" width="8.625" style="1"/>
  </cols>
  <sheetData>
    <row r="1" spans="1:6" ht="20.100000000000001" customHeight="1">
      <c r="A1" s="2"/>
    </row>
    <row r="2" spans="1:6" ht="20.100000000000001" customHeight="1">
      <c r="B2" s="16" t="s">
        <v>88</v>
      </c>
    </row>
    <row r="3" spans="1:6" s="5" customFormat="1" ht="28.9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42.75">
      <c r="A4" s="6">
        <v>1</v>
      </c>
      <c r="B4" s="26" t="s">
        <v>89</v>
      </c>
      <c r="C4" s="8" t="s">
        <v>8</v>
      </c>
      <c r="D4" s="8">
        <v>22.6</v>
      </c>
      <c r="E4" s="9">
        <v>0</v>
      </c>
      <c r="F4" s="9">
        <f>D4*E4</f>
        <v>0</v>
      </c>
    </row>
    <row r="5" spans="1:6" ht="28.5">
      <c r="A5" s="6">
        <v>2</v>
      </c>
      <c r="B5" s="7" t="s">
        <v>25</v>
      </c>
      <c r="C5" s="8" t="s">
        <v>10</v>
      </c>
      <c r="D5" s="8">
        <v>1</v>
      </c>
      <c r="E5" s="9">
        <v>0</v>
      </c>
      <c r="F5" s="9">
        <f>D5*E5</f>
        <v>0</v>
      </c>
    </row>
    <row r="6" spans="1:6" hidden="1">
      <c r="A6" s="6">
        <v>2</v>
      </c>
      <c r="B6" s="17" t="s">
        <v>24</v>
      </c>
      <c r="C6" s="11" t="s">
        <v>10</v>
      </c>
      <c r="D6" s="8">
        <v>0</v>
      </c>
      <c r="E6" s="9">
        <v>0</v>
      </c>
      <c r="F6" s="9">
        <f>E6*D6</f>
        <v>0</v>
      </c>
    </row>
    <row r="7" spans="1:6" ht="28.5">
      <c r="A7" s="6">
        <f>A6+1</f>
        <v>3</v>
      </c>
      <c r="B7" s="7" t="s">
        <v>27</v>
      </c>
      <c r="C7" s="8" t="s">
        <v>10</v>
      </c>
      <c r="D7" s="8">
        <v>1</v>
      </c>
      <c r="E7" s="9">
        <v>0</v>
      </c>
      <c r="F7" s="9">
        <f>D7*E7</f>
        <v>0</v>
      </c>
    </row>
    <row r="8" spans="1:6" ht="27">
      <c r="A8" s="6">
        <f>A7+1</f>
        <v>4</v>
      </c>
      <c r="B8" s="19" t="s">
        <v>39</v>
      </c>
      <c r="C8" s="11" t="s">
        <v>12</v>
      </c>
      <c r="D8" s="11">
        <v>12</v>
      </c>
      <c r="E8" s="12">
        <v>0</v>
      </c>
      <c r="F8" s="12">
        <v>0</v>
      </c>
    </row>
    <row r="15" spans="1:6">
      <c r="E15" s="9">
        <v>0</v>
      </c>
      <c r="F15" s="9">
        <f>'strzegomska 1'!D20*E15</f>
        <v>0</v>
      </c>
    </row>
    <row r="16" spans="1:6">
      <c r="E16" s="9">
        <v>0</v>
      </c>
      <c r="F16" s="9">
        <f>E16*'strzegomska 1'!D21</f>
        <v>0</v>
      </c>
    </row>
    <row r="17" spans="5:6" ht="20.100000000000001" customHeight="1">
      <c r="E17" s="14" t="s">
        <v>22</v>
      </c>
      <c r="F17" s="15" t="e">
        <f>SUM(#REF!)</f>
        <v>#REF!</v>
      </c>
    </row>
  </sheetData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MJ16"/>
  <sheetViews>
    <sheetView zoomScaleNormal="100" workbookViewId="0">
      <selection activeCell="C25" sqref="C25"/>
    </sheetView>
  </sheetViews>
  <sheetFormatPr defaultColWidth="8.625" defaultRowHeight="14.25"/>
  <cols>
    <col min="1" max="1" width="6.125" style="1" customWidth="1"/>
    <col min="2" max="2" width="98.5" style="1" customWidth="1"/>
    <col min="3" max="3" width="6.625" style="1" customWidth="1"/>
    <col min="4" max="4" width="8.625" style="1"/>
    <col min="5" max="5" width="10.125" style="1" hidden="1" customWidth="1"/>
    <col min="6" max="6" width="9.5" style="1" hidden="1" customWidth="1"/>
    <col min="7" max="1024" width="8.625" style="1"/>
  </cols>
  <sheetData>
    <row r="1" spans="1:6" ht="20.100000000000001" customHeight="1">
      <c r="A1" s="2"/>
    </row>
    <row r="2" spans="1:6" ht="20.100000000000001" customHeight="1">
      <c r="B2" s="16" t="s">
        <v>90</v>
      </c>
    </row>
    <row r="3" spans="1:6" s="5" customFormat="1" ht="28.9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42.75">
      <c r="A4" s="6">
        <v>1</v>
      </c>
      <c r="B4" s="26" t="s">
        <v>91</v>
      </c>
      <c r="C4" s="8" t="s">
        <v>8</v>
      </c>
      <c r="D4" s="8">
        <v>39.299999999999997</v>
      </c>
      <c r="E4" s="9">
        <v>0</v>
      </c>
      <c r="F4" s="9">
        <f>D4*E4</f>
        <v>0</v>
      </c>
    </row>
    <row r="5" spans="1:6" ht="28.5">
      <c r="A5" s="6">
        <v>2</v>
      </c>
      <c r="B5" s="7" t="s">
        <v>25</v>
      </c>
      <c r="C5" s="8" t="s">
        <v>10</v>
      </c>
      <c r="D5" s="8">
        <v>4</v>
      </c>
      <c r="E5" s="9">
        <v>0</v>
      </c>
      <c r="F5" s="9">
        <f>D5*E5</f>
        <v>0</v>
      </c>
    </row>
    <row r="6" spans="1:6" hidden="1">
      <c r="A6" s="6">
        <v>2</v>
      </c>
      <c r="B6" s="17" t="s">
        <v>24</v>
      </c>
      <c r="C6" s="11" t="s">
        <v>10</v>
      </c>
      <c r="D6" s="8">
        <v>0</v>
      </c>
      <c r="E6" s="9">
        <v>0</v>
      </c>
      <c r="F6" s="9">
        <f>E6*D6</f>
        <v>0</v>
      </c>
    </row>
    <row r="7" spans="1:6">
      <c r="A7" s="6">
        <v>3</v>
      </c>
      <c r="B7" s="19" t="s">
        <v>81</v>
      </c>
      <c r="C7" s="11" t="s">
        <v>10</v>
      </c>
      <c r="D7" s="8">
        <v>8</v>
      </c>
    </row>
    <row r="14" spans="1:6">
      <c r="E14" s="9">
        <v>0</v>
      </c>
      <c r="F14" s="9">
        <f>'strzegomska 1'!D20*E14</f>
        <v>0</v>
      </c>
    </row>
    <row r="15" spans="1:6">
      <c r="E15" s="9">
        <v>0</v>
      </c>
      <c r="F15" s="9">
        <f>E15*'strzegomska 1'!D21</f>
        <v>0</v>
      </c>
    </row>
    <row r="16" spans="1:6" ht="20.100000000000001" customHeight="1">
      <c r="E16" s="14" t="s">
        <v>22</v>
      </c>
      <c r="F16" s="15" t="e">
        <f>SUM(#REF!)</f>
        <v>#REF!</v>
      </c>
    </row>
  </sheetData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MJ15"/>
  <sheetViews>
    <sheetView zoomScaleNormal="100" workbookViewId="0">
      <selection activeCell="D30" sqref="D30"/>
    </sheetView>
  </sheetViews>
  <sheetFormatPr defaultColWidth="8.625" defaultRowHeight="14.25"/>
  <cols>
    <col min="1" max="1" width="6.125" style="1" customWidth="1"/>
    <col min="2" max="2" width="98.5" style="1" customWidth="1"/>
    <col min="3" max="3" width="6.625" style="1" customWidth="1"/>
    <col min="4" max="4" width="8.625" style="1"/>
    <col min="5" max="5" width="10.125" style="1" hidden="1" customWidth="1"/>
    <col min="6" max="6" width="9.5" style="1" hidden="1" customWidth="1"/>
    <col min="7" max="1024" width="8.625" style="1"/>
  </cols>
  <sheetData>
    <row r="1" spans="1:6" ht="20.100000000000001" customHeight="1">
      <c r="A1" s="2"/>
    </row>
    <row r="2" spans="1:6" ht="20.100000000000001" customHeight="1">
      <c r="B2" s="16" t="s">
        <v>92</v>
      </c>
    </row>
    <row r="3" spans="1:6" s="5" customFormat="1" ht="28.9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42.75">
      <c r="A4" s="6">
        <v>1</v>
      </c>
      <c r="B4" s="26" t="s">
        <v>93</v>
      </c>
      <c r="C4" s="8" t="s">
        <v>8</v>
      </c>
      <c r="D4" s="8">
        <v>26.3</v>
      </c>
      <c r="E4" s="9">
        <v>0</v>
      </c>
      <c r="F4" s="9">
        <f>D4*E4</f>
        <v>0</v>
      </c>
    </row>
    <row r="5" spans="1:6" ht="28.5">
      <c r="A5" s="6">
        <v>2</v>
      </c>
      <c r="B5" s="7" t="s">
        <v>25</v>
      </c>
      <c r="C5" s="8" t="s">
        <v>10</v>
      </c>
      <c r="D5" s="8">
        <v>1</v>
      </c>
      <c r="E5" s="9">
        <v>0</v>
      </c>
      <c r="F5" s="9">
        <f>D5*E5</f>
        <v>0</v>
      </c>
    </row>
    <row r="6" spans="1:6" hidden="1">
      <c r="A6" s="6">
        <v>2</v>
      </c>
      <c r="B6" s="17" t="s">
        <v>24</v>
      </c>
      <c r="C6" s="11" t="s">
        <v>10</v>
      </c>
      <c r="D6" s="8">
        <v>0</v>
      </c>
      <c r="E6" s="9">
        <v>0</v>
      </c>
      <c r="F6" s="9">
        <f>E6*D6</f>
        <v>0</v>
      </c>
    </row>
    <row r="13" spans="1:6">
      <c r="E13" s="9">
        <v>0</v>
      </c>
      <c r="F13" s="9">
        <f>'strzegomska 1'!D20*E13</f>
        <v>0</v>
      </c>
    </row>
    <row r="14" spans="1:6">
      <c r="E14" s="9">
        <v>0</v>
      </c>
      <c r="F14" s="9">
        <f>E14*'strzegomska 1'!D21</f>
        <v>0</v>
      </c>
    </row>
    <row r="15" spans="1:6" ht="20.100000000000001" customHeight="1">
      <c r="E15" s="14" t="s">
        <v>22</v>
      </c>
      <c r="F15" s="15" t="e">
        <f>SUM(#REF!)</f>
        <v>#REF!</v>
      </c>
    </row>
  </sheetData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MJ15"/>
  <sheetViews>
    <sheetView zoomScaleNormal="100" workbookViewId="0">
      <selection activeCell="H17" sqref="H17"/>
    </sheetView>
  </sheetViews>
  <sheetFormatPr defaultColWidth="8.625" defaultRowHeight="14.25"/>
  <cols>
    <col min="1" max="1" width="6.125" style="1" customWidth="1"/>
    <col min="2" max="2" width="98.5" style="1" customWidth="1"/>
    <col min="3" max="3" width="6.625" style="1" customWidth="1"/>
    <col min="4" max="4" width="8.625" style="1"/>
    <col min="5" max="5" width="10.125" style="1" hidden="1" customWidth="1"/>
    <col min="6" max="6" width="9.5" style="1" hidden="1" customWidth="1"/>
    <col min="7" max="1024" width="8.625" style="1"/>
  </cols>
  <sheetData>
    <row r="1" spans="1:6" ht="20.100000000000001" customHeight="1">
      <c r="A1" s="2"/>
    </row>
    <row r="2" spans="1:6" ht="20.100000000000001" customHeight="1">
      <c r="B2" s="16" t="s">
        <v>94</v>
      </c>
    </row>
    <row r="3" spans="1:6" s="5" customFormat="1" ht="28.9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42.75">
      <c r="A4" s="6">
        <v>1</v>
      </c>
      <c r="B4" s="26" t="s">
        <v>95</v>
      </c>
      <c r="C4" s="8" t="s">
        <v>8</v>
      </c>
      <c r="D4" s="8">
        <v>3.2</v>
      </c>
      <c r="E4" s="9">
        <v>0</v>
      </c>
      <c r="F4" s="9">
        <f>D4*E4</f>
        <v>0</v>
      </c>
    </row>
    <row r="5" spans="1:6" ht="28.5">
      <c r="A5" s="6">
        <v>2</v>
      </c>
      <c r="B5" s="7" t="s">
        <v>25</v>
      </c>
      <c r="C5" s="8" t="s">
        <v>10</v>
      </c>
      <c r="D5" s="8">
        <v>1</v>
      </c>
      <c r="E5" s="9">
        <v>0</v>
      </c>
      <c r="F5" s="9">
        <f>D5*E5</f>
        <v>0</v>
      </c>
    </row>
    <row r="6" spans="1:6" hidden="1">
      <c r="A6" s="6">
        <v>2</v>
      </c>
      <c r="B6" s="17" t="s">
        <v>24</v>
      </c>
      <c r="C6" s="11" t="s">
        <v>10</v>
      </c>
      <c r="D6" s="8">
        <v>0</v>
      </c>
      <c r="E6" s="9">
        <v>0</v>
      </c>
      <c r="F6" s="9">
        <f>E6*D6</f>
        <v>0</v>
      </c>
    </row>
    <row r="13" spans="1:6" s="1" customFormat="1">
      <c r="E13" s="9">
        <v>0</v>
      </c>
      <c r="F13" s="9">
        <f>'strzegomska 1'!D20*E13</f>
        <v>0</v>
      </c>
    </row>
    <row r="14" spans="1:6" s="1" customFormat="1">
      <c r="E14" s="9">
        <v>0</v>
      </c>
      <c r="F14" s="9">
        <f>E14*'strzegomska 1'!D21</f>
        <v>0</v>
      </c>
    </row>
    <row r="15" spans="1:6" s="1" customFormat="1" ht="20.100000000000001" customHeight="1">
      <c r="E15" s="14" t="s">
        <v>22</v>
      </c>
      <c r="F15" s="15" t="e">
        <f>SUM(#REF!)</f>
        <v>#REF!</v>
      </c>
    </row>
  </sheetData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AMJ15"/>
  <sheetViews>
    <sheetView zoomScaleNormal="100" workbookViewId="0">
      <selection activeCell="B38" sqref="B38"/>
    </sheetView>
  </sheetViews>
  <sheetFormatPr defaultColWidth="8.625" defaultRowHeight="14.25"/>
  <cols>
    <col min="1" max="1" width="6.125" style="1" customWidth="1"/>
    <col min="2" max="2" width="98.5" style="1" customWidth="1"/>
    <col min="3" max="3" width="6.625" style="1" customWidth="1"/>
    <col min="4" max="4" width="8.625" style="1"/>
    <col min="5" max="5" width="10.125" style="1" hidden="1" customWidth="1"/>
    <col min="6" max="6" width="9.5" style="1" hidden="1" customWidth="1"/>
    <col min="7" max="1024" width="8.625" style="1"/>
  </cols>
  <sheetData>
    <row r="1" spans="1:6" ht="20.100000000000001" customHeight="1">
      <c r="A1" s="2"/>
    </row>
    <row r="2" spans="1:6" ht="20.100000000000001" customHeight="1">
      <c r="B2" s="16" t="s">
        <v>96</v>
      </c>
    </row>
    <row r="3" spans="1:6" s="5" customFormat="1" ht="28.9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42.75">
      <c r="A4" s="6">
        <v>1</v>
      </c>
      <c r="B4" s="26" t="s">
        <v>97</v>
      </c>
      <c r="C4" s="8" t="s">
        <v>8</v>
      </c>
      <c r="D4" s="8">
        <v>5.5</v>
      </c>
      <c r="E4" s="9">
        <v>0</v>
      </c>
      <c r="F4" s="9">
        <f>D4*E4</f>
        <v>0</v>
      </c>
    </row>
    <row r="5" spans="1:6" ht="28.5">
      <c r="A5" s="6">
        <v>2</v>
      </c>
      <c r="B5" s="7" t="s">
        <v>25</v>
      </c>
      <c r="C5" s="8" t="s">
        <v>10</v>
      </c>
      <c r="D5" s="8">
        <v>1</v>
      </c>
      <c r="E5" s="9">
        <v>0</v>
      </c>
      <c r="F5" s="9">
        <f>D5*E5</f>
        <v>0</v>
      </c>
    </row>
    <row r="6" spans="1:6" hidden="1">
      <c r="A6" s="6">
        <v>2</v>
      </c>
      <c r="B6" s="17" t="s">
        <v>24</v>
      </c>
      <c r="C6" s="11" t="s">
        <v>10</v>
      </c>
      <c r="D6" s="8">
        <v>0</v>
      </c>
      <c r="E6" s="9">
        <v>0</v>
      </c>
      <c r="F6" s="9">
        <f>E6*D6</f>
        <v>0</v>
      </c>
    </row>
    <row r="13" spans="1:6" s="1" customFormat="1">
      <c r="E13" s="9">
        <v>0</v>
      </c>
      <c r="F13" s="9">
        <f>'strzegomska 1'!D20*E13</f>
        <v>0</v>
      </c>
    </row>
    <row r="14" spans="1:6" s="1" customFormat="1">
      <c r="E14" s="9">
        <v>0</v>
      </c>
      <c r="F14" s="9">
        <f>E14*'strzegomska 1'!D21</f>
        <v>0</v>
      </c>
    </row>
    <row r="15" spans="1:6" s="1" customFormat="1" ht="20.100000000000001" customHeight="1">
      <c r="E15" s="14" t="s">
        <v>22</v>
      </c>
      <c r="F15" s="15" t="e">
        <f>SUM(#REF!)</f>
        <v>#REF!</v>
      </c>
    </row>
  </sheetData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AMJ15"/>
  <sheetViews>
    <sheetView zoomScaleNormal="100" workbookViewId="0">
      <selection activeCell="G9" sqref="G9"/>
    </sheetView>
  </sheetViews>
  <sheetFormatPr defaultColWidth="8.625" defaultRowHeight="14.25"/>
  <cols>
    <col min="1" max="1" width="6.125" style="1" customWidth="1"/>
    <col min="2" max="2" width="98.5" style="1" customWidth="1"/>
    <col min="3" max="3" width="6.625" style="1" customWidth="1"/>
    <col min="4" max="4" width="8.625" style="1"/>
    <col min="5" max="5" width="10.125" style="1" hidden="1" customWidth="1"/>
    <col min="6" max="6" width="9.5" style="1" hidden="1" customWidth="1"/>
    <col min="7" max="1024" width="8.625" style="1"/>
  </cols>
  <sheetData>
    <row r="1" spans="1:6" ht="20.100000000000001" customHeight="1">
      <c r="A1" s="2"/>
    </row>
    <row r="2" spans="1:6" ht="20.100000000000001" customHeight="1">
      <c r="B2" s="16" t="s">
        <v>98</v>
      </c>
    </row>
    <row r="3" spans="1:6" s="5" customFormat="1" ht="28.9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42.75">
      <c r="A4" s="6">
        <v>1</v>
      </c>
      <c r="B4" s="26" t="s">
        <v>93</v>
      </c>
      <c r="C4" s="8" t="s">
        <v>8</v>
      </c>
      <c r="D4" s="8">
        <v>12.2</v>
      </c>
      <c r="E4" s="9">
        <v>0</v>
      </c>
      <c r="F4" s="9">
        <f>D4*E4</f>
        <v>0</v>
      </c>
    </row>
    <row r="5" spans="1:6" ht="28.5">
      <c r="A5" s="6">
        <v>2</v>
      </c>
      <c r="B5" s="7" t="s">
        <v>25</v>
      </c>
      <c r="C5" s="8" t="s">
        <v>10</v>
      </c>
      <c r="D5" s="8">
        <v>1</v>
      </c>
      <c r="E5" s="9">
        <v>0</v>
      </c>
      <c r="F5" s="9">
        <f>D5*E5</f>
        <v>0</v>
      </c>
    </row>
    <row r="6" spans="1:6" hidden="1">
      <c r="A6" s="6">
        <v>2</v>
      </c>
      <c r="B6" s="17" t="s">
        <v>24</v>
      </c>
      <c r="C6" s="11" t="s">
        <v>10</v>
      </c>
      <c r="D6" s="8">
        <v>0</v>
      </c>
      <c r="E6" s="9">
        <v>0</v>
      </c>
      <c r="F6" s="9">
        <f>E6*D6</f>
        <v>0</v>
      </c>
    </row>
    <row r="13" spans="1:6" s="1" customFormat="1">
      <c r="E13" s="9">
        <v>0</v>
      </c>
      <c r="F13" s="9">
        <f>'strzegomska 1'!D20*E13</f>
        <v>0</v>
      </c>
    </row>
    <row r="14" spans="1:6" s="1" customFormat="1">
      <c r="E14" s="9">
        <v>0</v>
      </c>
      <c r="F14" s="9">
        <f>E14*'strzegomska 1'!D21</f>
        <v>0</v>
      </c>
    </row>
    <row r="15" spans="1:6" s="1" customFormat="1" ht="20.100000000000001" customHeight="1">
      <c r="E15" s="14" t="s">
        <v>22</v>
      </c>
      <c r="F15" s="15" t="e">
        <f>SUM(#REF!)</f>
        <v>#REF!</v>
      </c>
    </row>
  </sheetData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AMJ16"/>
  <sheetViews>
    <sheetView zoomScaleNormal="100" workbookViewId="0">
      <selection activeCell="G18" sqref="G18"/>
    </sheetView>
  </sheetViews>
  <sheetFormatPr defaultColWidth="8.625" defaultRowHeight="14.25"/>
  <cols>
    <col min="1" max="1" width="6.125" style="1" customWidth="1"/>
    <col min="2" max="2" width="98.5" style="1" customWidth="1"/>
    <col min="3" max="3" width="6.625" style="1" customWidth="1"/>
    <col min="4" max="4" width="8.625" style="1"/>
    <col min="5" max="5" width="10.125" style="1" hidden="1" customWidth="1"/>
    <col min="6" max="6" width="9.5" style="1" hidden="1" customWidth="1"/>
    <col min="7" max="1024" width="8.625" style="1"/>
  </cols>
  <sheetData>
    <row r="1" spans="1:6" ht="20.100000000000001" customHeight="1">
      <c r="A1" s="2"/>
    </row>
    <row r="2" spans="1:6" ht="20.100000000000001" customHeight="1">
      <c r="B2" s="16" t="s">
        <v>99</v>
      </c>
    </row>
    <row r="3" spans="1:6" s="5" customFormat="1" ht="28.9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42.75">
      <c r="A4" s="6">
        <v>1</v>
      </c>
      <c r="B4" s="26" t="s">
        <v>100</v>
      </c>
      <c r="C4" s="8" t="s">
        <v>8</v>
      </c>
      <c r="D4" s="8">
        <v>17.7</v>
      </c>
      <c r="E4" s="9">
        <v>0</v>
      </c>
      <c r="F4" s="9">
        <f>D4*E4</f>
        <v>0</v>
      </c>
    </row>
    <row r="5" spans="1:6" ht="28.5">
      <c r="A5" s="6">
        <v>2</v>
      </c>
      <c r="B5" s="7" t="s">
        <v>25</v>
      </c>
      <c r="C5" s="8" t="s">
        <v>10</v>
      </c>
      <c r="D5" s="8">
        <v>1</v>
      </c>
      <c r="E5" s="9">
        <v>0</v>
      </c>
      <c r="F5" s="9">
        <f>D5*E5</f>
        <v>0</v>
      </c>
    </row>
    <row r="6" spans="1:6" hidden="1">
      <c r="A6" s="6">
        <v>2</v>
      </c>
      <c r="B6" s="17" t="s">
        <v>24</v>
      </c>
      <c r="C6" s="11" t="s">
        <v>10</v>
      </c>
      <c r="D6" s="8">
        <v>0</v>
      </c>
      <c r="E6" s="9">
        <v>0</v>
      </c>
      <c r="F6" s="9">
        <f>E6*D6</f>
        <v>0</v>
      </c>
    </row>
    <row r="7" spans="1:6" ht="28.5">
      <c r="A7" s="6">
        <f>A6+1</f>
        <v>3</v>
      </c>
      <c r="B7" s="7" t="s">
        <v>27</v>
      </c>
      <c r="C7" s="8" t="s">
        <v>10</v>
      </c>
      <c r="D7" s="8">
        <v>1</v>
      </c>
      <c r="E7" s="9">
        <v>0</v>
      </c>
      <c r="F7" s="9">
        <f>D7*E7</f>
        <v>0</v>
      </c>
    </row>
    <row r="14" spans="1:6">
      <c r="E14" s="9">
        <v>0</v>
      </c>
      <c r="F14" s="9">
        <f>'strzegomska 1'!D20*E14</f>
        <v>0</v>
      </c>
    </row>
    <row r="15" spans="1:6">
      <c r="E15" s="9">
        <v>0</v>
      </c>
      <c r="F15" s="9">
        <f>E15*'strzegomska 1'!D21</f>
        <v>0</v>
      </c>
    </row>
    <row r="16" spans="1:6" ht="20.100000000000001" customHeight="1">
      <c r="E16" s="14" t="s">
        <v>22</v>
      </c>
      <c r="F16" s="15" t="e">
        <f>SUM(#REF!)</f>
        <v>#REF!</v>
      </c>
    </row>
  </sheetData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AMJ7"/>
  <sheetViews>
    <sheetView zoomScaleNormal="100" workbookViewId="0">
      <selection activeCell="I18" sqref="I18"/>
    </sheetView>
  </sheetViews>
  <sheetFormatPr defaultColWidth="8.625" defaultRowHeight="14.25"/>
  <cols>
    <col min="1" max="1" width="6.125" style="1" customWidth="1"/>
    <col min="2" max="2" width="98.5" style="1" customWidth="1"/>
    <col min="3" max="3" width="6.625" style="1" customWidth="1"/>
    <col min="4" max="4" width="8.625" style="1"/>
    <col min="5" max="5" width="10.125" style="1" hidden="1" customWidth="1"/>
    <col min="6" max="6" width="9.5" style="1" hidden="1" customWidth="1"/>
    <col min="7" max="1024" width="8.625" style="1"/>
  </cols>
  <sheetData>
    <row r="1" spans="1:6" ht="20.100000000000001" customHeight="1">
      <c r="A1" s="2"/>
    </row>
    <row r="2" spans="1:6" ht="20.100000000000001" customHeight="1">
      <c r="B2" s="16" t="s">
        <v>101</v>
      </c>
    </row>
    <row r="3" spans="1:6" s="5" customFormat="1" ht="28.9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42.75">
      <c r="A4" s="6">
        <v>1</v>
      </c>
      <c r="B4" s="26" t="s">
        <v>102</v>
      </c>
      <c r="C4" s="8" t="s">
        <v>8</v>
      </c>
      <c r="D4" s="8">
        <v>23.9</v>
      </c>
      <c r="E4" s="9">
        <v>0</v>
      </c>
      <c r="F4" s="9">
        <f>D4*E4</f>
        <v>0</v>
      </c>
    </row>
    <row r="5" spans="1:6" ht="28.5">
      <c r="A5" s="6">
        <f>A4+1</f>
        <v>2</v>
      </c>
      <c r="B5" s="26" t="s">
        <v>31</v>
      </c>
      <c r="C5" s="8" t="s">
        <v>10</v>
      </c>
      <c r="D5" s="8">
        <v>1</v>
      </c>
      <c r="E5" s="9">
        <v>0</v>
      </c>
      <c r="F5" s="9">
        <f>D5*E5</f>
        <v>0</v>
      </c>
    </row>
    <row r="6" spans="1:6" hidden="1">
      <c r="A6" s="6">
        <v>3</v>
      </c>
      <c r="B6" s="17" t="s">
        <v>24</v>
      </c>
      <c r="C6" s="11" t="s">
        <v>10</v>
      </c>
      <c r="D6" s="8">
        <v>0</v>
      </c>
      <c r="E6" s="9">
        <v>0</v>
      </c>
      <c r="F6" s="9">
        <f>E6*D6</f>
        <v>0</v>
      </c>
    </row>
    <row r="7" spans="1:6">
      <c r="A7" s="6">
        <v>3</v>
      </c>
      <c r="B7" s="19" t="s">
        <v>29</v>
      </c>
      <c r="C7" s="11" t="s">
        <v>12</v>
      </c>
      <c r="D7" s="11">
        <v>24</v>
      </c>
      <c r="E7" s="12">
        <v>0</v>
      </c>
      <c r="F7" s="12">
        <v>0</v>
      </c>
    </row>
  </sheetData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AMJ6"/>
  <sheetViews>
    <sheetView zoomScaleNormal="100" workbookViewId="0">
      <selection activeCell="B15" sqref="B15"/>
    </sheetView>
  </sheetViews>
  <sheetFormatPr defaultColWidth="8.625" defaultRowHeight="14.25"/>
  <cols>
    <col min="1" max="1" width="6.125" style="1" customWidth="1"/>
    <col min="2" max="2" width="98.5" style="1" customWidth="1"/>
    <col min="3" max="3" width="6.625" style="1" customWidth="1"/>
    <col min="4" max="4" width="8.625" style="1"/>
    <col min="5" max="5" width="10.125" style="1" hidden="1" customWidth="1"/>
    <col min="6" max="6" width="9.5" style="1" hidden="1" customWidth="1"/>
    <col min="7" max="1024" width="8.625" style="1"/>
  </cols>
  <sheetData>
    <row r="1" spans="1:6" ht="20.100000000000001" customHeight="1">
      <c r="A1" s="2"/>
    </row>
    <row r="2" spans="1:6" ht="20.100000000000001" customHeight="1">
      <c r="B2" s="16" t="s">
        <v>103</v>
      </c>
    </row>
    <row r="3" spans="1:6" s="5" customFormat="1" ht="28.9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42.75">
      <c r="A4" s="6">
        <v>1</v>
      </c>
      <c r="B4" s="26" t="s">
        <v>104</v>
      </c>
      <c r="C4" s="8" t="s">
        <v>8</v>
      </c>
      <c r="D4" s="8">
        <v>58.3</v>
      </c>
      <c r="E4" s="9">
        <v>0</v>
      </c>
      <c r="F4" s="9">
        <f>D4*E4</f>
        <v>0</v>
      </c>
    </row>
    <row r="5" spans="1:6" ht="28.5">
      <c r="A5" s="6">
        <f>A4+1</f>
        <v>2</v>
      </c>
      <c r="B5" s="26" t="s">
        <v>23</v>
      </c>
      <c r="C5" s="8" t="s">
        <v>10</v>
      </c>
      <c r="D5" s="8">
        <v>3</v>
      </c>
      <c r="E5" s="9">
        <v>0</v>
      </c>
      <c r="F5" s="9">
        <f>D5*E5</f>
        <v>0</v>
      </c>
    </row>
    <row r="6" spans="1:6" hidden="1">
      <c r="A6" s="6">
        <v>3</v>
      </c>
      <c r="B6" s="17" t="s">
        <v>24</v>
      </c>
      <c r="C6" s="11" t="s">
        <v>10</v>
      </c>
      <c r="D6" s="8">
        <v>0</v>
      </c>
      <c r="E6" s="9">
        <v>0</v>
      </c>
      <c r="F6" s="9">
        <f>E6*D6</f>
        <v>0</v>
      </c>
    </row>
  </sheetData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AMJ7"/>
  <sheetViews>
    <sheetView zoomScaleNormal="100" workbookViewId="0">
      <selection activeCell="A5" sqref="A5:XFD5"/>
    </sheetView>
  </sheetViews>
  <sheetFormatPr defaultColWidth="8.625" defaultRowHeight="14.25"/>
  <cols>
    <col min="1" max="1" width="6.125" style="1" customWidth="1"/>
    <col min="2" max="2" width="98.5" style="1" customWidth="1"/>
    <col min="3" max="3" width="6.625" style="1" customWidth="1"/>
    <col min="4" max="4" width="8.625" style="1"/>
    <col min="5" max="5" width="10.125" style="1" hidden="1" customWidth="1"/>
    <col min="6" max="6" width="9.5" style="1" hidden="1" customWidth="1"/>
    <col min="7" max="1024" width="8.625" style="1"/>
  </cols>
  <sheetData>
    <row r="1" spans="1:6" ht="20.100000000000001" customHeight="1">
      <c r="A1" s="2"/>
    </row>
    <row r="2" spans="1:6" ht="20.100000000000001" customHeight="1">
      <c r="B2" t="s">
        <v>62</v>
      </c>
    </row>
    <row r="3" spans="1:6" s="5" customFormat="1" ht="28.9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42.75">
      <c r="A4" s="6">
        <v>1</v>
      </c>
      <c r="B4" s="26" t="s">
        <v>36</v>
      </c>
      <c r="C4" s="8" t="s">
        <v>8</v>
      </c>
      <c r="D4" s="8">
        <v>13.8</v>
      </c>
      <c r="E4" s="9">
        <v>0</v>
      </c>
      <c r="F4" s="9">
        <f>D4*E4</f>
        <v>0</v>
      </c>
    </row>
    <row r="5" spans="1:6" ht="28.5">
      <c r="A5" s="6">
        <f>A4+1</f>
        <v>2</v>
      </c>
      <c r="B5" s="7" t="s">
        <v>27</v>
      </c>
      <c r="C5" s="8" t="s">
        <v>10</v>
      </c>
      <c r="D5" s="8">
        <v>2</v>
      </c>
      <c r="E5" s="9">
        <v>0</v>
      </c>
      <c r="F5" s="9">
        <f>D5*E5</f>
        <v>0</v>
      </c>
    </row>
    <row r="6" spans="1:6" hidden="1">
      <c r="A6" s="6">
        <v>3</v>
      </c>
      <c r="B6" s="17" t="s">
        <v>24</v>
      </c>
      <c r="C6" s="11" t="s">
        <v>10</v>
      </c>
      <c r="D6" s="8">
        <v>0</v>
      </c>
      <c r="E6" s="9">
        <v>0</v>
      </c>
      <c r="F6" s="9">
        <f>E6*D6</f>
        <v>0</v>
      </c>
    </row>
    <row r="7" spans="1:6" ht="20.100000000000001" customHeight="1">
      <c r="A7" s="13"/>
      <c r="B7" s="13"/>
      <c r="C7" s="13"/>
      <c r="D7" s="13"/>
      <c r="E7" s="14" t="s">
        <v>22</v>
      </c>
      <c r="F7" s="15">
        <f>SUM(F4:F6)</f>
        <v>0</v>
      </c>
    </row>
  </sheetData>
  <pageMargins left="0.7" right="0.7" top="0.75" bottom="0.75" header="0.51180555555555496" footer="0.51180555555555496"/>
  <pageSetup paperSize="9" firstPageNumber="0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J16"/>
  <sheetViews>
    <sheetView zoomScaleNormal="100" workbookViewId="0">
      <selection activeCell="D16" sqref="D16"/>
    </sheetView>
  </sheetViews>
  <sheetFormatPr defaultColWidth="8.625" defaultRowHeight="14.25"/>
  <cols>
    <col min="1" max="1" width="6.125" style="1" customWidth="1"/>
    <col min="2" max="2" width="98.5" style="1" customWidth="1"/>
    <col min="3" max="3" width="6.625" style="1" customWidth="1"/>
    <col min="4" max="4" width="8.625" style="1"/>
    <col min="5" max="5" width="10.125" style="1" hidden="1" customWidth="1"/>
    <col min="6" max="6" width="9.5" style="1" hidden="1" customWidth="1"/>
    <col min="7" max="1024" width="8.625" style="1"/>
  </cols>
  <sheetData>
    <row r="1" spans="1:6" ht="20.100000000000001" customHeight="1">
      <c r="A1" s="2"/>
    </row>
    <row r="2" spans="1:6" ht="20.100000000000001" customHeight="1">
      <c r="B2" s="16" t="s">
        <v>109</v>
      </c>
    </row>
    <row r="3" spans="1:6" s="5" customFormat="1" ht="28.9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42.75">
      <c r="A4" s="6">
        <v>1</v>
      </c>
      <c r="B4" s="26" t="s">
        <v>110</v>
      </c>
      <c r="C4" s="8" t="s">
        <v>8</v>
      </c>
      <c r="D4" s="8">
        <v>21.8</v>
      </c>
      <c r="E4" s="9">
        <v>0</v>
      </c>
      <c r="F4" s="9">
        <f>D4*E4</f>
        <v>0</v>
      </c>
    </row>
    <row r="5" spans="1:6" ht="28.5">
      <c r="A5" s="6">
        <v>2</v>
      </c>
      <c r="B5" s="7" t="s">
        <v>25</v>
      </c>
      <c r="C5" s="8" t="s">
        <v>10</v>
      </c>
      <c r="D5" s="8">
        <v>2</v>
      </c>
      <c r="E5" s="9">
        <v>0</v>
      </c>
      <c r="F5" s="9">
        <f>D5*E5</f>
        <v>0</v>
      </c>
    </row>
    <row r="6" spans="1:6" hidden="1">
      <c r="A6" s="6">
        <v>2</v>
      </c>
      <c r="B6" s="17" t="s">
        <v>24</v>
      </c>
      <c r="C6" s="11" t="s">
        <v>10</v>
      </c>
      <c r="D6" s="8">
        <v>0</v>
      </c>
      <c r="E6" s="9">
        <v>0</v>
      </c>
      <c r="F6" s="9">
        <f>E6*D6</f>
        <v>0</v>
      </c>
    </row>
    <row r="7" spans="1:6" s="1" customFormat="1">
      <c r="A7" s="6">
        <v>6</v>
      </c>
      <c r="B7" s="19" t="s">
        <v>42</v>
      </c>
      <c r="C7" s="11" t="s">
        <v>10</v>
      </c>
      <c r="D7" s="8">
        <v>1</v>
      </c>
    </row>
    <row r="14" spans="1:6" s="1" customFormat="1">
      <c r="E14" s="9">
        <v>0</v>
      </c>
      <c r="F14" s="9">
        <f>'strzegomska 1'!D20*E14</f>
        <v>0</v>
      </c>
    </row>
    <row r="15" spans="1:6" s="1" customFormat="1">
      <c r="E15" s="9">
        <v>0</v>
      </c>
      <c r="F15" s="9">
        <f>E15*'strzegomska 1'!D21</f>
        <v>0</v>
      </c>
    </row>
    <row r="16" spans="1:6" s="1" customFormat="1" ht="20.100000000000001" customHeight="1">
      <c r="E16" s="14" t="s">
        <v>22</v>
      </c>
      <c r="F16" s="15" t="e">
        <f>SUM(#REF!)</f>
        <v>#REF!</v>
      </c>
    </row>
  </sheetData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AMJ8"/>
  <sheetViews>
    <sheetView zoomScaleNormal="100" workbookViewId="0">
      <selection activeCell="A8" sqref="A8:XFD8"/>
    </sheetView>
  </sheetViews>
  <sheetFormatPr defaultColWidth="8.625" defaultRowHeight="14.25"/>
  <cols>
    <col min="1" max="1" width="6.125" style="1" customWidth="1"/>
    <col min="2" max="2" width="98.5" style="1" customWidth="1"/>
    <col min="3" max="3" width="6.625" style="1" customWidth="1"/>
    <col min="4" max="4" width="8.625" style="1"/>
    <col min="5" max="5" width="10.125" style="1" hidden="1" customWidth="1"/>
    <col min="6" max="6" width="9.5" style="1" hidden="1" customWidth="1"/>
    <col min="7" max="1024" width="8.625" style="1"/>
  </cols>
  <sheetData>
    <row r="1" spans="1:6" ht="20.100000000000001" customHeight="1">
      <c r="A1" s="2"/>
    </row>
    <row r="2" spans="1:6" ht="20.100000000000001" customHeight="1">
      <c r="B2" s="16" t="s">
        <v>43</v>
      </c>
    </row>
    <row r="3" spans="1:6" s="5" customFormat="1" ht="28.9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42.75">
      <c r="A4" s="6">
        <v>1</v>
      </c>
      <c r="B4" s="22" t="s">
        <v>44</v>
      </c>
      <c r="C4" s="8" t="s">
        <v>8</v>
      </c>
      <c r="D4" s="8">
        <v>40.6</v>
      </c>
      <c r="E4" s="9">
        <v>0</v>
      </c>
      <c r="F4" s="9">
        <f>D4*E4</f>
        <v>0</v>
      </c>
    </row>
    <row r="5" spans="1:6" ht="28.5">
      <c r="A5" s="6">
        <v>2</v>
      </c>
      <c r="B5" s="7" t="s">
        <v>30</v>
      </c>
      <c r="C5" s="8" t="s">
        <v>10</v>
      </c>
      <c r="D5" s="8">
        <v>2</v>
      </c>
      <c r="E5" s="9">
        <v>0</v>
      </c>
      <c r="F5" s="9">
        <f>D5*E5</f>
        <v>0</v>
      </c>
    </row>
    <row r="6" spans="1:6" ht="28.5">
      <c r="A6" s="6">
        <v>3</v>
      </c>
      <c r="B6" s="7" t="s">
        <v>31</v>
      </c>
      <c r="C6" s="8" t="s">
        <v>10</v>
      </c>
      <c r="D6" s="8">
        <v>1</v>
      </c>
      <c r="E6" s="9">
        <v>0</v>
      </c>
      <c r="F6" s="9">
        <f>D6*E6</f>
        <v>0</v>
      </c>
    </row>
    <row r="7" spans="1:6" hidden="1">
      <c r="A7" s="6">
        <v>3</v>
      </c>
      <c r="B7" s="17" t="s">
        <v>24</v>
      </c>
      <c r="C7" s="11" t="s">
        <v>10</v>
      </c>
      <c r="D7" s="8">
        <v>0</v>
      </c>
      <c r="E7" s="9">
        <v>0</v>
      </c>
      <c r="F7" s="9">
        <f>E7*D7</f>
        <v>0</v>
      </c>
    </row>
    <row r="8" spans="1:6">
      <c r="A8" s="6">
        <f>A7+1</f>
        <v>4</v>
      </c>
      <c r="B8" s="19" t="s">
        <v>38</v>
      </c>
      <c r="C8" s="11" t="s">
        <v>12</v>
      </c>
      <c r="D8" s="11">
        <v>15</v>
      </c>
      <c r="E8" s="12">
        <v>0</v>
      </c>
      <c r="F8" s="12">
        <v>0</v>
      </c>
    </row>
  </sheetData>
  <pageMargins left="0.7" right="0.7" top="0.75" bottom="0.75" header="0.51180555555555496" footer="0.51180555555555496"/>
  <pageSetup paperSize="9" firstPageNumber="0" orientation="landscape" horizontalDpi="300" verticalDpi="300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>
  <dimension ref="A1:AMJ7"/>
  <sheetViews>
    <sheetView zoomScaleNormal="100" workbookViewId="0">
      <selection activeCell="B13" sqref="B13"/>
    </sheetView>
  </sheetViews>
  <sheetFormatPr defaultColWidth="8.625" defaultRowHeight="14.25"/>
  <cols>
    <col min="1" max="1" width="6.125" style="1" customWidth="1"/>
    <col min="2" max="2" width="98.5" style="1" customWidth="1"/>
    <col min="3" max="3" width="6.625" style="1" customWidth="1"/>
    <col min="4" max="4" width="8.625" style="1"/>
    <col min="5" max="5" width="10.125" style="1" hidden="1" customWidth="1"/>
    <col min="6" max="6" width="9.5" style="1" hidden="1" customWidth="1"/>
    <col min="7" max="1024" width="8.625" style="1"/>
  </cols>
  <sheetData>
    <row r="1" spans="1:6" ht="20.100000000000001" customHeight="1">
      <c r="A1" s="2"/>
    </row>
    <row r="2" spans="1:6" ht="20.100000000000001" customHeight="1">
      <c r="B2" s="16" t="s">
        <v>45</v>
      </c>
    </row>
    <row r="3" spans="1:6" s="5" customFormat="1" ht="28.9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42.75">
      <c r="A4" s="6">
        <v>1</v>
      </c>
      <c r="B4" s="26" t="s">
        <v>46</v>
      </c>
      <c r="C4" s="8" t="s">
        <v>8</v>
      </c>
      <c r="D4" s="8">
        <v>77</v>
      </c>
      <c r="E4" s="9">
        <v>0</v>
      </c>
      <c r="F4" s="9">
        <f>D4*E4</f>
        <v>0</v>
      </c>
    </row>
    <row r="5" spans="1:6" ht="28.5">
      <c r="A5" s="6">
        <f>A4+1</f>
        <v>2</v>
      </c>
      <c r="B5" s="7" t="s">
        <v>25</v>
      </c>
      <c r="C5" s="8" t="s">
        <v>10</v>
      </c>
      <c r="D5" s="8">
        <v>5</v>
      </c>
      <c r="E5" s="9">
        <v>0</v>
      </c>
      <c r="F5" s="9">
        <f>D5*E5</f>
        <v>0</v>
      </c>
    </row>
    <row r="6" spans="1:6" hidden="1">
      <c r="A6" s="6">
        <v>4</v>
      </c>
      <c r="B6" s="17" t="s">
        <v>24</v>
      </c>
      <c r="C6" s="11" t="s">
        <v>10</v>
      </c>
      <c r="D6" s="8">
        <v>0</v>
      </c>
      <c r="E6" s="9">
        <v>0</v>
      </c>
      <c r="F6" s="9">
        <f>E6*D6</f>
        <v>0</v>
      </c>
    </row>
    <row r="7" spans="1:6" ht="20.100000000000001" customHeight="1">
      <c r="A7" s="13"/>
      <c r="B7" s="13"/>
      <c r="C7" s="13"/>
      <c r="D7" s="13"/>
      <c r="E7" s="14" t="s">
        <v>22</v>
      </c>
      <c r="F7" s="15">
        <f>SUM(F4:F6)</f>
        <v>0</v>
      </c>
    </row>
  </sheetData>
  <pageMargins left="0.7" right="0.7" top="0.75" bottom="0.75" header="0.51180555555555496" footer="0.51180555555555496"/>
  <pageSetup paperSize="9" firstPageNumber="0" orientation="landscape" horizontalDpi="300" verticalDpi="300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>
  <dimension ref="A1:AMJ6"/>
  <sheetViews>
    <sheetView zoomScaleNormal="100" workbookViewId="0">
      <selection activeCell="B10" sqref="B10"/>
    </sheetView>
  </sheetViews>
  <sheetFormatPr defaultColWidth="8.625" defaultRowHeight="14.25"/>
  <cols>
    <col min="1" max="1" width="6.125" style="1" customWidth="1"/>
    <col min="2" max="2" width="98.5" style="1" customWidth="1"/>
    <col min="3" max="3" width="6.625" style="1" customWidth="1"/>
    <col min="4" max="4" width="8.625" style="1"/>
    <col min="5" max="5" width="10.125" style="1" hidden="1" customWidth="1"/>
    <col min="6" max="6" width="9.5" style="1" hidden="1" customWidth="1"/>
    <col min="7" max="1024" width="8.625" style="1"/>
  </cols>
  <sheetData>
    <row r="1" spans="1:6" ht="20.100000000000001" customHeight="1">
      <c r="A1" s="2"/>
    </row>
    <row r="2" spans="1:6" ht="20.100000000000001" customHeight="1">
      <c r="B2" s="16" t="s">
        <v>47</v>
      </c>
    </row>
    <row r="3" spans="1:6" s="5" customFormat="1" ht="28.9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42.75">
      <c r="A4" s="6">
        <v>1</v>
      </c>
      <c r="B4" s="22" t="s">
        <v>48</v>
      </c>
      <c r="C4" s="8" t="s">
        <v>8</v>
      </c>
      <c r="D4" s="8">
        <v>17.2</v>
      </c>
      <c r="E4" s="9">
        <v>0</v>
      </c>
      <c r="F4" s="9">
        <f>D4*E4</f>
        <v>0</v>
      </c>
    </row>
    <row r="5" spans="1:6" hidden="1">
      <c r="A5" s="6">
        <v>3</v>
      </c>
      <c r="B5" s="17" t="s">
        <v>24</v>
      </c>
      <c r="C5" s="11" t="s">
        <v>10</v>
      </c>
      <c r="D5" s="8">
        <v>0</v>
      </c>
      <c r="E5" s="9">
        <v>0</v>
      </c>
      <c r="F5" s="9">
        <f>E5*D5</f>
        <v>0</v>
      </c>
    </row>
    <row r="6" spans="1:6" ht="20.100000000000001" customHeight="1">
      <c r="A6" s="13"/>
      <c r="B6" s="13"/>
      <c r="C6" s="13"/>
      <c r="D6" s="13"/>
      <c r="E6" s="14" t="s">
        <v>22</v>
      </c>
      <c r="F6" s="15">
        <f>SUM(F4:F5)</f>
        <v>0</v>
      </c>
    </row>
  </sheetData>
  <pageMargins left="0.7" right="0.7" top="0.75" bottom="0.75" header="0.51180555555555496" footer="0.51180555555555496"/>
  <pageSetup paperSize="9" firstPageNumber="0" orientation="landscape" horizontalDpi="300" verticalDpi="300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>
  <dimension ref="A1:AMJ7"/>
  <sheetViews>
    <sheetView zoomScaleNormal="100" workbookViewId="0">
      <selection activeCell="B12" sqref="B12"/>
    </sheetView>
  </sheetViews>
  <sheetFormatPr defaultColWidth="8.625" defaultRowHeight="14.25"/>
  <cols>
    <col min="1" max="1" width="6.125" style="1" customWidth="1"/>
    <col min="2" max="2" width="98.5" style="1" customWidth="1"/>
    <col min="3" max="3" width="6.625" style="1" customWidth="1"/>
    <col min="4" max="4" width="8.625" style="1"/>
    <col min="5" max="5" width="10.125" style="1" hidden="1" customWidth="1"/>
    <col min="6" max="6" width="9.5" style="1" hidden="1" customWidth="1"/>
    <col min="7" max="1024" width="8.625" style="1"/>
  </cols>
  <sheetData>
    <row r="1" spans="1:6" ht="20.100000000000001" customHeight="1">
      <c r="A1" s="2"/>
    </row>
    <row r="2" spans="1:6" ht="20.100000000000001" customHeight="1">
      <c r="B2" t="s">
        <v>49</v>
      </c>
    </row>
    <row r="3" spans="1:6" s="5" customFormat="1" ht="28.9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42.75">
      <c r="A4" s="6">
        <v>1</v>
      </c>
      <c r="B4" s="26" t="s">
        <v>50</v>
      </c>
      <c r="C4" s="8" t="s">
        <v>8</v>
      </c>
      <c r="D4" s="8">
        <v>18.8</v>
      </c>
      <c r="E4" s="9">
        <v>0</v>
      </c>
      <c r="F4" s="9">
        <f>D4*E4</f>
        <v>0</v>
      </c>
    </row>
    <row r="5" spans="1:6" ht="28.5">
      <c r="A5" s="6">
        <f>A4+1</f>
        <v>2</v>
      </c>
      <c r="B5" s="7" t="s">
        <v>30</v>
      </c>
      <c r="C5" s="8" t="s">
        <v>10</v>
      </c>
      <c r="D5" s="8">
        <v>1</v>
      </c>
      <c r="E5" s="9">
        <v>0</v>
      </c>
      <c r="F5" s="9">
        <f>D5*E5</f>
        <v>0</v>
      </c>
    </row>
    <row r="6" spans="1:6" hidden="1">
      <c r="A6" s="6">
        <v>3</v>
      </c>
      <c r="B6" s="17" t="s">
        <v>24</v>
      </c>
      <c r="C6" s="11" t="s">
        <v>10</v>
      </c>
      <c r="D6" s="8">
        <v>0</v>
      </c>
      <c r="E6" s="9">
        <v>0</v>
      </c>
      <c r="F6" s="9">
        <f>E6*D6</f>
        <v>0</v>
      </c>
    </row>
    <row r="7" spans="1:6" ht="20.100000000000001" customHeight="1">
      <c r="A7" s="13"/>
      <c r="B7" s="13"/>
      <c r="C7" s="13"/>
      <c r="D7" s="13"/>
      <c r="E7" s="14" t="s">
        <v>22</v>
      </c>
      <c r="F7" s="15">
        <f>SUM(F4:F6)</f>
        <v>0</v>
      </c>
    </row>
  </sheetData>
  <pageMargins left="0.7" right="0.7" top="0.75" bottom="0.75" header="0.51180555555555496" footer="0.51180555555555496"/>
  <pageSetup paperSize="9" firstPageNumber="0" orientation="landscape" horizontalDpi="300" verticalDpi="300" r:id="rId1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>
  <dimension ref="A1:AMJ1048574"/>
  <sheetViews>
    <sheetView zoomScaleNormal="100" workbookViewId="0">
      <selection activeCell="B11" sqref="B11"/>
    </sheetView>
  </sheetViews>
  <sheetFormatPr defaultColWidth="8.625" defaultRowHeight="14.25"/>
  <cols>
    <col min="1" max="1" width="6.125" style="1" customWidth="1"/>
    <col min="2" max="2" width="98.5" style="1" customWidth="1"/>
    <col min="3" max="3" width="6.625" style="1" customWidth="1"/>
    <col min="4" max="4" width="8.625" style="1"/>
    <col min="5" max="5" width="10.125" style="1" hidden="1" customWidth="1"/>
    <col min="6" max="6" width="9.5" style="1" hidden="1" customWidth="1"/>
    <col min="7" max="1024" width="8.625" style="1"/>
  </cols>
  <sheetData>
    <row r="1" spans="1:6" ht="20.100000000000001" customHeight="1">
      <c r="A1" s="2"/>
    </row>
    <row r="2" spans="1:6" ht="20.100000000000001" customHeight="1">
      <c r="B2" s="16" t="s">
        <v>51</v>
      </c>
    </row>
    <row r="3" spans="1:6" s="5" customFormat="1" ht="28.9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42.75">
      <c r="A4" s="6">
        <v>1</v>
      </c>
      <c r="B4" s="26" t="s">
        <v>52</v>
      </c>
      <c r="C4" s="8" t="s">
        <v>8</v>
      </c>
      <c r="D4" s="8">
        <v>19</v>
      </c>
      <c r="E4" s="9">
        <v>0</v>
      </c>
      <c r="F4" s="9">
        <f>D4*E4</f>
        <v>0</v>
      </c>
    </row>
    <row r="5" spans="1:6" ht="28.5">
      <c r="A5" s="6">
        <f>A4+1</f>
        <v>2</v>
      </c>
      <c r="B5" s="7" t="s">
        <v>30</v>
      </c>
      <c r="C5" s="8" t="s">
        <v>10</v>
      </c>
      <c r="D5" s="8">
        <v>1</v>
      </c>
      <c r="E5" s="9">
        <v>0</v>
      </c>
      <c r="F5" s="9">
        <f>D5*E5</f>
        <v>0</v>
      </c>
    </row>
    <row r="6" spans="1:6" hidden="1">
      <c r="A6" s="6">
        <v>3</v>
      </c>
      <c r="B6" s="17" t="s">
        <v>24</v>
      </c>
      <c r="C6" s="11" t="s">
        <v>10</v>
      </c>
      <c r="D6" s="8">
        <v>0</v>
      </c>
      <c r="E6" s="9">
        <v>0</v>
      </c>
      <c r="F6" s="9">
        <f>E6*D6</f>
        <v>0</v>
      </c>
    </row>
    <row r="1048574" ht="12.75" customHeight="1"/>
  </sheetData>
  <pageMargins left="0.7" right="0.7" top="0.75" bottom="0.75" header="0.51180555555555496" footer="0.51180555555555496"/>
  <pageSetup paperSize="9" firstPageNumber="0" orientation="landscape" horizontalDpi="300" verticalDpi="300" r:id="rId1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>
  <dimension ref="A1:AMJ1048575"/>
  <sheetViews>
    <sheetView zoomScaleNormal="100" workbookViewId="0">
      <selection activeCell="B16" sqref="B16"/>
    </sheetView>
  </sheetViews>
  <sheetFormatPr defaultColWidth="8.625" defaultRowHeight="14.25"/>
  <cols>
    <col min="1" max="1" width="6.125" style="1" customWidth="1"/>
    <col min="2" max="2" width="98.5" style="1" customWidth="1"/>
    <col min="3" max="3" width="6.625" style="1" customWidth="1"/>
    <col min="4" max="4" width="8.625" style="1"/>
    <col min="5" max="5" width="10.125" style="1" hidden="1" customWidth="1"/>
    <col min="6" max="6" width="9.5" style="1" hidden="1" customWidth="1"/>
    <col min="7" max="1024" width="8.625" style="1"/>
  </cols>
  <sheetData>
    <row r="1" spans="1:6" ht="20.100000000000001" customHeight="1">
      <c r="A1" s="2"/>
    </row>
    <row r="2" spans="1:6" ht="20.100000000000001" customHeight="1">
      <c r="B2" t="s">
        <v>53</v>
      </c>
    </row>
    <row r="3" spans="1:6" s="5" customFormat="1" ht="28.9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42.75">
      <c r="A4" s="6">
        <v>1</v>
      </c>
      <c r="B4" s="26" t="s">
        <v>54</v>
      </c>
      <c r="C4" s="8" t="s">
        <v>8</v>
      </c>
      <c r="D4" s="8">
        <v>39.6</v>
      </c>
      <c r="E4" s="9">
        <v>0</v>
      </c>
      <c r="F4" s="9">
        <f>D4*E4</f>
        <v>0</v>
      </c>
    </row>
    <row r="5" spans="1:6" hidden="1">
      <c r="A5" s="6">
        <v>3</v>
      </c>
      <c r="B5" s="17" t="s">
        <v>24</v>
      </c>
      <c r="C5" s="11" t="s">
        <v>10</v>
      </c>
      <c r="D5" s="8">
        <v>0</v>
      </c>
      <c r="E5" s="9">
        <v>0</v>
      </c>
      <c r="F5" s="9">
        <f>E5*D5</f>
        <v>0</v>
      </c>
    </row>
    <row r="6" spans="1:6" ht="28.5">
      <c r="A6" s="6">
        <v>2</v>
      </c>
      <c r="B6" s="26" t="s">
        <v>31</v>
      </c>
      <c r="C6" s="8" t="s">
        <v>10</v>
      </c>
      <c r="D6" s="8">
        <v>2</v>
      </c>
      <c r="E6" s="9">
        <v>0</v>
      </c>
      <c r="F6" s="9">
        <f>D6*E6</f>
        <v>0</v>
      </c>
    </row>
    <row r="1048575" ht="12.75" customHeight="1"/>
  </sheetData>
  <pageMargins left="0.7" right="0.7" top="0.75" bottom="0.75" header="0.51180555555555496" footer="0.51180555555555496"/>
  <pageSetup paperSize="9" firstPageNumber="0" orientation="landscape" horizontalDpi="300" verticalDpi="300" r:id="rId1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>
  <dimension ref="A1:AMJ7"/>
  <sheetViews>
    <sheetView zoomScaleNormal="100" workbookViewId="0">
      <selection activeCell="B12" sqref="B12"/>
    </sheetView>
  </sheetViews>
  <sheetFormatPr defaultColWidth="8.625" defaultRowHeight="14.25"/>
  <cols>
    <col min="1" max="1" width="6.125" style="1" customWidth="1"/>
    <col min="2" max="2" width="98.5" style="1" customWidth="1"/>
    <col min="3" max="3" width="6.625" style="1" customWidth="1"/>
    <col min="4" max="4" width="8.625" style="1"/>
    <col min="5" max="5" width="10.125" style="1" hidden="1" customWidth="1"/>
    <col min="6" max="6" width="9.5" style="1" hidden="1" customWidth="1"/>
    <col min="7" max="1024" width="8.625" style="1"/>
  </cols>
  <sheetData>
    <row r="1" spans="1:6" ht="20.100000000000001" customHeight="1">
      <c r="A1" s="2"/>
    </row>
    <row r="2" spans="1:6" ht="20.100000000000001" customHeight="1">
      <c r="B2" t="s">
        <v>55</v>
      </c>
    </row>
    <row r="3" spans="1:6" s="5" customFormat="1" ht="28.9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42.75">
      <c r="A4" s="6">
        <v>1</v>
      </c>
      <c r="B4" s="26" t="s">
        <v>56</v>
      </c>
      <c r="C4" s="8" t="s">
        <v>8</v>
      </c>
      <c r="D4" s="8">
        <v>22.4</v>
      </c>
      <c r="E4" s="9">
        <v>0</v>
      </c>
      <c r="F4" s="9">
        <f>D4*E4</f>
        <v>0</v>
      </c>
    </row>
    <row r="5" spans="1:6" ht="28.5">
      <c r="A5" s="6">
        <f>A4+1</f>
        <v>2</v>
      </c>
      <c r="B5" s="7" t="s">
        <v>23</v>
      </c>
      <c r="C5" s="8" t="s">
        <v>10</v>
      </c>
      <c r="D5" s="8">
        <v>2</v>
      </c>
      <c r="E5" s="9">
        <v>0</v>
      </c>
      <c r="F5" s="9">
        <f>D5*E5</f>
        <v>0</v>
      </c>
    </row>
    <row r="6" spans="1:6" hidden="1">
      <c r="A6" s="6">
        <v>3</v>
      </c>
      <c r="B6" s="17" t="s">
        <v>24</v>
      </c>
      <c r="C6" s="11" t="s">
        <v>10</v>
      </c>
      <c r="D6" s="8">
        <v>0</v>
      </c>
      <c r="E6" s="9">
        <v>0</v>
      </c>
      <c r="F6" s="9">
        <f>E6*D6</f>
        <v>0</v>
      </c>
    </row>
    <row r="7" spans="1:6" ht="20.100000000000001" customHeight="1">
      <c r="A7" s="13"/>
      <c r="B7" s="13"/>
      <c r="C7" s="13"/>
      <c r="D7" s="13"/>
      <c r="E7" s="14" t="s">
        <v>22</v>
      </c>
      <c r="F7" s="15">
        <f>SUM(F4:F6)</f>
        <v>0</v>
      </c>
    </row>
  </sheetData>
  <pageMargins left="0.7" right="0.7" top="0.75" bottom="0.75" header="0.51180555555555496" footer="0.51180555555555496"/>
  <pageSetup paperSize="9" firstPageNumber="0" orientation="landscape" horizontalDpi="300" verticalDpi="300" r:id="rId1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>
  <dimension ref="A1:AMJ1048574"/>
  <sheetViews>
    <sheetView zoomScaleNormal="100" workbookViewId="0">
      <selection activeCell="B15" sqref="B15"/>
    </sheetView>
  </sheetViews>
  <sheetFormatPr defaultColWidth="8.625" defaultRowHeight="14.25"/>
  <cols>
    <col min="1" max="1" width="6.125" style="1" customWidth="1"/>
    <col min="2" max="2" width="98.5" style="1" customWidth="1"/>
    <col min="3" max="3" width="6.625" style="1" customWidth="1"/>
    <col min="4" max="4" width="8.625" style="1"/>
    <col min="5" max="5" width="10.125" style="1" hidden="1" customWidth="1"/>
    <col min="6" max="6" width="9.5" style="1" hidden="1" customWidth="1"/>
    <col min="7" max="1024" width="8.625" style="1"/>
  </cols>
  <sheetData>
    <row r="1" spans="1:6" ht="20.100000000000001" customHeight="1">
      <c r="A1" s="2"/>
    </row>
    <row r="2" spans="1:6" ht="20.100000000000001" customHeight="1">
      <c r="B2" t="s">
        <v>58</v>
      </c>
    </row>
    <row r="3" spans="1:6" s="5" customFormat="1" ht="28.9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42.75">
      <c r="A4" s="6">
        <v>1</v>
      </c>
      <c r="B4" s="26" t="s">
        <v>57</v>
      </c>
      <c r="C4" s="8" t="s">
        <v>8</v>
      </c>
      <c r="D4" s="8">
        <v>37.799999999999997</v>
      </c>
      <c r="E4" s="9">
        <v>0</v>
      </c>
      <c r="F4" s="9">
        <f>D4*E4</f>
        <v>0</v>
      </c>
    </row>
    <row r="5" spans="1:6" hidden="1">
      <c r="A5" s="6">
        <v>3</v>
      </c>
      <c r="B5" s="17" t="s">
        <v>24</v>
      </c>
      <c r="C5" s="11" t="s">
        <v>10</v>
      </c>
      <c r="D5" s="8">
        <v>0</v>
      </c>
      <c r="E5" s="9">
        <v>0</v>
      </c>
      <c r="F5" s="9">
        <f>E5*D5</f>
        <v>0</v>
      </c>
    </row>
    <row r="6" spans="1:6" ht="28.5">
      <c r="A6" s="6">
        <v>2</v>
      </c>
      <c r="B6" s="26" t="s">
        <v>31</v>
      </c>
      <c r="C6" s="8" t="s">
        <v>10</v>
      </c>
      <c r="D6" s="8">
        <v>3</v>
      </c>
      <c r="E6" s="9">
        <v>0</v>
      </c>
      <c r="F6" s="9">
        <f>D6*E6</f>
        <v>0</v>
      </c>
    </row>
    <row r="7" spans="1:6">
      <c r="A7" s="6">
        <v>3</v>
      </c>
      <c r="B7" s="19" t="s">
        <v>38</v>
      </c>
      <c r="C7" s="11" t="s">
        <v>12</v>
      </c>
      <c r="D7" s="11">
        <v>7</v>
      </c>
      <c r="E7" s="12">
        <v>0</v>
      </c>
      <c r="F7" s="12">
        <v>0</v>
      </c>
    </row>
    <row r="1048574" ht="12.75" customHeight="1"/>
  </sheetData>
  <pageMargins left="0.7" right="0.7" top="0.75" bottom="0.75" header="0.51180555555555496" footer="0.51180555555555496"/>
  <pageSetup paperSize="9" firstPageNumber="0" orientation="landscape" horizontalDpi="300" verticalDpi="300" r:id="rId1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>
  <dimension ref="A1:AMJ8"/>
  <sheetViews>
    <sheetView zoomScaleNormal="100" workbookViewId="0">
      <selection activeCell="A7" sqref="A7:XFD7"/>
    </sheetView>
  </sheetViews>
  <sheetFormatPr defaultColWidth="8.625" defaultRowHeight="14.25"/>
  <cols>
    <col min="1" max="1" width="6.125" style="1" customWidth="1"/>
    <col min="2" max="2" width="98.5" style="1" customWidth="1"/>
    <col min="3" max="3" width="6.625" style="1" customWidth="1"/>
    <col min="4" max="4" width="8.625" style="1"/>
    <col min="5" max="5" width="10.125" style="1" hidden="1" customWidth="1"/>
    <col min="6" max="6" width="9.5" style="1" hidden="1" customWidth="1"/>
    <col min="7" max="1024" width="8.625" style="1"/>
  </cols>
  <sheetData>
    <row r="1" spans="1:6" ht="20.100000000000001" customHeight="1">
      <c r="A1" s="2"/>
    </row>
    <row r="2" spans="1:6" ht="20.100000000000001" customHeight="1">
      <c r="B2" t="s">
        <v>59</v>
      </c>
    </row>
    <row r="3" spans="1:6" s="5" customFormat="1" ht="28.9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42.75">
      <c r="A4" s="6">
        <v>1</v>
      </c>
      <c r="B4" s="26" t="s">
        <v>60</v>
      </c>
      <c r="C4" s="8" t="s">
        <v>8</v>
      </c>
      <c r="D4" s="8">
        <v>37</v>
      </c>
      <c r="E4" s="9">
        <v>0</v>
      </c>
      <c r="F4" s="9">
        <f>D4*E4</f>
        <v>0</v>
      </c>
    </row>
    <row r="5" spans="1:6" ht="28.5">
      <c r="A5" s="6">
        <f>A4+1</f>
        <v>2</v>
      </c>
      <c r="B5" s="7" t="s">
        <v>30</v>
      </c>
      <c r="C5" s="8" t="s">
        <v>10</v>
      </c>
      <c r="D5" s="8">
        <v>2</v>
      </c>
      <c r="E5" s="9">
        <v>0</v>
      </c>
      <c r="F5" s="9">
        <f>D5*E5</f>
        <v>0</v>
      </c>
    </row>
    <row r="6" spans="1:6" hidden="1">
      <c r="A6" s="6">
        <v>3</v>
      </c>
      <c r="B6" s="17" t="s">
        <v>24</v>
      </c>
      <c r="C6" s="11" t="s">
        <v>10</v>
      </c>
      <c r="D6" s="8">
        <v>0</v>
      </c>
      <c r="E6" s="9">
        <v>0</v>
      </c>
      <c r="F6" s="9">
        <f>E6*D6</f>
        <v>0</v>
      </c>
    </row>
    <row r="7" spans="1:6">
      <c r="A7" s="6">
        <v>3</v>
      </c>
      <c r="B7" s="26" t="s">
        <v>61</v>
      </c>
      <c r="C7" s="8" t="s">
        <v>10</v>
      </c>
      <c r="D7" s="8">
        <v>1</v>
      </c>
      <c r="E7" s="9">
        <v>0</v>
      </c>
      <c r="F7" s="9">
        <f>D7*E7</f>
        <v>0</v>
      </c>
    </row>
    <row r="8" spans="1:6" ht="20.100000000000001" customHeight="1">
      <c r="A8" s="13"/>
      <c r="B8" s="13"/>
      <c r="C8" s="13"/>
      <c r="D8" s="13"/>
      <c r="E8" s="14" t="s">
        <v>22</v>
      </c>
      <c r="F8" s="15">
        <f>SUM(F4:F6)</f>
        <v>0</v>
      </c>
    </row>
  </sheetData>
  <pageMargins left="0.7" right="0.7" top="0.75" bottom="0.75" header="0.51180555555555496" footer="0.51180555555555496"/>
  <pageSetup paperSize="9" firstPageNumber="0" orientation="landscape" horizontalDpi="300" verticalDpi="300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>
  <dimension ref="A1:AMJ24"/>
  <sheetViews>
    <sheetView tabSelected="1" zoomScaleNormal="100" workbookViewId="0">
      <selection activeCell="E27" sqref="E27"/>
    </sheetView>
  </sheetViews>
  <sheetFormatPr defaultColWidth="8.625" defaultRowHeight="14.25"/>
  <cols>
    <col min="1" max="1" width="6.125" style="1" customWidth="1"/>
    <col min="2" max="2" width="98.5" style="1" customWidth="1"/>
    <col min="3" max="3" width="6.625" style="1" customWidth="1"/>
    <col min="4" max="4" width="8.625" style="1"/>
    <col min="5" max="5" width="10.125" style="1" customWidth="1"/>
    <col min="6" max="6" width="9.5" style="1" customWidth="1"/>
    <col min="7" max="1024" width="8.625" style="1"/>
  </cols>
  <sheetData>
    <row r="1" spans="1:1024" ht="20.100000000000001" customHeight="1">
      <c r="A1" s="2"/>
    </row>
    <row r="2" spans="1:1024" ht="20.100000000000001" customHeight="1">
      <c r="B2" s="24" t="s">
        <v>33</v>
      </c>
    </row>
    <row r="3" spans="1:1024" s="5" customFormat="1" ht="28.9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/>
      <c r="H3"/>
      <c r="I3"/>
      <c r="J3"/>
    </row>
    <row r="4" spans="1:1024" ht="42.75">
      <c r="A4" s="6">
        <v>1</v>
      </c>
      <c r="B4" s="54" t="s">
        <v>34</v>
      </c>
      <c r="C4" s="20" t="s">
        <v>8</v>
      </c>
      <c r="D4" s="20">
        <v>1939.3</v>
      </c>
      <c r="E4" s="21">
        <v>0</v>
      </c>
      <c r="F4" s="21">
        <f t="shared" ref="F4:F19" si="0">D4*E4</f>
        <v>0</v>
      </c>
      <c r="G4"/>
      <c r="H4"/>
      <c r="I4"/>
      <c r="J4"/>
    </row>
    <row r="5" spans="1:1024" ht="42.75">
      <c r="A5" s="6">
        <v>2</v>
      </c>
      <c r="B5" s="64" t="s">
        <v>178</v>
      </c>
      <c r="C5" s="20" t="s">
        <v>8</v>
      </c>
      <c r="D5" s="20">
        <v>28.6</v>
      </c>
      <c r="E5" s="21">
        <v>0</v>
      </c>
      <c r="F5" s="21">
        <f t="shared" si="0"/>
        <v>0</v>
      </c>
      <c r="G5"/>
      <c r="H5"/>
      <c r="I5"/>
      <c r="J5"/>
    </row>
    <row r="6" spans="1:1024" ht="28.5">
      <c r="A6" s="6">
        <v>3</v>
      </c>
      <c r="B6" s="60" t="s">
        <v>23</v>
      </c>
      <c r="C6" s="20" t="s">
        <v>10</v>
      </c>
      <c r="D6" s="20">
        <v>88</v>
      </c>
      <c r="E6" s="21">
        <v>0</v>
      </c>
      <c r="F6" s="21">
        <f t="shared" si="0"/>
        <v>0</v>
      </c>
      <c r="G6"/>
      <c r="H6"/>
      <c r="I6"/>
      <c r="J6"/>
    </row>
    <row r="7" spans="1:1024" ht="28.5">
      <c r="A7" s="6">
        <v>4</v>
      </c>
      <c r="B7" s="60" t="s">
        <v>35</v>
      </c>
      <c r="C7" s="20" t="s">
        <v>10</v>
      </c>
      <c r="D7" s="23">
        <v>58</v>
      </c>
      <c r="E7" s="25">
        <v>0</v>
      </c>
      <c r="F7" s="21">
        <f t="shared" si="0"/>
        <v>0</v>
      </c>
      <c r="G7"/>
      <c r="H7"/>
      <c r="I7"/>
      <c r="J7"/>
    </row>
    <row r="8" spans="1:1024" s="51" customFormat="1" ht="28.5">
      <c r="A8" s="53">
        <v>5</v>
      </c>
      <c r="B8" s="60" t="s">
        <v>181</v>
      </c>
      <c r="C8" s="58" t="s">
        <v>10</v>
      </c>
      <c r="D8" s="61">
        <v>1</v>
      </c>
      <c r="E8" s="62">
        <v>0</v>
      </c>
      <c r="F8" s="59">
        <f t="shared" si="0"/>
        <v>0</v>
      </c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  <c r="IM8" s="52"/>
      <c r="IN8" s="52"/>
      <c r="IO8" s="52"/>
      <c r="IP8" s="52"/>
      <c r="IQ8" s="52"/>
      <c r="IR8" s="52"/>
      <c r="IS8" s="52"/>
      <c r="IT8" s="52"/>
      <c r="IU8" s="52"/>
      <c r="IV8" s="52"/>
      <c r="IW8" s="52"/>
      <c r="IX8" s="52"/>
      <c r="IY8" s="52"/>
      <c r="IZ8" s="52"/>
      <c r="JA8" s="52"/>
      <c r="JB8" s="52"/>
      <c r="JC8" s="52"/>
      <c r="JD8" s="52"/>
      <c r="JE8" s="52"/>
      <c r="JF8" s="52"/>
      <c r="JG8" s="52"/>
      <c r="JH8" s="52"/>
      <c r="JI8" s="52"/>
      <c r="JJ8" s="52"/>
      <c r="JK8" s="52"/>
      <c r="JL8" s="52"/>
      <c r="JM8" s="52"/>
      <c r="JN8" s="52"/>
      <c r="JO8" s="52"/>
      <c r="JP8" s="52"/>
      <c r="JQ8" s="52"/>
      <c r="JR8" s="52"/>
      <c r="JS8" s="52"/>
      <c r="JT8" s="52"/>
      <c r="JU8" s="52"/>
      <c r="JV8" s="52"/>
      <c r="JW8" s="52"/>
      <c r="JX8" s="52"/>
      <c r="JY8" s="52"/>
      <c r="JZ8" s="52"/>
      <c r="KA8" s="52"/>
      <c r="KB8" s="52"/>
      <c r="KC8" s="52"/>
      <c r="KD8" s="52"/>
      <c r="KE8" s="52"/>
      <c r="KF8" s="52"/>
      <c r="KG8" s="52"/>
      <c r="KH8" s="52"/>
      <c r="KI8" s="52"/>
      <c r="KJ8" s="52"/>
      <c r="KK8" s="52"/>
      <c r="KL8" s="52"/>
      <c r="KM8" s="52"/>
      <c r="KN8" s="52"/>
      <c r="KO8" s="52"/>
      <c r="KP8" s="52"/>
      <c r="KQ8" s="52"/>
      <c r="KR8" s="52"/>
      <c r="KS8" s="52"/>
      <c r="KT8" s="52"/>
      <c r="KU8" s="52"/>
      <c r="KV8" s="52"/>
      <c r="KW8" s="52"/>
      <c r="KX8" s="52"/>
      <c r="KY8" s="52"/>
      <c r="KZ8" s="52"/>
      <c r="LA8" s="52"/>
      <c r="LB8" s="52"/>
      <c r="LC8" s="52"/>
      <c r="LD8" s="52"/>
      <c r="LE8" s="52"/>
      <c r="LF8" s="52"/>
      <c r="LG8" s="52"/>
      <c r="LH8" s="52"/>
      <c r="LI8" s="52"/>
      <c r="LJ8" s="52"/>
      <c r="LK8" s="52"/>
      <c r="LL8" s="52"/>
      <c r="LM8" s="52"/>
      <c r="LN8" s="52"/>
      <c r="LO8" s="52"/>
      <c r="LP8" s="52"/>
      <c r="LQ8" s="52"/>
      <c r="LR8" s="52"/>
      <c r="LS8" s="52"/>
      <c r="LT8" s="52"/>
      <c r="LU8" s="52"/>
      <c r="LV8" s="52"/>
      <c r="LW8" s="52"/>
      <c r="LX8" s="52"/>
      <c r="LY8" s="52"/>
      <c r="LZ8" s="52"/>
      <c r="MA8" s="52"/>
      <c r="MB8" s="52"/>
      <c r="MC8" s="52"/>
      <c r="MD8" s="52"/>
      <c r="ME8" s="52"/>
      <c r="MF8" s="52"/>
      <c r="MG8" s="52"/>
      <c r="MH8" s="52"/>
      <c r="MI8" s="52"/>
      <c r="MJ8" s="52"/>
      <c r="MK8" s="52"/>
      <c r="ML8" s="52"/>
      <c r="MM8" s="52"/>
      <c r="MN8" s="52"/>
      <c r="MO8" s="52"/>
      <c r="MP8" s="52"/>
      <c r="MQ8" s="52"/>
      <c r="MR8" s="52"/>
      <c r="MS8" s="52"/>
      <c r="MT8" s="52"/>
      <c r="MU8" s="52"/>
      <c r="MV8" s="52"/>
      <c r="MW8" s="52"/>
      <c r="MX8" s="52"/>
      <c r="MY8" s="52"/>
      <c r="MZ8" s="52"/>
      <c r="NA8" s="52"/>
      <c r="NB8" s="52"/>
      <c r="NC8" s="52"/>
      <c r="ND8" s="52"/>
      <c r="NE8" s="52"/>
      <c r="NF8" s="52"/>
      <c r="NG8" s="52"/>
      <c r="NH8" s="52"/>
      <c r="NI8" s="52"/>
      <c r="NJ8" s="52"/>
      <c r="NK8" s="52"/>
      <c r="NL8" s="52"/>
      <c r="NM8" s="52"/>
      <c r="NN8" s="52"/>
      <c r="NO8" s="52"/>
      <c r="NP8" s="52"/>
      <c r="NQ8" s="52"/>
      <c r="NR8" s="52"/>
      <c r="NS8" s="52"/>
      <c r="NT8" s="52"/>
      <c r="NU8" s="52"/>
      <c r="NV8" s="52"/>
      <c r="NW8" s="52"/>
      <c r="NX8" s="52"/>
      <c r="NY8" s="52"/>
      <c r="NZ8" s="52"/>
      <c r="OA8" s="52"/>
      <c r="OB8" s="52"/>
      <c r="OC8" s="52"/>
      <c r="OD8" s="52"/>
      <c r="OE8" s="52"/>
      <c r="OF8" s="52"/>
      <c r="OG8" s="52"/>
      <c r="OH8" s="52"/>
      <c r="OI8" s="52"/>
      <c r="OJ8" s="52"/>
      <c r="OK8" s="52"/>
      <c r="OL8" s="52"/>
      <c r="OM8" s="52"/>
      <c r="ON8" s="52"/>
      <c r="OO8" s="52"/>
      <c r="OP8" s="52"/>
      <c r="OQ8" s="52"/>
      <c r="OR8" s="52"/>
      <c r="OS8" s="52"/>
      <c r="OT8" s="52"/>
      <c r="OU8" s="52"/>
      <c r="OV8" s="52"/>
      <c r="OW8" s="52"/>
      <c r="OX8" s="52"/>
      <c r="OY8" s="52"/>
      <c r="OZ8" s="52"/>
      <c r="PA8" s="52"/>
      <c r="PB8" s="52"/>
      <c r="PC8" s="52"/>
      <c r="PD8" s="52"/>
      <c r="PE8" s="52"/>
      <c r="PF8" s="52"/>
      <c r="PG8" s="52"/>
      <c r="PH8" s="52"/>
      <c r="PI8" s="52"/>
      <c r="PJ8" s="52"/>
      <c r="PK8" s="52"/>
      <c r="PL8" s="52"/>
      <c r="PM8" s="52"/>
      <c r="PN8" s="52"/>
      <c r="PO8" s="52"/>
      <c r="PP8" s="52"/>
      <c r="PQ8" s="52"/>
      <c r="PR8" s="52"/>
      <c r="PS8" s="52"/>
      <c r="PT8" s="52"/>
      <c r="PU8" s="52"/>
      <c r="PV8" s="52"/>
      <c r="PW8" s="52"/>
      <c r="PX8" s="52"/>
      <c r="PY8" s="52"/>
      <c r="PZ8" s="52"/>
      <c r="QA8" s="52"/>
      <c r="QB8" s="52"/>
      <c r="QC8" s="52"/>
      <c r="QD8" s="52"/>
      <c r="QE8" s="52"/>
      <c r="QF8" s="52"/>
      <c r="QG8" s="52"/>
      <c r="QH8" s="52"/>
      <c r="QI8" s="52"/>
      <c r="QJ8" s="52"/>
      <c r="QK8" s="52"/>
      <c r="QL8" s="52"/>
      <c r="QM8" s="52"/>
      <c r="QN8" s="52"/>
      <c r="QO8" s="52"/>
      <c r="QP8" s="52"/>
      <c r="QQ8" s="52"/>
      <c r="QR8" s="52"/>
      <c r="QS8" s="52"/>
      <c r="QT8" s="52"/>
      <c r="QU8" s="52"/>
      <c r="QV8" s="52"/>
      <c r="QW8" s="52"/>
      <c r="QX8" s="52"/>
      <c r="QY8" s="52"/>
      <c r="QZ8" s="52"/>
      <c r="RA8" s="52"/>
      <c r="RB8" s="52"/>
      <c r="RC8" s="52"/>
      <c r="RD8" s="52"/>
      <c r="RE8" s="52"/>
      <c r="RF8" s="52"/>
      <c r="RG8" s="52"/>
      <c r="RH8" s="52"/>
      <c r="RI8" s="52"/>
      <c r="RJ8" s="52"/>
      <c r="RK8" s="52"/>
      <c r="RL8" s="52"/>
      <c r="RM8" s="52"/>
      <c r="RN8" s="52"/>
      <c r="RO8" s="52"/>
      <c r="RP8" s="52"/>
      <c r="RQ8" s="52"/>
      <c r="RR8" s="52"/>
      <c r="RS8" s="52"/>
      <c r="RT8" s="52"/>
      <c r="RU8" s="52"/>
      <c r="RV8" s="52"/>
      <c r="RW8" s="52"/>
      <c r="RX8" s="52"/>
      <c r="RY8" s="52"/>
      <c r="RZ8" s="52"/>
      <c r="SA8" s="52"/>
      <c r="SB8" s="52"/>
      <c r="SC8" s="52"/>
      <c r="SD8" s="52"/>
      <c r="SE8" s="52"/>
      <c r="SF8" s="52"/>
      <c r="SG8" s="52"/>
      <c r="SH8" s="52"/>
      <c r="SI8" s="52"/>
      <c r="SJ8" s="52"/>
      <c r="SK8" s="52"/>
      <c r="SL8" s="52"/>
      <c r="SM8" s="52"/>
      <c r="SN8" s="52"/>
      <c r="SO8" s="52"/>
      <c r="SP8" s="52"/>
      <c r="SQ8" s="52"/>
      <c r="SR8" s="52"/>
      <c r="SS8" s="52"/>
      <c r="ST8" s="52"/>
      <c r="SU8" s="52"/>
      <c r="SV8" s="52"/>
      <c r="SW8" s="52"/>
      <c r="SX8" s="52"/>
      <c r="SY8" s="52"/>
      <c r="SZ8" s="52"/>
      <c r="TA8" s="52"/>
      <c r="TB8" s="52"/>
      <c r="TC8" s="52"/>
      <c r="TD8" s="52"/>
      <c r="TE8" s="52"/>
      <c r="TF8" s="52"/>
      <c r="TG8" s="52"/>
      <c r="TH8" s="52"/>
      <c r="TI8" s="52"/>
      <c r="TJ8" s="52"/>
      <c r="TK8" s="52"/>
      <c r="TL8" s="52"/>
      <c r="TM8" s="52"/>
      <c r="TN8" s="52"/>
      <c r="TO8" s="52"/>
      <c r="TP8" s="52"/>
      <c r="TQ8" s="52"/>
      <c r="TR8" s="52"/>
      <c r="TS8" s="52"/>
      <c r="TT8" s="52"/>
      <c r="TU8" s="52"/>
      <c r="TV8" s="52"/>
      <c r="TW8" s="52"/>
      <c r="TX8" s="52"/>
      <c r="TY8" s="52"/>
      <c r="TZ8" s="52"/>
      <c r="UA8" s="52"/>
      <c r="UB8" s="52"/>
      <c r="UC8" s="52"/>
      <c r="UD8" s="52"/>
      <c r="UE8" s="52"/>
      <c r="UF8" s="52"/>
      <c r="UG8" s="52"/>
      <c r="UH8" s="52"/>
      <c r="UI8" s="52"/>
      <c r="UJ8" s="52"/>
      <c r="UK8" s="52"/>
      <c r="UL8" s="52"/>
      <c r="UM8" s="52"/>
      <c r="UN8" s="52"/>
      <c r="UO8" s="52"/>
      <c r="UP8" s="52"/>
      <c r="UQ8" s="52"/>
      <c r="UR8" s="52"/>
      <c r="US8" s="52"/>
      <c r="UT8" s="52"/>
      <c r="UU8" s="52"/>
      <c r="UV8" s="52"/>
      <c r="UW8" s="52"/>
      <c r="UX8" s="52"/>
      <c r="UY8" s="52"/>
      <c r="UZ8" s="52"/>
      <c r="VA8" s="52"/>
      <c r="VB8" s="52"/>
      <c r="VC8" s="52"/>
      <c r="VD8" s="52"/>
      <c r="VE8" s="52"/>
      <c r="VF8" s="52"/>
      <c r="VG8" s="52"/>
      <c r="VH8" s="52"/>
      <c r="VI8" s="52"/>
      <c r="VJ8" s="52"/>
      <c r="VK8" s="52"/>
      <c r="VL8" s="52"/>
      <c r="VM8" s="52"/>
      <c r="VN8" s="52"/>
      <c r="VO8" s="52"/>
      <c r="VP8" s="52"/>
      <c r="VQ8" s="52"/>
      <c r="VR8" s="52"/>
      <c r="VS8" s="52"/>
      <c r="VT8" s="52"/>
      <c r="VU8" s="52"/>
      <c r="VV8" s="52"/>
      <c r="VW8" s="52"/>
      <c r="VX8" s="52"/>
      <c r="VY8" s="52"/>
      <c r="VZ8" s="52"/>
      <c r="WA8" s="52"/>
      <c r="WB8" s="52"/>
      <c r="WC8" s="52"/>
      <c r="WD8" s="52"/>
      <c r="WE8" s="52"/>
      <c r="WF8" s="52"/>
      <c r="WG8" s="52"/>
      <c r="WH8" s="52"/>
      <c r="WI8" s="52"/>
      <c r="WJ8" s="52"/>
      <c r="WK8" s="52"/>
      <c r="WL8" s="52"/>
      <c r="WM8" s="52"/>
      <c r="WN8" s="52"/>
      <c r="WO8" s="52"/>
      <c r="WP8" s="52"/>
      <c r="WQ8" s="52"/>
      <c r="WR8" s="52"/>
      <c r="WS8" s="52"/>
      <c r="WT8" s="52"/>
      <c r="WU8" s="52"/>
      <c r="WV8" s="52"/>
      <c r="WW8" s="52"/>
      <c r="WX8" s="52"/>
      <c r="WY8" s="52"/>
      <c r="WZ8" s="52"/>
      <c r="XA8" s="52"/>
      <c r="XB8" s="52"/>
      <c r="XC8" s="52"/>
      <c r="XD8" s="52"/>
      <c r="XE8" s="52"/>
      <c r="XF8" s="52"/>
      <c r="XG8" s="52"/>
      <c r="XH8" s="52"/>
      <c r="XI8" s="52"/>
      <c r="XJ8" s="52"/>
      <c r="XK8" s="52"/>
      <c r="XL8" s="52"/>
      <c r="XM8" s="52"/>
      <c r="XN8" s="52"/>
      <c r="XO8" s="52"/>
      <c r="XP8" s="52"/>
      <c r="XQ8" s="52"/>
      <c r="XR8" s="52"/>
      <c r="XS8" s="52"/>
      <c r="XT8" s="52"/>
      <c r="XU8" s="52"/>
      <c r="XV8" s="52"/>
      <c r="XW8" s="52"/>
      <c r="XX8" s="52"/>
      <c r="XY8" s="52"/>
      <c r="XZ8" s="52"/>
      <c r="YA8" s="52"/>
      <c r="YB8" s="52"/>
      <c r="YC8" s="52"/>
      <c r="YD8" s="52"/>
      <c r="YE8" s="52"/>
      <c r="YF8" s="52"/>
      <c r="YG8" s="52"/>
      <c r="YH8" s="52"/>
      <c r="YI8" s="52"/>
      <c r="YJ8" s="52"/>
      <c r="YK8" s="52"/>
      <c r="YL8" s="52"/>
      <c r="YM8" s="52"/>
      <c r="YN8" s="52"/>
      <c r="YO8" s="52"/>
      <c r="YP8" s="52"/>
      <c r="YQ8" s="52"/>
      <c r="YR8" s="52"/>
      <c r="YS8" s="52"/>
      <c r="YT8" s="52"/>
      <c r="YU8" s="52"/>
      <c r="YV8" s="52"/>
      <c r="YW8" s="52"/>
      <c r="YX8" s="52"/>
      <c r="YY8" s="52"/>
      <c r="YZ8" s="52"/>
      <c r="ZA8" s="52"/>
      <c r="ZB8" s="52"/>
      <c r="ZC8" s="52"/>
      <c r="ZD8" s="52"/>
      <c r="ZE8" s="52"/>
      <c r="ZF8" s="52"/>
      <c r="ZG8" s="52"/>
      <c r="ZH8" s="52"/>
      <c r="ZI8" s="52"/>
      <c r="ZJ8" s="52"/>
      <c r="ZK8" s="52"/>
      <c r="ZL8" s="52"/>
      <c r="ZM8" s="52"/>
      <c r="ZN8" s="52"/>
      <c r="ZO8" s="52"/>
      <c r="ZP8" s="52"/>
      <c r="ZQ8" s="52"/>
      <c r="ZR8" s="52"/>
      <c r="ZS8" s="52"/>
      <c r="ZT8" s="52"/>
      <c r="ZU8" s="52"/>
      <c r="ZV8" s="52"/>
      <c r="ZW8" s="52"/>
      <c r="ZX8" s="52"/>
      <c r="ZY8" s="52"/>
      <c r="ZZ8" s="52"/>
      <c r="AAA8" s="52"/>
      <c r="AAB8" s="52"/>
      <c r="AAC8" s="52"/>
      <c r="AAD8" s="52"/>
      <c r="AAE8" s="52"/>
      <c r="AAF8" s="52"/>
      <c r="AAG8" s="52"/>
      <c r="AAH8" s="52"/>
      <c r="AAI8" s="52"/>
      <c r="AAJ8" s="52"/>
      <c r="AAK8" s="52"/>
      <c r="AAL8" s="52"/>
      <c r="AAM8" s="52"/>
      <c r="AAN8" s="52"/>
      <c r="AAO8" s="52"/>
      <c r="AAP8" s="52"/>
      <c r="AAQ8" s="52"/>
      <c r="AAR8" s="52"/>
      <c r="AAS8" s="52"/>
      <c r="AAT8" s="52"/>
      <c r="AAU8" s="52"/>
      <c r="AAV8" s="52"/>
      <c r="AAW8" s="52"/>
      <c r="AAX8" s="52"/>
      <c r="AAY8" s="52"/>
      <c r="AAZ8" s="52"/>
      <c r="ABA8" s="52"/>
      <c r="ABB8" s="52"/>
      <c r="ABC8" s="52"/>
      <c r="ABD8" s="52"/>
      <c r="ABE8" s="52"/>
      <c r="ABF8" s="52"/>
      <c r="ABG8" s="52"/>
      <c r="ABH8" s="52"/>
      <c r="ABI8" s="52"/>
      <c r="ABJ8" s="52"/>
      <c r="ABK8" s="52"/>
      <c r="ABL8" s="52"/>
      <c r="ABM8" s="52"/>
      <c r="ABN8" s="52"/>
      <c r="ABO8" s="52"/>
      <c r="ABP8" s="52"/>
      <c r="ABQ8" s="52"/>
      <c r="ABR8" s="52"/>
      <c r="ABS8" s="52"/>
      <c r="ABT8" s="52"/>
      <c r="ABU8" s="52"/>
      <c r="ABV8" s="52"/>
      <c r="ABW8" s="52"/>
      <c r="ABX8" s="52"/>
      <c r="ABY8" s="52"/>
      <c r="ABZ8" s="52"/>
      <c r="ACA8" s="52"/>
      <c r="ACB8" s="52"/>
      <c r="ACC8" s="52"/>
      <c r="ACD8" s="52"/>
      <c r="ACE8" s="52"/>
      <c r="ACF8" s="52"/>
      <c r="ACG8" s="52"/>
      <c r="ACH8" s="52"/>
      <c r="ACI8" s="52"/>
      <c r="ACJ8" s="52"/>
      <c r="ACK8" s="52"/>
      <c r="ACL8" s="52"/>
      <c r="ACM8" s="52"/>
      <c r="ACN8" s="52"/>
      <c r="ACO8" s="52"/>
      <c r="ACP8" s="52"/>
      <c r="ACQ8" s="52"/>
      <c r="ACR8" s="52"/>
      <c r="ACS8" s="52"/>
      <c r="ACT8" s="52"/>
      <c r="ACU8" s="52"/>
      <c r="ACV8" s="52"/>
      <c r="ACW8" s="52"/>
      <c r="ACX8" s="52"/>
      <c r="ACY8" s="52"/>
      <c r="ACZ8" s="52"/>
      <c r="ADA8" s="52"/>
      <c r="ADB8" s="52"/>
      <c r="ADC8" s="52"/>
      <c r="ADD8" s="52"/>
      <c r="ADE8" s="52"/>
      <c r="ADF8" s="52"/>
      <c r="ADG8" s="52"/>
      <c r="ADH8" s="52"/>
      <c r="ADI8" s="52"/>
      <c r="ADJ8" s="52"/>
      <c r="ADK8" s="52"/>
      <c r="ADL8" s="52"/>
      <c r="ADM8" s="52"/>
      <c r="ADN8" s="52"/>
      <c r="ADO8" s="52"/>
      <c r="ADP8" s="52"/>
      <c r="ADQ8" s="52"/>
      <c r="ADR8" s="52"/>
      <c r="ADS8" s="52"/>
      <c r="ADT8" s="52"/>
      <c r="ADU8" s="52"/>
      <c r="ADV8" s="52"/>
      <c r="ADW8" s="52"/>
      <c r="ADX8" s="52"/>
      <c r="ADY8" s="52"/>
      <c r="ADZ8" s="52"/>
      <c r="AEA8" s="52"/>
      <c r="AEB8" s="52"/>
      <c r="AEC8" s="52"/>
      <c r="AED8" s="52"/>
      <c r="AEE8" s="52"/>
      <c r="AEF8" s="52"/>
      <c r="AEG8" s="52"/>
      <c r="AEH8" s="52"/>
      <c r="AEI8" s="52"/>
      <c r="AEJ8" s="52"/>
      <c r="AEK8" s="52"/>
      <c r="AEL8" s="52"/>
      <c r="AEM8" s="52"/>
      <c r="AEN8" s="52"/>
      <c r="AEO8" s="52"/>
      <c r="AEP8" s="52"/>
      <c r="AEQ8" s="52"/>
      <c r="AER8" s="52"/>
      <c r="AES8" s="52"/>
      <c r="AET8" s="52"/>
      <c r="AEU8" s="52"/>
      <c r="AEV8" s="52"/>
      <c r="AEW8" s="52"/>
      <c r="AEX8" s="52"/>
      <c r="AEY8" s="52"/>
      <c r="AEZ8" s="52"/>
      <c r="AFA8" s="52"/>
      <c r="AFB8" s="52"/>
      <c r="AFC8" s="52"/>
      <c r="AFD8" s="52"/>
      <c r="AFE8" s="52"/>
      <c r="AFF8" s="52"/>
      <c r="AFG8" s="52"/>
      <c r="AFH8" s="52"/>
      <c r="AFI8" s="52"/>
      <c r="AFJ8" s="52"/>
      <c r="AFK8" s="52"/>
      <c r="AFL8" s="52"/>
      <c r="AFM8" s="52"/>
      <c r="AFN8" s="52"/>
      <c r="AFO8" s="52"/>
      <c r="AFP8" s="52"/>
      <c r="AFQ8" s="52"/>
      <c r="AFR8" s="52"/>
      <c r="AFS8" s="52"/>
      <c r="AFT8" s="52"/>
      <c r="AFU8" s="52"/>
      <c r="AFV8" s="52"/>
      <c r="AFW8" s="52"/>
      <c r="AFX8" s="52"/>
      <c r="AFY8" s="52"/>
      <c r="AFZ8" s="52"/>
      <c r="AGA8" s="52"/>
      <c r="AGB8" s="52"/>
      <c r="AGC8" s="52"/>
      <c r="AGD8" s="52"/>
      <c r="AGE8" s="52"/>
      <c r="AGF8" s="52"/>
      <c r="AGG8" s="52"/>
      <c r="AGH8" s="52"/>
      <c r="AGI8" s="52"/>
      <c r="AGJ8" s="52"/>
      <c r="AGK8" s="52"/>
      <c r="AGL8" s="52"/>
      <c r="AGM8" s="52"/>
      <c r="AGN8" s="52"/>
      <c r="AGO8" s="52"/>
      <c r="AGP8" s="52"/>
      <c r="AGQ8" s="52"/>
      <c r="AGR8" s="52"/>
      <c r="AGS8" s="52"/>
      <c r="AGT8" s="52"/>
      <c r="AGU8" s="52"/>
      <c r="AGV8" s="52"/>
      <c r="AGW8" s="52"/>
      <c r="AGX8" s="52"/>
      <c r="AGY8" s="52"/>
      <c r="AGZ8" s="52"/>
      <c r="AHA8" s="52"/>
      <c r="AHB8" s="52"/>
      <c r="AHC8" s="52"/>
      <c r="AHD8" s="52"/>
      <c r="AHE8" s="52"/>
      <c r="AHF8" s="52"/>
      <c r="AHG8" s="52"/>
      <c r="AHH8" s="52"/>
      <c r="AHI8" s="52"/>
      <c r="AHJ8" s="52"/>
      <c r="AHK8" s="52"/>
      <c r="AHL8" s="52"/>
      <c r="AHM8" s="52"/>
      <c r="AHN8" s="52"/>
      <c r="AHO8" s="52"/>
      <c r="AHP8" s="52"/>
      <c r="AHQ8" s="52"/>
      <c r="AHR8" s="52"/>
      <c r="AHS8" s="52"/>
      <c r="AHT8" s="52"/>
      <c r="AHU8" s="52"/>
      <c r="AHV8" s="52"/>
      <c r="AHW8" s="52"/>
      <c r="AHX8" s="52"/>
      <c r="AHY8" s="52"/>
      <c r="AHZ8" s="52"/>
      <c r="AIA8" s="52"/>
      <c r="AIB8" s="52"/>
      <c r="AIC8" s="52"/>
      <c r="AID8" s="52"/>
      <c r="AIE8" s="52"/>
      <c r="AIF8" s="52"/>
      <c r="AIG8" s="52"/>
      <c r="AIH8" s="52"/>
      <c r="AII8" s="52"/>
      <c r="AIJ8" s="52"/>
      <c r="AIK8" s="52"/>
      <c r="AIL8" s="52"/>
      <c r="AIM8" s="52"/>
      <c r="AIN8" s="52"/>
      <c r="AIO8" s="52"/>
      <c r="AIP8" s="52"/>
      <c r="AIQ8" s="52"/>
      <c r="AIR8" s="52"/>
      <c r="AIS8" s="52"/>
      <c r="AIT8" s="52"/>
      <c r="AIU8" s="52"/>
      <c r="AIV8" s="52"/>
      <c r="AIW8" s="52"/>
      <c r="AIX8" s="52"/>
      <c r="AIY8" s="52"/>
      <c r="AIZ8" s="52"/>
      <c r="AJA8" s="52"/>
      <c r="AJB8" s="52"/>
      <c r="AJC8" s="52"/>
      <c r="AJD8" s="52"/>
      <c r="AJE8" s="52"/>
      <c r="AJF8" s="52"/>
      <c r="AJG8" s="52"/>
      <c r="AJH8" s="52"/>
      <c r="AJI8" s="52"/>
      <c r="AJJ8" s="52"/>
      <c r="AJK8" s="52"/>
      <c r="AJL8" s="52"/>
      <c r="AJM8" s="52"/>
      <c r="AJN8" s="52"/>
      <c r="AJO8" s="52"/>
      <c r="AJP8" s="52"/>
      <c r="AJQ8" s="52"/>
      <c r="AJR8" s="52"/>
      <c r="AJS8" s="52"/>
      <c r="AJT8" s="52"/>
      <c r="AJU8" s="52"/>
      <c r="AJV8" s="52"/>
      <c r="AJW8" s="52"/>
      <c r="AJX8" s="52"/>
      <c r="AJY8" s="52"/>
      <c r="AJZ8" s="52"/>
      <c r="AKA8" s="52"/>
      <c r="AKB8" s="52"/>
      <c r="AKC8" s="52"/>
      <c r="AKD8" s="52"/>
      <c r="AKE8" s="52"/>
      <c r="AKF8" s="52"/>
      <c r="AKG8" s="52"/>
      <c r="AKH8" s="52"/>
      <c r="AKI8" s="52"/>
      <c r="AKJ8" s="52"/>
      <c r="AKK8" s="52"/>
      <c r="AKL8" s="52"/>
      <c r="AKM8" s="52"/>
      <c r="AKN8" s="52"/>
      <c r="AKO8" s="52"/>
      <c r="AKP8" s="52"/>
      <c r="AKQ8" s="52"/>
      <c r="AKR8" s="52"/>
      <c r="AKS8" s="52"/>
      <c r="AKT8" s="52"/>
      <c r="AKU8" s="52"/>
      <c r="AKV8" s="52"/>
      <c r="AKW8" s="52"/>
      <c r="AKX8" s="52"/>
      <c r="AKY8" s="52"/>
      <c r="AKZ8" s="52"/>
      <c r="ALA8" s="52"/>
      <c r="ALB8" s="52"/>
      <c r="ALC8" s="52"/>
      <c r="ALD8" s="52"/>
      <c r="ALE8" s="52"/>
      <c r="ALF8" s="52"/>
      <c r="ALG8" s="52"/>
      <c r="ALH8" s="52"/>
      <c r="ALI8" s="52"/>
      <c r="ALJ8" s="52"/>
      <c r="ALK8" s="52"/>
      <c r="ALL8" s="52"/>
      <c r="ALM8" s="52"/>
      <c r="ALN8" s="52"/>
      <c r="ALO8" s="52"/>
      <c r="ALP8" s="52"/>
      <c r="ALQ8" s="52"/>
      <c r="ALR8" s="52"/>
      <c r="ALS8" s="52"/>
      <c r="ALT8" s="52"/>
      <c r="ALU8" s="52"/>
      <c r="ALV8" s="52"/>
      <c r="ALW8" s="52"/>
      <c r="ALX8" s="52"/>
      <c r="ALY8" s="52"/>
      <c r="ALZ8" s="52"/>
      <c r="AMA8" s="52"/>
      <c r="AMB8" s="52"/>
      <c r="AMC8" s="52"/>
      <c r="AMD8" s="52"/>
      <c r="AME8" s="52"/>
      <c r="AMF8" s="52"/>
      <c r="AMG8" s="52"/>
      <c r="AMH8" s="52"/>
      <c r="AMI8" s="52"/>
      <c r="AMJ8" s="52"/>
    </row>
    <row r="9" spans="1:1024">
      <c r="A9" s="6">
        <v>6</v>
      </c>
      <c r="B9" s="64" t="s">
        <v>61</v>
      </c>
      <c r="C9" s="48" t="s">
        <v>10</v>
      </c>
      <c r="D9" s="23">
        <v>6</v>
      </c>
      <c r="E9" s="25">
        <v>0</v>
      </c>
      <c r="F9" s="21">
        <f t="shared" si="0"/>
        <v>0</v>
      </c>
      <c r="G9"/>
      <c r="H9"/>
      <c r="I9"/>
      <c r="J9"/>
    </row>
    <row r="10" spans="1:1024" ht="28.5">
      <c r="A10" s="6">
        <v>7</v>
      </c>
      <c r="B10" s="63" t="s">
        <v>179</v>
      </c>
      <c r="C10" s="20" t="s">
        <v>12</v>
      </c>
      <c r="D10" s="23">
        <v>108</v>
      </c>
      <c r="E10" s="25">
        <v>0</v>
      </c>
      <c r="F10" s="21">
        <f t="shared" si="0"/>
        <v>0</v>
      </c>
      <c r="G10"/>
      <c r="H10"/>
      <c r="I10"/>
      <c r="J10"/>
    </row>
    <row r="11" spans="1:1024">
      <c r="A11" s="6">
        <v>8</v>
      </c>
      <c r="B11" s="63" t="s">
        <v>180</v>
      </c>
      <c r="C11" s="35" t="s">
        <v>12</v>
      </c>
      <c r="D11" s="20">
        <v>128</v>
      </c>
      <c r="E11" s="21">
        <v>0</v>
      </c>
      <c r="F11" s="21">
        <f t="shared" ref="F11" si="1">D11*E11</f>
        <v>0</v>
      </c>
      <c r="G11"/>
      <c r="H11"/>
      <c r="I11"/>
      <c r="J11"/>
    </row>
    <row r="12" spans="1:1024">
      <c r="A12" s="6">
        <v>9</v>
      </c>
      <c r="B12" s="63" t="s">
        <v>37</v>
      </c>
      <c r="C12" s="20" t="s">
        <v>12</v>
      </c>
      <c r="D12" s="20">
        <v>31</v>
      </c>
      <c r="E12" s="21">
        <v>0</v>
      </c>
      <c r="F12" s="21">
        <f t="shared" si="0"/>
        <v>0</v>
      </c>
      <c r="G12"/>
      <c r="H12"/>
      <c r="I12"/>
      <c r="J12"/>
    </row>
    <row r="13" spans="1:1024">
      <c r="A13" s="6">
        <v>10</v>
      </c>
      <c r="B13" s="57" t="s">
        <v>112</v>
      </c>
      <c r="C13" s="41" t="s">
        <v>32</v>
      </c>
      <c r="D13" s="20">
        <v>1</v>
      </c>
      <c r="E13" s="21">
        <v>0</v>
      </c>
      <c r="F13" s="21">
        <f t="shared" si="0"/>
        <v>0</v>
      </c>
      <c r="G13"/>
      <c r="H13"/>
      <c r="I13"/>
      <c r="J13"/>
    </row>
    <row r="14" spans="1:1024" s="45" customFormat="1">
      <c r="A14" s="47">
        <v>11</v>
      </c>
      <c r="B14" s="57" t="s">
        <v>82</v>
      </c>
      <c r="C14" s="58" t="s">
        <v>8</v>
      </c>
      <c r="D14" s="48">
        <v>10</v>
      </c>
      <c r="E14" s="59">
        <v>0</v>
      </c>
      <c r="F14" s="59">
        <f t="shared" si="0"/>
        <v>0</v>
      </c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  <c r="IL14" s="46"/>
      <c r="IM14" s="46"/>
      <c r="IN14" s="46"/>
      <c r="IO14" s="46"/>
      <c r="IP14" s="46"/>
      <c r="IQ14" s="46"/>
      <c r="IR14" s="46"/>
      <c r="IS14" s="46"/>
      <c r="IT14" s="46"/>
      <c r="IU14" s="46"/>
      <c r="IV14" s="46"/>
      <c r="IW14" s="46"/>
      <c r="IX14" s="46"/>
      <c r="IY14" s="46"/>
      <c r="IZ14" s="46"/>
      <c r="JA14" s="46"/>
      <c r="JB14" s="46"/>
      <c r="JC14" s="46"/>
      <c r="JD14" s="46"/>
      <c r="JE14" s="46"/>
      <c r="JF14" s="46"/>
      <c r="JG14" s="46"/>
      <c r="JH14" s="46"/>
      <c r="JI14" s="46"/>
      <c r="JJ14" s="46"/>
      <c r="JK14" s="46"/>
      <c r="JL14" s="46"/>
      <c r="JM14" s="46"/>
      <c r="JN14" s="46"/>
      <c r="JO14" s="46"/>
      <c r="JP14" s="46"/>
      <c r="JQ14" s="46"/>
      <c r="JR14" s="46"/>
      <c r="JS14" s="46"/>
      <c r="JT14" s="46"/>
      <c r="JU14" s="46"/>
      <c r="JV14" s="46"/>
      <c r="JW14" s="46"/>
      <c r="JX14" s="46"/>
      <c r="JY14" s="46"/>
      <c r="JZ14" s="46"/>
      <c r="KA14" s="46"/>
      <c r="KB14" s="46"/>
      <c r="KC14" s="46"/>
      <c r="KD14" s="46"/>
      <c r="KE14" s="46"/>
      <c r="KF14" s="46"/>
      <c r="KG14" s="46"/>
      <c r="KH14" s="46"/>
      <c r="KI14" s="46"/>
      <c r="KJ14" s="46"/>
      <c r="KK14" s="46"/>
      <c r="KL14" s="46"/>
      <c r="KM14" s="46"/>
      <c r="KN14" s="46"/>
      <c r="KO14" s="46"/>
      <c r="KP14" s="46"/>
      <c r="KQ14" s="46"/>
      <c r="KR14" s="46"/>
      <c r="KS14" s="46"/>
      <c r="KT14" s="46"/>
      <c r="KU14" s="46"/>
      <c r="KV14" s="46"/>
      <c r="KW14" s="46"/>
      <c r="KX14" s="46"/>
      <c r="KY14" s="46"/>
      <c r="KZ14" s="46"/>
      <c r="LA14" s="46"/>
      <c r="LB14" s="46"/>
      <c r="LC14" s="46"/>
      <c r="LD14" s="46"/>
      <c r="LE14" s="46"/>
      <c r="LF14" s="46"/>
      <c r="LG14" s="46"/>
      <c r="LH14" s="46"/>
      <c r="LI14" s="46"/>
      <c r="LJ14" s="46"/>
      <c r="LK14" s="46"/>
      <c r="LL14" s="46"/>
      <c r="LM14" s="46"/>
      <c r="LN14" s="46"/>
      <c r="LO14" s="46"/>
      <c r="LP14" s="46"/>
      <c r="LQ14" s="46"/>
      <c r="LR14" s="46"/>
      <c r="LS14" s="46"/>
      <c r="LT14" s="46"/>
      <c r="LU14" s="46"/>
      <c r="LV14" s="46"/>
      <c r="LW14" s="46"/>
      <c r="LX14" s="46"/>
      <c r="LY14" s="46"/>
      <c r="LZ14" s="46"/>
      <c r="MA14" s="46"/>
      <c r="MB14" s="46"/>
      <c r="MC14" s="46"/>
      <c r="MD14" s="46"/>
      <c r="ME14" s="46"/>
      <c r="MF14" s="46"/>
      <c r="MG14" s="46"/>
      <c r="MH14" s="46"/>
      <c r="MI14" s="46"/>
      <c r="MJ14" s="46"/>
      <c r="MK14" s="46"/>
      <c r="ML14" s="46"/>
      <c r="MM14" s="46"/>
      <c r="MN14" s="46"/>
      <c r="MO14" s="46"/>
      <c r="MP14" s="46"/>
      <c r="MQ14" s="46"/>
      <c r="MR14" s="46"/>
      <c r="MS14" s="46"/>
      <c r="MT14" s="46"/>
      <c r="MU14" s="46"/>
      <c r="MV14" s="46"/>
      <c r="MW14" s="46"/>
      <c r="MX14" s="46"/>
      <c r="MY14" s="46"/>
      <c r="MZ14" s="46"/>
      <c r="NA14" s="46"/>
      <c r="NB14" s="46"/>
      <c r="NC14" s="46"/>
      <c r="ND14" s="46"/>
      <c r="NE14" s="46"/>
      <c r="NF14" s="46"/>
      <c r="NG14" s="46"/>
      <c r="NH14" s="46"/>
      <c r="NI14" s="46"/>
      <c r="NJ14" s="46"/>
      <c r="NK14" s="46"/>
      <c r="NL14" s="46"/>
      <c r="NM14" s="46"/>
      <c r="NN14" s="46"/>
      <c r="NO14" s="46"/>
      <c r="NP14" s="46"/>
      <c r="NQ14" s="46"/>
      <c r="NR14" s="46"/>
      <c r="NS14" s="46"/>
      <c r="NT14" s="46"/>
      <c r="NU14" s="46"/>
      <c r="NV14" s="46"/>
      <c r="NW14" s="46"/>
      <c r="NX14" s="46"/>
      <c r="NY14" s="46"/>
      <c r="NZ14" s="46"/>
      <c r="OA14" s="46"/>
      <c r="OB14" s="46"/>
      <c r="OC14" s="46"/>
      <c r="OD14" s="46"/>
      <c r="OE14" s="46"/>
      <c r="OF14" s="46"/>
      <c r="OG14" s="46"/>
      <c r="OH14" s="46"/>
      <c r="OI14" s="46"/>
      <c r="OJ14" s="46"/>
      <c r="OK14" s="46"/>
      <c r="OL14" s="46"/>
      <c r="OM14" s="46"/>
      <c r="ON14" s="46"/>
      <c r="OO14" s="46"/>
      <c r="OP14" s="46"/>
      <c r="OQ14" s="46"/>
      <c r="OR14" s="46"/>
      <c r="OS14" s="46"/>
      <c r="OT14" s="46"/>
      <c r="OU14" s="46"/>
      <c r="OV14" s="46"/>
      <c r="OW14" s="46"/>
      <c r="OX14" s="46"/>
      <c r="OY14" s="46"/>
      <c r="OZ14" s="46"/>
      <c r="PA14" s="46"/>
      <c r="PB14" s="46"/>
      <c r="PC14" s="46"/>
      <c r="PD14" s="46"/>
      <c r="PE14" s="46"/>
      <c r="PF14" s="46"/>
      <c r="PG14" s="46"/>
      <c r="PH14" s="46"/>
      <c r="PI14" s="46"/>
      <c r="PJ14" s="46"/>
      <c r="PK14" s="46"/>
      <c r="PL14" s="46"/>
      <c r="PM14" s="46"/>
      <c r="PN14" s="46"/>
      <c r="PO14" s="46"/>
      <c r="PP14" s="46"/>
      <c r="PQ14" s="46"/>
      <c r="PR14" s="46"/>
      <c r="PS14" s="46"/>
      <c r="PT14" s="46"/>
      <c r="PU14" s="46"/>
      <c r="PV14" s="46"/>
      <c r="PW14" s="46"/>
      <c r="PX14" s="46"/>
      <c r="PY14" s="46"/>
      <c r="PZ14" s="46"/>
      <c r="QA14" s="46"/>
      <c r="QB14" s="46"/>
      <c r="QC14" s="46"/>
      <c r="QD14" s="46"/>
      <c r="QE14" s="46"/>
      <c r="QF14" s="46"/>
      <c r="QG14" s="46"/>
      <c r="QH14" s="46"/>
      <c r="QI14" s="46"/>
      <c r="QJ14" s="46"/>
      <c r="QK14" s="46"/>
      <c r="QL14" s="46"/>
      <c r="QM14" s="46"/>
      <c r="QN14" s="46"/>
      <c r="QO14" s="46"/>
      <c r="QP14" s="46"/>
      <c r="QQ14" s="46"/>
      <c r="QR14" s="46"/>
      <c r="QS14" s="46"/>
      <c r="QT14" s="46"/>
      <c r="QU14" s="46"/>
      <c r="QV14" s="46"/>
      <c r="QW14" s="46"/>
      <c r="QX14" s="46"/>
      <c r="QY14" s="46"/>
      <c r="QZ14" s="46"/>
      <c r="RA14" s="46"/>
      <c r="RB14" s="46"/>
      <c r="RC14" s="46"/>
      <c r="RD14" s="46"/>
      <c r="RE14" s="46"/>
      <c r="RF14" s="46"/>
      <c r="RG14" s="46"/>
      <c r="RH14" s="46"/>
      <c r="RI14" s="46"/>
      <c r="RJ14" s="46"/>
      <c r="RK14" s="46"/>
      <c r="RL14" s="46"/>
      <c r="RM14" s="46"/>
      <c r="RN14" s="46"/>
      <c r="RO14" s="46"/>
      <c r="RP14" s="46"/>
      <c r="RQ14" s="46"/>
      <c r="RR14" s="46"/>
      <c r="RS14" s="46"/>
      <c r="RT14" s="46"/>
      <c r="RU14" s="46"/>
      <c r="RV14" s="46"/>
      <c r="RW14" s="46"/>
      <c r="RX14" s="46"/>
      <c r="RY14" s="46"/>
      <c r="RZ14" s="46"/>
      <c r="SA14" s="46"/>
      <c r="SB14" s="46"/>
      <c r="SC14" s="46"/>
      <c r="SD14" s="46"/>
      <c r="SE14" s="46"/>
      <c r="SF14" s="46"/>
      <c r="SG14" s="46"/>
      <c r="SH14" s="46"/>
      <c r="SI14" s="46"/>
      <c r="SJ14" s="46"/>
      <c r="SK14" s="46"/>
      <c r="SL14" s="46"/>
      <c r="SM14" s="46"/>
      <c r="SN14" s="46"/>
      <c r="SO14" s="46"/>
      <c r="SP14" s="46"/>
      <c r="SQ14" s="46"/>
      <c r="SR14" s="46"/>
      <c r="SS14" s="46"/>
      <c r="ST14" s="46"/>
      <c r="SU14" s="46"/>
      <c r="SV14" s="46"/>
      <c r="SW14" s="46"/>
      <c r="SX14" s="46"/>
      <c r="SY14" s="46"/>
      <c r="SZ14" s="46"/>
      <c r="TA14" s="46"/>
      <c r="TB14" s="46"/>
      <c r="TC14" s="46"/>
      <c r="TD14" s="46"/>
      <c r="TE14" s="46"/>
      <c r="TF14" s="46"/>
      <c r="TG14" s="46"/>
      <c r="TH14" s="46"/>
      <c r="TI14" s="46"/>
      <c r="TJ14" s="46"/>
      <c r="TK14" s="46"/>
      <c r="TL14" s="46"/>
      <c r="TM14" s="46"/>
      <c r="TN14" s="46"/>
      <c r="TO14" s="46"/>
      <c r="TP14" s="46"/>
      <c r="TQ14" s="46"/>
      <c r="TR14" s="46"/>
      <c r="TS14" s="46"/>
      <c r="TT14" s="46"/>
      <c r="TU14" s="46"/>
      <c r="TV14" s="46"/>
      <c r="TW14" s="46"/>
      <c r="TX14" s="46"/>
      <c r="TY14" s="46"/>
      <c r="TZ14" s="46"/>
      <c r="UA14" s="46"/>
      <c r="UB14" s="46"/>
      <c r="UC14" s="46"/>
      <c r="UD14" s="46"/>
      <c r="UE14" s="46"/>
      <c r="UF14" s="46"/>
      <c r="UG14" s="46"/>
      <c r="UH14" s="46"/>
      <c r="UI14" s="46"/>
      <c r="UJ14" s="46"/>
      <c r="UK14" s="46"/>
      <c r="UL14" s="46"/>
      <c r="UM14" s="46"/>
      <c r="UN14" s="46"/>
      <c r="UO14" s="46"/>
      <c r="UP14" s="46"/>
      <c r="UQ14" s="46"/>
      <c r="UR14" s="46"/>
      <c r="US14" s="46"/>
      <c r="UT14" s="46"/>
      <c r="UU14" s="46"/>
      <c r="UV14" s="46"/>
      <c r="UW14" s="46"/>
      <c r="UX14" s="46"/>
      <c r="UY14" s="46"/>
      <c r="UZ14" s="46"/>
      <c r="VA14" s="46"/>
      <c r="VB14" s="46"/>
      <c r="VC14" s="46"/>
      <c r="VD14" s="46"/>
      <c r="VE14" s="46"/>
      <c r="VF14" s="46"/>
      <c r="VG14" s="46"/>
      <c r="VH14" s="46"/>
      <c r="VI14" s="46"/>
      <c r="VJ14" s="46"/>
      <c r="VK14" s="46"/>
      <c r="VL14" s="46"/>
      <c r="VM14" s="46"/>
      <c r="VN14" s="46"/>
      <c r="VO14" s="46"/>
      <c r="VP14" s="46"/>
      <c r="VQ14" s="46"/>
      <c r="VR14" s="46"/>
      <c r="VS14" s="46"/>
      <c r="VT14" s="46"/>
      <c r="VU14" s="46"/>
      <c r="VV14" s="46"/>
      <c r="VW14" s="46"/>
      <c r="VX14" s="46"/>
      <c r="VY14" s="46"/>
      <c r="VZ14" s="46"/>
      <c r="WA14" s="46"/>
      <c r="WB14" s="46"/>
      <c r="WC14" s="46"/>
      <c r="WD14" s="46"/>
      <c r="WE14" s="46"/>
      <c r="WF14" s="46"/>
      <c r="WG14" s="46"/>
      <c r="WH14" s="46"/>
      <c r="WI14" s="46"/>
      <c r="WJ14" s="46"/>
      <c r="WK14" s="46"/>
      <c r="WL14" s="46"/>
      <c r="WM14" s="46"/>
      <c r="WN14" s="46"/>
      <c r="WO14" s="46"/>
      <c r="WP14" s="46"/>
      <c r="WQ14" s="46"/>
      <c r="WR14" s="46"/>
      <c r="WS14" s="46"/>
      <c r="WT14" s="46"/>
      <c r="WU14" s="46"/>
      <c r="WV14" s="46"/>
      <c r="WW14" s="46"/>
      <c r="WX14" s="46"/>
      <c r="WY14" s="46"/>
      <c r="WZ14" s="46"/>
      <c r="XA14" s="46"/>
      <c r="XB14" s="46"/>
      <c r="XC14" s="46"/>
      <c r="XD14" s="46"/>
      <c r="XE14" s="46"/>
      <c r="XF14" s="46"/>
      <c r="XG14" s="46"/>
      <c r="XH14" s="46"/>
      <c r="XI14" s="46"/>
      <c r="XJ14" s="46"/>
      <c r="XK14" s="46"/>
      <c r="XL14" s="46"/>
      <c r="XM14" s="46"/>
      <c r="XN14" s="46"/>
      <c r="XO14" s="46"/>
      <c r="XP14" s="46"/>
      <c r="XQ14" s="46"/>
      <c r="XR14" s="46"/>
      <c r="XS14" s="46"/>
      <c r="XT14" s="46"/>
      <c r="XU14" s="46"/>
      <c r="XV14" s="46"/>
      <c r="XW14" s="46"/>
      <c r="XX14" s="46"/>
      <c r="XY14" s="46"/>
      <c r="XZ14" s="46"/>
      <c r="YA14" s="46"/>
      <c r="YB14" s="46"/>
      <c r="YC14" s="46"/>
      <c r="YD14" s="46"/>
      <c r="YE14" s="46"/>
      <c r="YF14" s="46"/>
      <c r="YG14" s="46"/>
      <c r="YH14" s="46"/>
      <c r="YI14" s="46"/>
      <c r="YJ14" s="46"/>
      <c r="YK14" s="46"/>
      <c r="YL14" s="46"/>
      <c r="YM14" s="46"/>
      <c r="YN14" s="46"/>
      <c r="YO14" s="46"/>
      <c r="YP14" s="46"/>
      <c r="YQ14" s="46"/>
      <c r="YR14" s="46"/>
      <c r="YS14" s="46"/>
      <c r="YT14" s="46"/>
      <c r="YU14" s="46"/>
      <c r="YV14" s="46"/>
      <c r="YW14" s="46"/>
      <c r="YX14" s="46"/>
      <c r="YY14" s="46"/>
      <c r="YZ14" s="46"/>
      <c r="ZA14" s="46"/>
      <c r="ZB14" s="46"/>
      <c r="ZC14" s="46"/>
      <c r="ZD14" s="46"/>
      <c r="ZE14" s="46"/>
      <c r="ZF14" s="46"/>
      <c r="ZG14" s="46"/>
      <c r="ZH14" s="46"/>
      <c r="ZI14" s="46"/>
      <c r="ZJ14" s="46"/>
      <c r="ZK14" s="46"/>
      <c r="ZL14" s="46"/>
      <c r="ZM14" s="46"/>
      <c r="ZN14" s="46"/>
      <c r="ZO14" s="46"/>
      <c r="ZP14" s="46"/>
      <c r="ZQ14" s="46"/>
      <c r="ZR14" s="46"/>
      <c r="ZS14" s="46"/>
      <c r="ZT14" s="46"/>
      <c r="ZU14" s="46"/>
      <c r="ZV14" s="46"/>
      <c r="ZW14" s="46"/>
      <c r="ZX14" s="46"/>
      <c r="ZY14" s="46"/>
      <c r="ZZ14" s="46"/>
      <c r="AAA14" s="46"/>
      <c r="AAB14" s="46"/>
      <c r="AAC14" s="46"/>
      <c r="AAD14" s="46"/>
      <c r="AAE14" s="46"/>
      <c r="AAF14" s="46"/>
      <c r="AAG14" s="46"/>
      <c r="AAH14" s="46"/>
      <c r="AAI14" s="46"/>
      <c r="AAJ14" s="46"/>
      <c r="AAK14" s="46"/>
      <c r="AAL14" s="46"/>
      <c r="AAM14" s="46"/>
      <c r="AAN14" s="46"/>
      <c r="AAO14" s="46"/>
      <c r="AAP14" s="46"/>
      <c r="AAQ14" s="46"/>
      <c r="AAR14" s="46"/>
      <c r="AAS14" s="46"/>
      <c r="AAT14" s="46"/>
      <c r="AAU14" s="46"/>
      <c r="AAV14" s="46"/>
      <c r="AAW14" s="46"/>
      <c r="AAX14" s="46"/>
      <c r="AAY14" s="46"/>
      <c r="AAZ14" s="46"/>
      <c r="ABA14" s="46"/>
      <c r="ABB14" s="46"/>
      <c r="ABC14" s="46"/>
      <c r="ABD14" s="46"/>
      <c r="ABE14" s="46"/>
      <c r="ABF14" s="46"/>
      <c r="ABG14" s="46"/>
      <c r="ABH14" s="46"/>
      <c r="ABI14" s="46"/>
      <c r="ABJ14" s="46"/>
      <c r="ABK14" s="46"/>
      <c r="ABL14" s="46"/>
      <c r="ABM14" s="46"/>
      <c r="ABN14" s="46"/>
      <c r="ABO14" s="46"/>
      <c r="ABP14" s="46"/>
      <c r="ABQ14" s="46"/>
      <c r="ABR14" s="46"/>
      <c r="ABS14" s="46"/>
      <c r="ABT14" s="46"/>
      <c r="ABU14" s="46"/>
      <c r="ABV14" s="46"/>
      <c r="ABW14" s="46"/>
      <c r="ABX14" s="46"/>
      <c r="ABY14" s="46"/>
      <c r="ABZ14" s="46"/>
      <c r="ACA14" s="46"/>
      <c r="ACB14" s="46"/>
      <c r="ACC14" s="46"/>
      <c r="ACD14" s="46"/>
      <c r="ACE14" s="46"/>
      <c r="ACF14" s="46"/>
      <c r="ACG14" s="46"/>
      <c r="ACH14" s="46"/>
      <c r="ACI14" s="46"/>
      <c r="ACJ14" s="46"/>
      <c r="ACK14" s="46"/>
      <c r="ACL14" s="46"/>
      <c r="ACM14" s="46"/>
      <c r="ACN14" s="46"/>
      <c r="ACO14" s="46"/>
      <c r="ACP14" s="46"/>
      <c r="ACQ14" s="46"/>
      <c r="ACR14" s="46"/>
      <c r="ACS14" s="46"/>
      <c r="ACT14" s="46"/>
      <c r="ACU14" s="46"/>
      <c r="ACV14" s="46"/>
      <c r="ACW14" s="46"/>
      <c r="ACX14" s="46"/>
      <c r="ACY14" s="46"/>
      <c r="ACZ14" s="46"/>
      <c r="ADA14" s="46"/>
      <c r="ADB14" s="46"/>
      <c r="ADC14" s="46"/>
      <c r="ADD14" s="46"/>
      <c r="ADE14" s="46"/>
      <c r="ADF14" s="46"/>
      <c r="ADG14" s="46"/>
      <c r="ADH14" s="46"/>
      <c r="ADI14" s="46"/>
      <c r="ADJ14" s="46"/>
      <c r="ADK14" s="46"/>
      <c r="ADL14" s="46"/>
      <c r="ADM14" s="46"/>
      <c r="ADN14" s="46"/>
      <c r="ADO14" s="46"/>
      <c r="ADP14" s="46"/>
      <c r="ADQ14" s="46"/>
      <c r="ADR14" s="46"/>
      <c r="ADS14" s="46"/>
      <c r="ADT14" s="46"/>
      <c r="ADU14" s="46"/>
      <c r="ADV14" s="46"/>
      <c r="ADW14" s="46"/>
      <c r="ADX14" s="46"/>
      <c r="ADY14" s="46"/>
      <c r="ADZ14" s="46"/>
      <c r="AEA14" s="46"/>
      <c r="AEB14" s="46"/>
      <c r="AEC14" s="46"/>
      <c r="AED14" s="46"/>
      <c r="AEE14" s="46"/>
      <c r="AEF14" s="46"/>
      <c r="AEG14" s="46"/>
      <c r="AEH14" s="46"/>
      <c r="AEI14" s="46"/>
      <c r="AEJ14" s="46"/>
      <c r="AEK14" s="46"/>
      <c r="AEL14" s="46"/>
      <c r="AEM14" s="46"/>
      <c r="AEN14" s="46"/>
      <c r="AEO14" s="46"/>
      <c r="AEP14" s="46"/>
      <c r="AEQ14" s="46"/>
      <c r="AER14" s="46"/>
      <c r="AES14" s="46"/>
      <c r="AET14" s="46"/>
      <c r="AEU14" s="46"/>
      <c r="AEV14" s="46"/>
      <c r="AEW14" s="46"/>
      <c r="AEX14" s="46"/>
      <c r="AEY14" s="46"/>
      <c r="AEZ14" s="46"/>
      <c r="AFA14" s="46"/>
      <c r="AFB14" s="46"/>
      <c r="AFC14" s="46"/>
      <c r="AFD14" s="46"/>
      <c r="AFE14" s="46"/>
      <c r="AFF14" s="46"/>
      <c r="AFG14" s="46"/>
      <c r="AFH14" s="46"/>
      <c r="AFI14" s="46"/>
      <c r="AFJ14" s="46"/>
      <c r="AFK14" s="46"/>
      <c r="AFL14" s="46"/>
      <c r="AFM14" s="46"/>
      <c r="AFN14" s="46"/>
      <c r="AFO14" s="46"/>
      <c r="AFP14" s="46"/>
      <c r="AFQ14" s="46"/>
      <c r="AFR14" s="46"/>
      <c r="AFS14" s="46"/>
      <c r="AFT14" s="46"/>
      <c r="AFU14" s="46"/>
      <c r="AFV14" s="46"/>
      <c r="AFW14" s="46"/>
      <c r="AFX14" s="46"/>
      <c r="AFY14" s="46"/>
      <c r="AFZ14" s="46"/>
      <c r="AGA14" s="46"/>
      <c r="AGB14" s="46"/>
      <c r="AGC14" s="46"/>
      <c r="AGD14" s="46"/>
      <c r="AGE14" s="46"/>
      <c r="AGF14" s="46"/>
      <c r="AGG14" s="46"/>
      <c r="AGH14" s="46"/>
      <c r="AGI14" s="46"/>
      <c r="AGJ14" s="46"/>
      <c r="AGK14" s="46"/>
      <c r="AGL14" s="46"/>
      <c r="AGM14" s="46"/>
      <c r="AGN14" s="46"/>
      <c r="AGO14" s="46"/>
      <c r="AGP14" s="46"/>
      <c r="AGQ14" s="46"/>
      <c r="AGR14" s="46"/>
      <c r="AGS14" s="46"/>
      <c r="AGT14" s="46"/>
      <c r="AGU14" s="46"/>
      <c r="AGV14" s="46"/>
      <c r="AGW14" s="46"/>
      <c r="AGX14" s="46"/>
      <c r="AGY14" s="46"/>
      <c r="AGZ14" s="46"/>
      <c r="AHA14" s="46"/>
      <c r="AHB14" s="46"/>
      <c r="AHC14" s="46"/>
      <c r="AHD14" s="46"/>
      <c r="AHE14" s="46"/>
      <c r="AHF14" s="46"/>
      <c r="AHG14" s="46"/>
      <c r="AHH14" s="46"/>
      <c r="AHI14" s="46"/>
      <c r="AHJ14" s="46"/>
      <c r="AHK14" s="46"/>
      <c r="AHL14" s="46"/>
      <c r="AHM14" s="46"/>
      <c r="AHN14" s="46"/>
      <c r="AHO14" s="46"/>
      <c r="AHP14" s="46"/>
      <c r="AHQ14" s="46"/>
      <c r="AHR14" s="46"/>
      <c r="AHS14" s="46"/>
      <c r="AHT14" s="46"/>
      <c r="AHU14" s="46"/>
      <c r="AHV14" s="46"/>
      <c r="AHW14" s="46"/>
      <c r="AHX14" s="46"/>
      <c r="AHY14" s="46"/>
      <c r="AHZ14" s="46"/>
      <c r="AIA14" s="46"/>
      <c r="AIB14" s="46"/>
      <c r="AIC14" s="46"/>
      <c r="AID14" s="46"/>
      <c r="AIE14" s="46"/>
      <c r="AIF14" s="46"/>
      <c r="AIG14" s="46"/>
      <c r="AIH14" s="46"/>
      <c r="AII14" s="46"/>
      <c r="AIJ14" s="46"/>
      <c r="AIK14" s="46"/>
      <c r="AIL14" s="46"/>
      <c r="AIM14" s="46"/>
      <c r="AIN14" s="46"/>
      <c r="AIO14" s="46"/>
      <c r="AIP14" s="46"/>
      <c r="AIQ14" s="46"/>
      <c r="AIR14" s="46"/>
      <c r="AIS14" s="46"/>
      <c r="AIT14" s="46"/>
      <c r="AIU14" s="46"/>
      <c r="AIV14" s="46"/>
      <c r="AIW14" s="46"/>
      <c r="AIX14" s="46"/>
      <c r="AIY14" s="46"/>
      <c r="AIZ14" s="46"/>
      <c r="AJA14" s="46"/>
      <c r="AJB14" s="46"/>
      <c r="AJC14" s="46"/>
      <c r="AJD14" s="46"/>
      <c r="AJE14" s="46"/>
      <c r="AJF14" s="46"/>
      <c r="AJG14" s="46"/>
      <c r="AJH14" s="46"/>
      <c r="AJI14" s="46"/>
      <c r="AJJ14" s="46"/>
      <c r="AJK14" s="46"/>
      <c r="AJL14" s="46"/>
      <c r="AJM14" s="46"/>
      <c r="AJN14" s="46"/>
      <c r="AJO14" s="46"/>
      <c r="AJP14" s="46"/>
      <c r="AJQ14" s="46"/>
      <c r="AJR14" s="46"/>
      <c r="AJS14" s="46"/>
      <c r="AJT14" s="46"/>
      <c r="AJU14" s="46"/>
      <c r="AJV14" s="46"/>
      <c r="AJW14" s="46"/>
      <c r="AJX14" s="46"/>
      <c r="AJY14" s="46"/>
      <c r="AJZ14" s="46"/>
      <c r="AKA14" s="46"/>
      <c r="AKB14" s="46"/>
      <c r="AKC14" s="46"/>
      <c r="AKD14" s="46"/>
      <c r="AKE14" s="46"/>
      <c r="AKF14" s="46"/>
      <c r="AKG14" s="46"/>
      <c r="AKH14" s="46"/>
      <c r="AKI14" s="46"/>
      <c r="AKJ14" s="46"/>
      <c r="AKK14" s="46"/>
      <c r="AKL14" s="46"/>
      <c r="AKM14" s="46"/>
      <c r="AKN14" s="46"/>
      <c r="AKO14" s="46"/>
      <c r="AKP14" s="46"/>
      <c r="AKQ14" s="46"/>
      <c r="AKR14" s="46"/>
      <c r="AKS14" s="46"/>
      <c r="AKT14" s="46"/>
      <c r="AKU14" s="46"/>
      <c r="AKV14" s="46"/>
      <c r="AKW14" s="46"/>
      <c r="AKX14" s="46"/>
      <c r="AKY14" s="46"/>
      <c r="AKZ14" s="46"/>
      <c r="ALA14" s="46"/>
      <c r="ALB14" s="46"/>
      <c r="ALC14" s="46"/>
      <c r="ALD14" s="46"/>
      <c r="ALE14" s="46"/>
      <c r="ALF14" s="46"/>
      <c r="ALG14" s="46"/>
      <c r="ALH14" s="46"/>
      <c r="ALI14" s="46"/>
      <c r="ALJ14" s="46"/>
      <c r="ALK14" s="46"/>
      <c r="ALL14" s="46"/>
      <c r="ALM14" s="46"/>
      <c r="ALN14" s="46"/>
      <c r="ALO14" s="46"/>
      <c r="ALP14" s="46"/>
      <c r="ALQ14" s="46"/>
      <c r="ALR14" s="46"/>
      <c r="ALS14" s="46"/>
      <c r="ALT14" s="46"/>
      <c r="ALU14" s="46"/>
      <c r="ALV14" s="46"/>
      <c r="ALW14" s="46"/>
      <c r="ALX14" s="46"/>
      <c r="ALY14" s="46"/>
      <c r="ALZ14" s="46"/>
      <c r="AMA14" s="46"/>
      <c r="AMB14" s="46"/>
      <c r="AMC14" s="46"/>
      <c r="AMD14" s="46"/>
      <c r="AME14" s="46"/>
      <c r="AMF14" s="46"/>
      <c r="AMG14" s="46"/>
      <c r="AMH14" s="46"/>
      <c r="AMI14" s="46"/>
      <c r="AMJ14" s="46"/>
    </row>
    <row r="15" spans="1:1024">
      <c r="A15" s="6">
        <v>12</v>
      </c>
      <c r="B15" s="65" t="s">
        <v>41</v>
      </c>
      <c r="C15" s="20" t="s">
        <v>32</v>
      </c>
      <c r="D15" s="20">
        <v>7</v>
      </c>
      <c r="E15" s="21">
        <v>0</v>
      </c>
      <c r="F15" s="21">
        <f t="shared" si="0"/>
        <v>0</v>
      </c>
      <c r="G15"/>
      <c r="H15"/>
      <c r="I15"/>
      <c r="J15"/>
    </row>
    <row r="16" spans="1:1024">
      <c r="A16" s="6">
        <v>13</v>
      </c>
      <c r="B16" s="65" t="s">
        <v>40</v>
      </c>
      <c r="C16" s="20" t="s">
        <v>32</v>
      </c>
      <c r="D16" s="20">
        <v>3</v>
      </c>
      <c r="E16" s="21">
        <v>0</v>
      </c>
      <c r="F16" s="21">
        <f t="shared" si="0"/>
        <v>0</v>
      </c>
      <c r="G16"/>
      <c r="H16"/>
      <c r="I16"/>
      <c r="J16"/>
    </row>
    <row r="17" spans="1:1024">
      <c r="A17" s="55">
        <v>14</v>
      </c>
      <c r="B17" s="44" t="s">
        <v>177</v>
      </c>
      <c r="C17" s="20" t="s">
        <v>10</v>
      </c>
      <c r="D17" s="20">
        <v>8</v>
      </c>
      <c r="E17" s="21">
        <v>0</v>
      </c>
      <c r="F17" s="21">
        <f t="shared" ref="F17:F18" si="2">D17*E17</f>
        <v>0</v>
      </c>
      <c r="G17"/>
      <c r="H17"/>
      <c r="I17"/>
      <c r="J17"/>
    </row>
    <row r="18" spans="1:1024" s="45" customFormat="1">
      <c r="A18" s="55">
        <v>15</v>
      </c>
      <c r="B18" s="44" t="s">
        <v>81</v>
      </c>
      <c r="C18" s="48" t="s">
        <v>12</v>
      </c>
      <c r="D18" s="48">
        <v>40</v>
      </c>
      <c r="E18" s="49">
        <v>0</v>
      </c>
      <c r="F18" s="49">
        <f t="shared" si="2"/>
        <v>0</v>
      </c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  <c r="IL18" s="46"/>
      <c r="IM18" s="46"/>
      <c r="IN18" s="46"/>
      <c r="IO18" s="46"/>
      <c r="IP18" s="46"/>
      <c r="IQ18" s="46"/>
      <c r="IR18" s="46"/>
      <c r="IS18" s="46"/>
      <c r="IT18" s="46"/>
      <c r="IU18" s="46"/>
      <c r="IV18" s="46"/>
      <c r="IW18" s="46"/>
      <c r="IX18" s="46"/>
      <c r="IY18" s="46"/>
      <c r="IZ18" s="46"/>
      <c r="JA18" s="46"/>
      <c r="JB18" s="46"/>
      <c r="JC18" s="46"/>
      <c r="JD18" s="46"/>
      <c r="JE18" s="46"/>
      <c r="JF18" s="46"/>
      <c r="JG18" s="46"/>
      <c r="JH18" s="46"/>
      <c r="JI18" s="46"/>
      <c r="JJ18" s="46"/>
      <c r="JK18" s="46"/>
      <c r="JL18" s="46"/>
      <c r="JM18" s="46"/>
      <c r="JN18" s="46"/>
      <c r="JO18" s="46"/>
      <c r="JP18" s="46"/>
      <c r="JQ18" s="46"/>
      <c r="JR18" s="46"/>
      <c r="JS18" s="46"/>
      <c r="JT18" s="46"/>
      <c r="JU18" s="46"/>
      <c r="JV18" s="46"/>
      <c r="JW18" s="46"/>
      <c r="JX18" s="46"/>
      <c r="JY18" s="46"/>
      <c r="JZ18" s="46"/>
      <c r="KA18" s="46"/>
      <c r="KB18" s="46"/>
      <c r="KC18" s="46"/>
      <c r="KD18" s="46"/>
      <c r="KE18" s="46"/>
      <c r="KF18" s="46"/>
      <c r="KG18" s="46"/>
      <c r="KH18" s="46"/>
      <c r="KI18" s="46"/>
      <c r="KJ18" s="46"/>
      <c r="KK18" s="46"/>
      <c r="KL18" s="46"/>
      <c r="KM18" s="46"/>
      <c r="KN18" s="46"/>
      <c r="KO18" s="46"/>
      <c r="KP18" s="46"/>
      <c r="KQ18" s="46"/>
      <c r="KR18" s="46"/>
      <c r="KS18" s="46"/>
      <c r="KT18" s="46"/>
      <c r="KU18" s="46"/>
      <c r="KV18" s="46"/>
      <c r="KW18" s="46"/>
      <c r="KX18" s="46"/>
      <c r="KY18" s="46"/>
      <c r="KZ18" s="46"/>
      <c r="LA18" s="46"/>
      <c r="LB18" s="46"/>
      <c r="LC18" s="46"/>
      <c r="LD18" s="46"/>
      <c r="LE18" s="46"/>
      <c r="LF18" s="46"/>
      <c r="LG18" s="46"/>
      <c r="LH18" s="46"/>
      <c r="LI18" s="46"/>
      <c r="LJ18" s="46"/>
      <c r="LK18" s="46"/>
      <c r="LL18" s="46"/>
      <c r="LM18" s="46"/>
      <c r="LN18" s="46"/>
      <c r="LO18" s="46"/>
      <c r="LP18" s="46"/>
      <c r="LQ18" s="46"/>
      <c r="LR18" s="46"/>
      <c r="LS18" s="46"/>
      <c r="LT18" s="46"/>
      <c r="LU18" s="46"/>
      <c r="LV18" s="46"/>
      <c r="LW18" s="46"/>
      <c r="LX18" s="46"/>
      <c r="LY18" s="46"/>
      <c r="LZ18" s="46"/>
      <c r="MA18" s="46"/>
      <c r="MB18" s="46"/>
      <c r="MC18" s="46"/>
      <c r="MD18" s="46"/>
      <c r="ME18" s="46"/>
      <c r="MF18" s="46"/>
      <c r="MG18" s="46"/>
      <c r="MH18" s="46"/>
      <c r="MI18" s="46"/>
      <c r="MJ18" s="46"/>
      <c r="MK18" s="46"/>
      <c r="ML18" s="46"/>
      <c r="MM18" s="46"/>
      <c r="MN18" s="46"/>
      <c r="MO18" s="46"/>
      <c r="MP18" s="46"/>
      <c r="MQ18" s="46"/>
      <c r="MR18" s="46"/>
      <c r="MS18" s="46"/>
      <c r="MT18" s="46"/>
      <c r="MU18" s="46"/>
      <c r="MV18" s="46"/>
      <c r="MW18" s="46"/>
      <c r="MX18" s="46"/>
      <c r="MY18" s="46"/>
      <c r="MZ18" s="46"/>
      <c r="NA18" s="46"/>
      <c r="NB18" s="46"/>
      <c r="NC18" s="46"/>
      <c r="ND18" s="46"/>
      <c r="NE18" s="46"/>
      <c r="NF18" s="46"/>
      <c r="NG18" s="46"/>
      <c r="NH18" s="46"/>
      <c r="NI18" s="46"/>
      <c r="NJ18" s="46"/>
      <c r="NK18" s="46"/>
      <c r="NL18" s="46"/>
      <c r="NM18" s="46"/>
      <c r="NN18" s="46"/>
      <c r="NO18" s="46"/>
      <c r="NP18" s="46"/>
      <c r="NQ18" s="46"/>
      <c r="NR18" s="46"/>
      <c r="NS18" s="46"/>
      <c r="NT18" s="46"/>
      <c r="NU18" s="46"/>
      <c r="NV18" s="46"/>
      <c r="NW18" s="46"/>
      <c r="NX18" s="46"/>
      <c r="NY18" s="46"/>
      <c r="NZ18" s="46"/>
      <c r="OA18" s="46"/>
      <c r="OB18" s="46"/>
      <c r="OC18" s="46"/>
      <c r="OD18" s="46"/>
      <c r="OE18" s="46"/>
      <c r="OF18" s="46"/>
      <c r="OG18" s="46"/>
      <c r="OH18" s="46"/>
      <c r="OI18" s="46"/>
      <c r="OJ18" s="46"/>
      <c r="OK18" s="46"/>
      <c r="OL18" s="46"/>
      <c r="OM18" s="46"/>
      <c r="ON18" s="46"/>
      <c r="OO18" s="46"/>
      <c r="OP18" s="46"/>
      <c r="OQ18" s="46"/>
      <c r="OR18" s="46"/>
      <c r="OS18" s="46"/>
      <c r="OT18" s="46"/>
      <c r="OU18" s="46"/>
      <c r="OV18" s="46"/>
      <c r="OW18" s="46"/>
      <c r="OX18" s="46"/>
      <c r="OY18" s="46"/>
      <c r="OZ18" s="46"/>
      <c r="PA18" s="46"/>
      <c r="PB18" s="46"/>
      <c r="PC18" s="46"/>
      <c r="PD18" s="46"/>
      <c r="PE18" s="46"/>
      <c r="PF18" s="46"/>
      <c r="PG18" s="46"/>
      <c r="PH18" s="46"/>
      <c r="PI18" s="46"/>
      <c r="PJ18" s="46"/>
      <c r="PK18" s="46"/>
      <c r="PL18" s="46"/>
      <c r="PM18" s="46"/>
      <c r="PN18" s="46"/>
      <c r="PO18" s="46"/>
      <c r="PP18" s="46"/>
      <c r="PQ18" s="46"/>
      <c r="PR18" s="46"/>
      <c r="PS18" s="46"/>
      <c r="PT18" s="46"/>
      <c r="PU18" s="46"/>
      <c r="PV18" s="46"/>
      <c r="PW18" s="46"/>
      <c r="PX18" s="46"/>
      <c r="PY18" s="46"/>
      <c r="PZ18" s="46"/>
      <c r="QA18" s="46"/>
      <c r="QB18" s="46"/>
      <c r="QC18" s="46"/>
      <c r="QD18" s="46"/>
      <c r="QE18" s="46"/>
      <c r="QF18" s="46"/>
      <c r="QG18" s="46"/>
      <c r="QH18" s="46"/>
      <c r="QI18" s="46"/>
      <c r="QJ18" s="46"/>
      <c r="QK18" s="46"/>
      <c r="QL18" s="46"/>
      <c r="QM18" s="46"/>
      <c r="QN18" s="46"/>
      <c r="QO18" s="46"/>
      <c r="QP18" s="46"/>
      <c r="QQ18" s="46"/>
      <c r="QR18" s="46"/>
      <c r="QS18" s="46"/>
      <c r="QT18" s="46"/>
      <c r="QU18" s="46"/>
      <c r="QV18" s="46"/>
      <c r="QW18" s="46"/>
      <c r="QX18" s="46"/>
      <c r="QY18" s="46"/>
      <c r="QZ18" s="46"/>
      <c r="RA18" s="46"/>
      <c r="RB18" s="46"/>
      <c r="RC18" s="46"/>
      <c r="RD18" s="46"/>
      <c r="RE18" s="46"/>
      <c r="RF18" s="46"/>
      <c r="RG18" s="46"/>
      <c r="RH18" s="46"/>
      <c r="RI18" s="46"/>
      <c r="RJ18" s="46"/>
      <c r="RK18" s="46"/>
      <c r="RL18" s="46"/>
      <c r="RM18" s="46"/>
      <c r="RN18" s="46"/>
      <c r="RO18" s="46"/>
      <c r="RP18" s="46"/>
      <c r="RQ18" s="46"/>
      <c r="RR18" s="46"/>
      <c r="RS18" s="46"/>
      <c r="RT18" s="46"/>
      <c r="RU18" s="46"/>
      <c r="RV18" s="46"/>
      <c r="RW18" s="46"/>
      <c r="RX18" s="46"/>
      <c r="RY18" s="46"/>
      <c r="RZ18" s="46"/>
      <c r="SA18" s="46"/>
      <c r="SB18" s="46"/>
      <c r="SC18" s="46"/>
      <c r="SD18" s="46"/>
      <c r="SE18" s="46"/>
      <c r="SF18" s="46"/>
      <c r="SG18" s="46"/>
      <c r="SH18" s="46"/>
      <c r="SI18" s="46"/>
      <c r="SJ18" s="46"/>
      <c r="SK18" s="46"/>
      <c r="SL18" s="46"/>
      <c r="SM18" s="46"/>
      <c r="SN18" s="46"/>
      <c r="SO18" s="46"/>
      <c r="SP18" s="46"/>
      <c r="SQ18" s="46"/>
      <c r="SR18" s="46"/>
      <c r="SS18" s="46"/>
      <c r="ST18" s="46"/>
      <c r="SU18" s="46"/>
      <c r="SV18" s="46"/>
      <c r="SW18" s="46"/>
      <c r="SX18" s="46"/>
      <c r="SY18" s="46"/>
      <c r="SZ18" s="46"/>
      <c r="TA18" s="46"/>
      <c r="TB18" s="46"/>
      <c r="TC18" s="46"/>
      <c r="TD18" s="46"/>
      <c r="TE18" s="46"/>
      <c r="TF18" s="46"/>
      <c r="TG18" s="46"/>
      <c r="TH18" s="46"/>
      <c r="TI18" s="46"/>
      <c r="TJ18" s="46"/>
      <c r="TK18" s="46"/>
      <c r="TL18" s="46"/>
      <c r="TM18" s="46"/>
      <c r="TN18" s="46"/>
      <c r="TO18" s="46"/>
      <c r="TP18" s="46"/>
      <c r="TQ18" s="46"/>
      <c r="TR18" s="46"/>
      <c r="TS18" s="46"/>
      <c r="TT18" s="46"/>
      <c r="TU18" s="46"/>
      <c r="TV18" s="46"/>
      <c r="TW18" s="46"/>
      <c r="TX18" s="46"/>
      <c r="TY18" s="46"/>
      <c r="TZ18" s="46"/>
      <c r="UA18" s="46"/>
      <c r="UB18" s="46"/>
      <c r="UC18" s="46"/>
      <c r="UD18" s="46"/>
      <c r="UE18" s="46"/>
      <c r="UF18" s="46"/>
      <c r="UG18" s="46"/>
      <c r="UH18" s="46"/>
      <c r="UI18" s="46"/>
      <c r="UJ18" s="46"/>
      <c r="UK18" s="46"/>
      <c r="UL18" s="46"/>
      <c r="UM18" s="46"/>
      <c r="UN18" s="46"/>
      <c r="UO18" s="46"/>
      <c r="UP18" s="46"/>
      <c r="UQ18" s="46"/>
      <c r="UR18" s="46"/>
      <c r="US18" s="46"/>
      <c r="UT18" s="46"/>
      <c r="UU18" s="46"/>
      <c r="UV18" s="46"/>
      <c r="UW18" s="46"/>
      <c r="UX18" s="46"/>
      <c r="UY18" s="46"/>
      <c r="UZ18" s="46"/>
      <c r="VA18" s="46"/>
      <c r="VB18" s="46"/>
      <c r="VC18" s="46"/>
      <c r="VD18" s="46"/>
      <c r="VE18" s="46"/>
      <c r="VF18" s="46"/>
      <c r="VG18" s="46"/>
      <c r="VH18" s="46"/>
      <c r="VI18" s="46"/>
      <c r="VJ18" s="46"/>
      <c r="VK18" s="46"/>
      <c r="VL18" s="46"/>
      <c r="VM18" s="46"/>
      <c r="VN18" s="46"/>
      <c r="VO18" s="46"/>
      <c r="VP18" s="46"/>
      <c r="VQ18" s="46"/>
      <c r="VR18" s="46"/>
      <c r="VS18" s="46"/>
      <c r="VT18" s="46"/>
      <c r="VU18" s="46"/>
      <c r="VV18" s="46"/>
      <c r="VW18" s="46"/>
      <c r="VX18" s="46"/>
      <c r="VY18" s="46"/>
      <c r="VZ18" s="46"/>
      <c r="WA18" s="46"/>
      <c r="WB18" s="46"/>
      <c r="WC18" s="46"/>
      <c r="WD18" s="46"/>
      <c r="WE18" s="46"/>
      <c r="WF18" s="46"/>
      <c r="WG18" s="46"/>
      <c r="WH18" s="46"/>
      <c r="WI18" s="46"/>
      <c r="WJ18" s="46"/>
      <c r="WK18" s="46"/>
      <c r="WL18" s="46"/>
      <c r="WM18" s="46"/>
      <c r="WN18" s="46"/>
      <c r="WO18" s="46"/>
      <c r="WP18" s="46"/>
      <c r="WQ18" s="46"/>
      <c r="WR18" s="46"/>
      <c r="WS18" s="46"/>
      <c r="WT18" s="46"/>
      <c r="WU18" s="46"/>
      <c r="WV18" s="46"/>
      <c r="WW18" s="46"/>
      <c r="WX18" s="46"/>
      <c r="WY18" s="46"/>
      <c r="WZ18" s="46"/>
      <c r="XA18" s="46"/>
      <c r="XB18" s="46"/>
      <c r="XC18" s="46"/>
      <c r="XD18" s="46"/>
      <c r="XE18" s="46"/>
      <c r="XF18" s="46"/>
      <c r="XG18" s="46"/>
      <c r="XH18" s="46"/>
      <c r="XI18" s="46"/>
      <c r="XJ18" s="46"/>
      <c r="XK18" s="46"/>
      <c r="XL18" s="46"/>
      <c r="XM18" s="46"/>
      <c r="XN18" s="46"/>
      <c r="XO18" s="46"/>
      <c r="XP18" s="46"/>
      <c r="XQ18" s="46"/>
      <c r="XR18" s="46"/>
      <c r="XS18" s="46"/>
      <c r="XT18" s="46"/>
      <c r="XU18" s="46"/>
      <c r="XV18" s="46"/>
      <c r="XW18" s="46"/>
      <c r="XX18" s="46"/>
      <c r="XY18" s="46"/>
      <c r="XZ18" s="46"/>
      <c r="YA18" s="46"/>
      <c r="YB18" s="46"/>
      <c r="YC18" s="46"/>
      <c r="YD18" s="46"/>
      <c r="YE18" s="46"/>
      <c r="YF18" s="46"/>
      <c r="YG18" s="46"/>
      <c r="YH18" s="46"/>
      <c r="YI18" s="46"/>
      <c r="YJ18" s="46"/>
      <c r="YK18" s="46"/>
      <c r="YL18" s="46"/>
      <c r="YM18" s="46"/>
      <c r="YN18" s="46"/>
      <c r="YO18" s="46"/>
      <c r="YP18" s="46"/>
      <c r="YQ18" s="46"/>
      <c r="YR18" s="46"/>
      <c r="YS18" s="46"/>
      <c r="YT18" s="46"/>
      <c r="YU18" s="46"/>
      <c r="YV18" s="46"/>
      <c r="YW18" s="46"/>
      <c r="YX18" s="46"/>
      <c r="YY18" s="46"/>
      <c r="YZ18" s="46"/>
      <c r="ZA18" s="46"/>
      <c r="ZB18" s="46"/>
      <c r="ZC18" s="46"/>
      <c r="ZD18" s="46"/>
      <c r="ZE18" s="46"/>
      <c r="ZF18" s="46"/>
      <c r="ZG18" s="46"/>
      <c r="ZH18" s="46"/>
      <c r="ZI18" s="46"/>
      <c r="ZJ18" s="46"/>
      <c r="ZK18" s="46"/>
      <c r="ZL18" s="46"/>
      <c r="ZM18" s="46"/>
      <c r="ZN18" s="46"/>
      <c r="ZO18" s="46"/>
      <c r="ZP18" s="46"/>
      <c r="ZQ18" s="46"/>
      <c r="ZR18" s="46"/>
      <c r="ZS18" s="46"/>
      <c r="ZT18" s="46"/>
      <c r="ZU18" s="46"/>
      <c r="ZV18" s="46"/>
      <c r="ZW18" s="46"/>
      <c r="ZX18" s="46"/>
      <c r="ZY18" s="46"/>
      <c r="ZZ18" s="46"/>
      <c r="AAA18" s="46"/>
      <c r="AAB18" s="46"/>
      <c r="AAC18" s="46"/>
      <c r="AAD18" s="46"/>
      <c r="AAE18" s="46"/>
      <c r="AAF18" s="46"/>
      <c r="AAG18" s="46"/>
      <c r="AAH18" s="46"/>
      <c r="AAI18" s="46"/>
      <c r="AAJ18" s="46"/>
      <c r="AAK18" s="46"/>
      <c r="AAL18" s="46"/>
      <c r="AAM18" s="46"/>
      <c r="AAN18" s="46"/>
      <c r="AAO18" s="46"/>
      <c r="AAP18" s="46"/>
      <c r="AAQ18" s="46"/>
      <c r="AAR18" s="46"/>
      <c r="AAS18" s="46"/>
      <c r="AAT18" s="46"/>
      <c r="AAU18" s="46"/>
      <c r="AAV18" s="46"/>
      <c r="AAW18" s="46"/>
      <c r="AAX18" s="46"/>
      <c r="AAY18" s="46"/>
      <c r="AAZ18" s="46"/>
      <c r="ABA18" s="46"/>
      <c r="ABB18" s="46"/>
      <c r="ABC18" s="46"/>
      <c r="ABD18" s="46"/>
      <c r="ABE18" s="46"/>
      <c r="ABF18" s="46"/>
      <c r="ABG18" s="46"/>
      <c r="ABH18" s="46"/>
      <c r="ABI18" s="46"/>
      <c r="ABJ18" s="46"/>
      <c r="ABK18" s="46"/>
      <c r="ABL18" s="46"/>
      <c r="ABM18" s="46"/>
      <c r="ABN18" s="46"/>
      <c r="ABO18" s="46"/>
      <c r="ABP18" s="46"/>
      <c r="ABQ18" s="46"/>
      <c r="ABR18" s="46"/>
      <c r="ABS18" s="46"/>
      <c r="ABT18" s="46"/>
      <c r="ABU18" s="46"/>
      <c r="ABV18" s="46"/>
      <c r="ABW18" s="46"/>
      <c r="ABX18" s="46"/>
      <c r="ABY18" s="46"/>
      <c r="ABZ18" s="46"/>
      <c r="ACA18" s="46"/>
      <c r="ACB18" s="46"/>
      <c r="ACC18" s="46"/>
      <c r="ACD18" s="46"/>
      <c r="ACE18" s="46"/>
      <c r="ACF18" s="46"/>
      <c r="ACG18" s="46"/>
      <c r="ACH18" s="46"/>
      <c r="ACI18" s="46"/>
      <c r="ACJ18" s="46"/>
      <c r="ACK18" s="46"/>
      <c r="ACL18" s="46"/>
      <c r="ACM18" s="46"/>
      <c r="ACN18" s="46"/>
      <c r="ACO18" s="46"/>
      <c r="ACP18" s="46"/>
      <c r="ACQ18" s="46"/>
      <c r="ACR18" s="46"/>
      <c r="ACS18" s="46"/>
      <c r="ACT18" s="46"/>
      <c r="ACU18" s="46"/>
      <c r="ACV18" s="46"/>
      <c r="ACW18" s="46"/>
      <c r="ACX18" s="46"/>
      <c r="ACY18" s="46"/>
      <c r="ACZ18" s="46"/>
      <c r="ADA18" s="46"/>
      <c r="ADB18" s="46"/>
      <c r="ADC18" s="46"/>
      <c r="ADD18" s="46"/>
      <c r="ADE18" s="46"/>
      <c r="ADF18" s="46"/>
      <c r="ADG18" s="46"/>
      <c r="ADH18" s="46"/>
      <c r="ADI18" s="46"/>
      <c r="ADJ18" s="46"/>
      <c r="ADK18" s="46"/>
      <c r="ADL18" s="46"/>
      <c r="ADM18" s="46"/>
      <c r="ADN18" s="46"/>
      <c r="ADO18" s="46"/>
      <c r="ADP18" s="46"/>
      <c r="ADQ18" s="46"/>
      <c r="ADR18" s="46"/>
      <c r="ADS18" s="46"/>
      <c r="ADT18" s="46"/>
      <c r="ADU18" s="46"/>
      <c r="ADV18" s="46"/>
      <c r="ADW18" s="46"/>
      <c r="ADX18" s="46"/>
      <c r="ADY18" s="46"/>
      <c r="ADZ18" s="46"/>
      <c r="AEA18" s="46"/>
      <c r="AEB18" s="46"/>
      <c r="AEC18" s="46"/>
      <c r="AED18" s="46"/>
      <c r="AEE18" s="46"/>
      <c r="AEF18" s="46"/>
      <c r="AEG18" s="46"/>
      <c r="AEH18" s="46"/>
      <c r="AEI18" s="46"/>
      <c r="AEJ18" s="46"/>
      <c r="AEK18" s="46"/>
      <c r="AEL18" s="46"/>
      <c r="AEM18" s="46"/>
      <c r="AEN18" s="46"/>
      <c r="AEO18" s="46"/>
      <c r="AEP18" s="46"/>
      <c r="AEQ18" s="46"/>
      <c r="AER18" s="46"/>
      <c r="AES18" s="46"/>
      <c r="AET18" s="46"/>
      <c r="AEU18" s="46"/>
      <c r="AEV18" s="46"/>
      <c r="AEW18" s="46"/>
      <c r="AEX18" s="46"/>
      <c r="AEY18" s="46"/>
      <c r="AEZ18" s="46"/>
      <c r="AFA18" s="46"/>
      <c r="AFB18" s="46"/>
      <c r="AFC18" s="46"/>
      <c r="AFD18" s="46"/>
      <c r="AFE18" s="46"/>
      <c r="AFF18" s="46"/>
      <c r="AFG18" s="46"/>
      <c r="AFH18" s="46"/>
      <c r="AFI18" s="46"/>
      <c r="AFJ18" s="46"/>
      <c r="AFK18" s="46"/>
      <c r="AFL18" s="46"/>
      <c r="AFM18" s="46"/>
      <c r="AFN18" s="46"/>
      <c r="AFO18" s="46"/>
      <c r="AFP18" s="46"/>
      <c r="AFQ18" s="46"/>
      <c r="AFR18" s="46"/>
      <c r="AFS18" s="46"/>
      <c r="AFT18" s="46"/>
      <c r="AFU18" s="46"/>
      <c r="AFV18" s="46"/>
      <c r="AFW18" s="46"/>
      <c r="AFX18" s="46"/>
      <c r="AFY18" s="46"/>
      <c r="AFZ18" s="46"/>
      <c r="AGA18" s="46"/>
      <c r="AGB18" s="46"/>
      <c r="AGC18" s="46"/>
      <c r="AGD18" s="46"/>
      <c r="AGE18" s="46"/>
      <c r="AGF18" s="46"/>
      <c r="AGG18" s="46"/>
      <c r="AGH18" s="46"/>
      <c r="AGI18" s="46"/>
      <c r="AGJ18" s="46"/>
      <c r="AGK18" s="46"/>
      <c r="AGL18" s="46"/>
      <c r="AGM18" s="46"/>
      <c r="AGN18" s="46"/>
      <c r="AGO18" s="46"/>
      <c r="AGP18" s="46"/>
      <c r="AGQ18" s="46"/>
      <c r="AGR18" s="46"/>
      <c r="AGS18" s="46"/>
      <c r="AGT18" s="46"/>
      <c r="AGU18" s="46"/>
      <c r="AGV18" s="46"/>
      <c r="AGW18" s="46"/>
      <c r="AGX18" s="46"/>
      <c r="AGY18" s="46"/>
      <c r="AGZ18" s="46"/>
      <c r="AHA18" s="46"/>
      <c r="AHB18" s="46"/>
      <c r="AHC18" s="46"/>
      <c r="AHD18" s="46"/>
      <c r="AHE18" s="46"/>
      <c r="AHF18" s="46"/>
      <c r="AHG18" s="46"/>
      <c r="AHH18" s="46"/>
      <c r="AHI18" s="46"/>
      <c r="AHJ18" s="46"/>
      <c r="AHK18" s="46"/>
      <c r="AHL18" s="46"/>
      <c r="AHM18" s="46"/>
      <c r="AHN18" s="46"/>
      <c r="AHO18" s="46"/>
      <c r="AHP18" s="46"/>
      <c r="AHQ18" s="46"/>
      <c r="AHR18" s="46"/>
      <c r="AHS18" s="46"/>
      <c r="AHT18" s="46"/>
      <c r="AHU18" s="46"/>
      <c r="AHV18" s="46"/>
      <c r="AHW18" s="46"/>
      <c r="AHX18" s="46"/>
      <c r="AHY18" s="46"/>
      <c r="AHZ18" s="46"/>
      <c r="AIA18" s="46"/>
      <c r="AIB18" s="46"/>
      <c r="AIC18" s="46"/>
      <c r="AID18" s="46"/>
      <c r="AIE18" s="46"/>
      <c r="AIF18" s="46"/>
      <c r="AIG18" s="46"/>
      <c r="AIH18" s="46"/>
      <c r="AII18" s="46"/>
      <c r="AIJ18" s="46"/>
      <c r="AIK18" s="46"/>
      <c r="AIL18" s="46"/>
      <c r="AIM18" s="46"/>
      <c r="AIN18" s="46"/>
      <c r="AIO18" s="46"/>
      <c r="AIP18" s="46"/>
      <c r="AIQ18" s="46"/>
      <c r="AIR18" s="46"/>
      <c r="AIS18" s="46"/>
      <c r="AIT18" s="46"/>
      <c r="AIU18" s="46"/>
      <c r="AIV18" s="46"/>
      <c r="AIW18" s="46"/>
      <c r="AIX18" s="46"/>
      <c r="AIY18" s="46"/>
      <c r="AIZ18" s="46"/>
      <c r="AJA18" s="46"/>
      <c r="AJB18" s="46"/>
      <c r="AJC18" s="46"/>
      <c r="AJD18" s="46"/>
      <c r="AJE18" s="46"/>
      <c r="AJF18" s="46"/>
      <c r="AJG18" s="46"/>
      <c r="AJH18" s="46"/>
      <c r="AJI18" s="46"/>
      <c r="AJJ18" s="46"/>
      <c r="AJK18" s="46"/>
      <c r="AJL18" s="46"/>
      <c r="AJM18" s="46"/>
      <c r="AJN18" s="46"/>
      <c r="AJO18" s="46"/>
      <c r="AJP18" s="46"/>
      <c r="AJQ18" s="46"/>
      <c r="AJR18" s="46"/>
      <c r="AJS18" s="46"/>
      <c r="AJT18" s="46"/>
      <c r="AJU18" s="46"/>
      <c r="AJV18" s="46"/>
      <c r="AJW18" s="46"/>
      <c r="AJX18" s="46"/>
      <c r="AJY18" s="46"/>
      <c r="AJZ18" s="46"/>
      <c r="AKA18" s="46"/>
      <c r="AKB18" s="46"/>
      <c r="AKC18" s="46"/>
      <c r="AKD18" s="46"/>
      <c r="AKE18" s="46"/>
      <c r="AKF18" s="46"/>
      <c r="AKG18" s="46"/>
      <c r="AKH18" s="46"/>
      <c r="AKI18" s="46"/>
      <c r="AKJ18" s="46"/>
      <c r="AKK18" s="46"/>
      <c r="AKL18" s="46"/>
      <c r="AKM18" s="46"/>
      <c r="AKN18" s="46"/>
      <c r="AKO18" s="46"/>
      <c r="AKP18" s="46"/>
      <c r="AKQ18" s="46"/>
      <c r="AKR18" s="46"/>
      <c r="AKS18" s="46"/>
      <c r="AKT18" s="46"/>
      <c r="AKU18" s="46"/>
      <c r="AKV18" s="46"/>
      <c r="AKW18" s="46"/>
      <c r="AKX18" s="46"/>
      <c r="AKY18" s="46"/>
      <c r="AKZ18" s="46"/>
      <c r="ALA18" s="46"/>
      <c r="ALB18" s="46"/>
      <c r="ALC18" s="46"/>
      <c r="ALD18" s="46"/>
      <c r="ALE18" s="46"/>
      <c r="ALF18" s="46"/>
      <c r="ALG18" s="46"/>
      <c r="ALH18" s="46"/>
      <c r="ALI18" s="46"/>
      <c r="ALJ18" s="46"/>
      <c r="ALK18" s="46"/>
      <c r="ALL18" s="46"/>
      <c r="ALM18" s="46"/>
      <c r="ALN18" s="46"/>
      <c r="ALO18" s="46"/>
      <c r="ALP18" s="46"/>
      <c r="ALQ18" s="46"/>
      <c r="ALR18" s="46"/>
      <c r="ALS18" s="46"/>
      <c r="ALT18" s="46"/>
      <c r="ALU18" s="46"/>
      <c r="ALV18" s="46"/>
      <c r="ALW18" s="46"/>
      <c r="ALX18" s="46"/>
      <c r="ALY18" s="46"/>
      <c r="ALZ18" s="46"/>
      <c r="AMA18" s="46"/>
      <c r="AMB18" s="46"/>
      <c r="AMC18" s="46"/>
      <c r="AMD18" s="46"/>
      <c r="AME18" s="46"/>
      <c r="AMF18" s="46"/>
      <c r="AMG18" s="46"/>
      <c r="AMH18" s="46"/>
      <c r="AMI18" s="46"/>
      <c r="AMJ18" s="46"/>
    </row>
    <row r="19" spans="1:1024">
      <c r="A19" s="50">
        <v>16</v>
      </c>
      <c r="B19" s="60" t="s">
        <v>24</v>
      </c>
      <c r="C19" s="42" t="s">
        <v>10</v>
      </c>
      <c r="D19" s="20">
        <v>10</v>
      </c>
      <c r="E19" s="21">
        <v>0</v>
      </c>
      <c r="F19" s="21">
        <f t="shared" si="0"/>
        <v>0</v>
      </c>
      <c r="G19"/>
      <c r="H19"/>
      <c r="I19"/>
      <c r="J19"/>
    </row>
    <row r="20" spans="1:1024" ht="20.100000000000001" customHeight="1">
      <c r="A20" s="13"/>
      <c r="B20" s="13"/>
      <c r="D20" s="13"/>
      <c r="E20" s="14" t="s">
        <v>22</v>
      </c>
      <c r="F20" s="15">
        <f>SUM(F4:F19)</f>
        <v>0</v>
      </c>
      <c r="G20"/>
      <c r="H20"/>
      <c r="I20"/>
      <c r="J20"/>
    </row>
    <row r="21" spans="1:1024">
      <c r="G21"/>
      <c r="H21"/>
      <c r="I21"/>
      <c r="J21"/>
    </row>
    <row r="22" spans="1:1024">
      <c r="A22" s="66"/>
      <c r="B22" s="43" t="s">
        <v>184</v>
      </c>
      <c r="C22" s="44" t="s">
        <v>10</v>
      </c>
      <c r="D22" s="66">
        <v>12</v>
      </c>
      <c r="E22" s="66"/>
      <c r="F22" s="66"/>
    </row>
    <row r="23" spans="1:1024">
      <c r="A23" s="66"/>
      <c r="B23" s="43" t="s">
        <v>183</v>
      </c>
      <c r="C23" s="44" t="s">
        <v>10</v>
      </c>
      <c r="D23" s="66">
        <v>7</v>
      </c>
      <c r="E23" s="66"/>
      <c r="F23" s="66"/>
    </row>
    <row r="24" spans="1:1024">
      <c r="A24" s="66"/>
      <c r="B24" s="43" t="s">
        <v>182</v>
      </c>
      <c r="C24" s="44" t="s">
        <v>10</v>
      </c>
      <c r="D24" s="66">
        <v>63</v>
      </c>
      <c r="E24" s="66"/>
      <c r="F24" s="66"/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J16"/>
  <sheetViews>
    <sheetView zoomScaleNormal="100" workbookViewId="0">
      <selection activeCell="B15" sqref="B15"/>
    </sheetView>
  </sheetViews>
  <sheetFormatPr defaultColWidth="8.625" defaultRowHeight="14.25"/>
  <cols>
    <col min="1" max="1" width="6.125" style="1" customWidth="1"/>
    <col min="2" max="2" width="98.5" style="1" customWidth="1"/>
    <col min="3" max="3" width="6.625" style="1" customWidth="1"/>
    <col min="4" max="4" width="8.625" style="1"/>
    <col min="5" max="5" width="10.125" style="1" hidden="1" customWidth="1"/>
    <col min="6" max="6" width="9.5" style="1" hidden="1" customWidth="1"/>
    <col min="7" max="1024" width="8.625" style="1"/>
  </cols>
  <sheetData>
    <row r="1" spans="1:6" ht="20.100000000000001" customHeight="1">
      <c r="A1" s="2"/>
    </row>
    <row r="2" spans="1:6" ht="20.100000000000001" customHeight="1">
      <c r="B2" s="16" t="s">
        <v>116</v>
      </c>
    </row>
    <row r="3" spans="1:6" s="5" customFormat="1" ht="28.9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42.75">
      <c r="A4" s="6">
        <v>1</v>
      </c>
      <c r="B4" s="26" t="s">
        <v>115</v>
      </c>
      <c r="C4" s="8" t="s">
        <v>8</v>
      </c>
      <c r="D4" s="8">
        <v>46.1</v>
      </c>
      <c r="E4" s="9">
        <v>0</v>
      </c>
      <c r="F4" s="9">
        <f>D4*E4</f>
        <v>0</v>
      </c>
    </row>
    <row r="5" spans="1:6" ht="28.5">
      <c r="A5" s="6">
        <v>2</v>
      </c>
      <c r="B5" s="7" t="s">
        <v>25</v>
      </c>
      <c r="C5" s="8" t="s">
        <v>10</v>
      </c>
      <c r="D5" s="8">
        <v>2</v>
      </c>
      <c r="E5" s="9">
        <v>0</v>
      </c>
      <c r="F5" s="9">
        <f>D5*E5</f>
        <v>0</v>
      </c>
    </row>
    <row r="6" spans="1:6" hidden="1">
      <c r="A6" s="6">
        <v>2</v>
      </c>
      <c r="B6" s="17" t="s">
        <v>24</v>
      </c>
      <c r="C6" s="11" t="s">
        <v>10</v>
      </c>
      <c r="D6" s="8">
        <v>0</v>
      </c>
      <c r="E6" s="9">
        <v>0</v>
      </c>
      <c r="F6" s="9">
        <f>E6*D6</f>
        <v>0</v>
      </c>
    </row>
    <row r="7" spans="1:6" s="1" customFormat="1">
      <c r="A7" s="6">
        <v>3</v>
      </c>
      <c r="B7" s="19" t="s">
        <v>42</v>
      </c>
      <c r="C7" s="11" t="s">
        <v>10</v>
      </c>
      <c r="D7" s="8">
        <v>1</v>
      </c>
    </row>
    <row r="14" spans="1:6" s="1" customFormat="1">
      <c r="E14" s="9">
        <v>0</v>
      </c>
      <c r="F14" s="9">
        <f>'strzegomska 1'!D20*E14</f>
        <v>0</v>
      </c>
    </row>
    <row r="15" spans="1:6" s="1" customFormat="1">
      <c r="E15" s="9">
        <v>0</v>
      </c>
      <c r="F15" s="9">
        <f>E15*'strzegomska 1'!D21</f>
        <v>0</v>
      </c>
    </row>
    <row r="16" spans="1:6" s="1" customFormat="1" ht="20.100000000000001" customHeight="1">
      <c r="E16" s="14" t="s">
        <v>22</v>
      </c>
      <c r="F16" s="15" t="e">
        <f>SUM(#REF!)</f>
        <v>#REF!</v>
      </c>
    </row>
  </sheetData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E2:Q22"/>
  <sheetViews>
    <sheetView topLeftCell="F1" zoomScaleNormal="100" workbookViewId="0">
      <selection activeCell="P25" sqref="P25"/>
    </sheetView>
  </sheetViews>
  <sheetFormatPr defaultColWidth="8.625" defaultRowHeight="14.25"/>
  <sheetData>
    <row r="2" spans="5:17">
      <c r="E2" s="5"/>
      <c r="O2" s="5"/>
      <c r="P2" s="5"/>
      <c r="Q2" s="5"/>
    </row>
    <row r="3" spans="5:17">
      <c r="E3" s="5"/>
      <c r="O3" s="5"/>
      <c r="P3" s="5"/>
      <c r="Q3" s="5"/>
    </row>
    <row r="4" spans="5:17">
      <c r="E4" s="1"/>
      <c r="O4" s="1"/>
      <c r="P4" s="1"/>
      <c r="Q4" s="1"/>
    </row>
    <row r="5" spans="5:17">
      <c r="E5" s="1"/>
      <c r="O5" s="1"/>
      <c r="P5" s="1"/>
      <c r="Q5" s="1"/>
    </row>
    <row r="6" spans="5:17">
      <c r="E6" s="1"/>
      <c r="O6" s="1"/>
      <c r="P6" s="1"/>
      <c r="Q6" s="1"/>
    </row>
    <row r="7" spans="5:17">
      <c r="E7" s="1"/>
      <c r="O7" s="1"/>
      <c r="P7" s="1"/>
      <c r="Q7" s="1"/>
    </row>
    <row r="8" spans="5:17">
      <c r="E8" s="1"/>
      <c r="O8" s="1"/>
      <c r="P8" s="1"/>
      <c r="Q8" s="1"/>
    </row>
    <row r="9" spans="5:17">
      <c r="E9" s="1"/>
      <c r="O9" s="1"/>
      <c r="P9" s="1"/>
      <c r="Q9" s="1"/>
    </row>
    <row r="10" spans="5:17">
      <c r="E10" s="1"/>
      <c r="O10" s="1"/>
      <c r="P10" s="1"/>
      <c r="Q10" s="1"/>
    </row>
    <row r="11" spans="5:17">
      <c r="E11" s="1"/>
      <c r="O11" s="1"/>
      <c r="P11" s="1"/>
      <c r="Q11" s="1"/>
    </row>
    <row r="12" spans="5:17">
      <c r="E12" s="1"/>
      <c r="O12" s="1"/>
      <c r="P12" s="1"/>
      <c r="Q12" s="1"/>
    </row>
    <row r="13" spans="5:17">
      <c r="E13" s="1"/>
      <c r="O13" s="1"/>
      <c r="P13" s="1"/>
      <c r="Q13" s="1"/>
    </row>
    <row r="14" spans="5:17">
      <c r="E14" s="1"/>
      <c r="O14" s="1"/>
      <c r="P14" s="1"/>
      <c r="Q14" s="1"/>
    </row>
    <row r="15" spans="5:17">
      <c r="E15" s="1"/>
      <c r="O15" s="1"/>
      <c r="P15" s="1"/>
      <c r="Q15" s="1"/>
    </row>
    <row r="16" spans="5:17">
      <c r="E16" s="1"/>
      <c r="O16" s="1"/>
      <c r="P16" s="1"/>
      <c r="Q16" s="1"/>
    </row>
    <row r="17" spans="5:17">
      <c r="E17" s="1"/>
      <c r="O17" s="1"/>
      <c r="P17" s="1"/>
      <c r="Q17" s="1"/>
    </row>
    <row r="18" spans="5:17">
      <c r="E18" s="1"/>
      <c r="O18" s="1"/>
      <c r="P18" s="1"/>
      <c r="Q18" s="1"/>
    </row>
    <row r="19" spans="5:17">
      <c r="E19" s="1"/>
      <c r="O19" s="1"/>
      <c r="P19" s="1"/>
    </row>
    <row r="20" spans="5:17">
      <c r="E20" s="1"/>
      <c r="O20" s="1"/>
      <c r="P20" s="1"/>
      <c r="Q20" s="1"/>
    </row>
    <row r="21" spans="5:17">
      <c r="E21" s="1"/>
      <c r="O21" s="1"/>
      <c r="P21" s="1"/>
      <c r="Q21" s="1"/>
    </row>
    <row r="22" spans="5:17">
      <c r="E22" s="1"/>
      <c r="O22" s="1"/>
      <c r="P22" s="1"/>
      <c r="Q22" s="1"/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J15"/>
  <sheetViews>
    <sheetView zoomScaleNormal="100" workbookViewId="0">
      <selection activeCell="B17" sqref="B17"/>
    </sheetView>
  </sheetViews>
  <sheetFormatPr defaultColWidth="8.625" defaultRowHeight="14.25"/>
  <cols>
    <col min="1" max="1" width="6.125" style="1" customWidth="1"/>
    <col min="2" max="2" width="98.5" style="1" customWidth="1"/>
    <col min="3" max="3" width="6.625" style="1" customWidth="1"/>
    <col min="4" max="4" width="8.625" style="1"/>
    <col min="5" max="5" width="10.125" style="1" hidden="1" customWidth="1"/>
    <col min="6" max="6" width="9.5" style="1" hidden="1" customWidth="1"/>
    <col min="7" max="1024" width="8.625" style="1"/>
  </cols>
  <sheetData>
    <row r="1" spans="1:6" ht="20.100000000000001" customHeight="1">
      <c r="A1" s="2"/>
    </row>
    <row r="2" spans="1:6" ht="20.100000000000001" customHeight="1">
      <c r="B2" s="16" t="s">
        <v>117</v>
      </c>
    </row>
    <row r="3" spans="1:6" s="5" customFormat="1" ht="28.9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42.75">
      <c r="A4" s="6">
        <v>1</v>
      </c>
      <c r="B4" s="26" t="s">
        <v>118</v>
      </c>
      <c r="C4" s="8" t="s">
        <v>8</v>
      </c>
      <c r="D4" s="8">
        <v>64.3</v>
      </c>
      <c r="E4" s="9">
        <v>0</v>
      </c>
      <c r="F4" s="9">
        <f>D4*E4</f>
        <v>0</v>
      </c>
    </row>
    <row r="5" spans="1:6" s="1" customFormat="1" hidden="1">
      <c r="A5" s="6">
        <v>2</v>
      </c>
      <c r="B5" s="17" t="s">
        <v>24</v>
      </c>
      <c r="C5" s="11" t="s">
        <v>10</v>
      </c>
      <c r="D5" s="8">
        <v>0</v>
      </c>
      <c r="E5" s="9">
        <v>0</v>
      </c>
      <c r="F5" s="9">
        <f>E5*D5</f>
        <v>0</v>
      </c>
    </row>
    <row r="6" spans="1:6" s="1" customFormat="1" ht="28.5">
      <c r="A6" s="6">
        <v>2</v>
      </c>
      <c r="B6" s="7" t="s">
        <v>27</v>
      </c>
      <c r="C6" s="8" t="s">
        <v>10</v>
      </c>
      <c r="D6" s="8">
        <v>4</v>
      </c>
      <c r="E6" s="9">
        <v>0</v>
      </c>
      <c r="F6" s="9">
        <f>D6*E6</f>
        <v>0</v>
      </c>
    </row>
    <row r="13" spans="1:6" s="1" customFormat="1">
      <c r="E13" s="9">
        <v>0</v>
      </c>
      <c r="F13" s="9">
        <f>'strzegomska 1'!D20*E13</f>
        <v>0</v>
      </c>
    </row>
    <row r="14" spans="1:6" s="1" customFormat="1">
      <c r="E14" s="9">
        <v>0</v>
      </c>
      <c r="F14" s="9">
        <f>E14*'strzegomska 1'!D21</f>
        <v>0</v>
      </c>
    </row>
    <row r="15" spans="1:6" s="1" customFormat="1" ht="20.100000000000001" customHeight="1">
      <c r="E15" s="14" t="s">
        <v>22</v>
      </c>
      <c r="F15" s="15" t="e">
        <f>SUM(#REF!)</f>
        <v>#REF!</v>
      </c>
    </row>
  </sheetData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J16"/>
  <sheetViews>
    <sheetView zoomScaleNormal="100" workbookViewId="0">
      <selection activeCell="B18" sqref="B18"/>
    </sheetView>
  </sheetViews>
  <sheetFormatPr defaultColWidth="8.625" defaultRowHeight="14.25"/>
  <cols>
    <col min="1" max="1" width="6.125" style="1" customWidth="1"/>
    <col min="2" max="2" width="98.5" style="1" customWidth="1"/>
    <col min="3" max="3" width="6.625" style="1" customWidth="1"/>
    <col min="4" max="4" width="8.625" style="1"/>
    <col min="5" max="5" width="10.125" style="1" hidden="1" customWidth="1"/>
    <col min="6" max="6" width="9.5" style="1" hidden="1" customWidth="1"/>
    <col min="7" max="1024" width="8.625" style="1"/>
  </cols>
  <sheetData>
    <row r="1" spans="1:6" ht="20.100000000000001" customHeight="1">
      <c r="A1" s="2"/>
    </row>
    <row r="2" spans="1:6" ht="20.100000000000001" customHeight="1">
      <c r="B2" s="16" t="s">
        <v>119</v>
      </c>
    </row>
    <row r="3" spans="1:6" s="5" customFormat="1" ht="28.9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42.75">
      <c r="A4" s="6">
        <v>1</v>
      </c>
      <c r="B4" s="26" t="s">
        <v>120</v>
      </c>
      <c r="C4" s="8" t="s">
        <v>8</v>
      </c>
      <c r="D4" s="8">
        <v>14.7</v>
      </c>
      <c r="E4" s="9">
        <v>0</v>
      </c>
      <c r="F4" s="9">
        <f>D4*E4</f>
        <v>0</v>
      </c>
    </row>
    <row r="5" spans="1:6" ht="28.5">
      <c r="A5" s="6">
        <v>2</v>
      </c>
      <c r="B5" s="7" t="s">
        <v>25</v>
      </c>
      <c r="C5" s="8" t="s">
        <v>10</v>
      </c>
      <c r="D5" s="8">
        <v>2</v>
      </c>
      <c r="E5" s="9">
        <v>0</v>
      </c>
      <c r="F5" s="9">
        <f>D5*E5</f>
        <v>0</v>
      </c>
    </row>
    <row r="6" spans="1:6" hidden="1">
      <c r="A6" s="6">
        <v>2</v>
      </c>
      <c r="B6" s="17" t="s">
        <v>24</v>
      </c>
      <c r="C6" s="11" t="s">
        <v>10</v>
      </c>
      <c r="D6" s="8">
        <v>0</v>
      </c>
      <c r="E6" s="9">
        <v>0</v>
      </c>
      <c r="F6" s="9">
        <f>E6*D6</f>
        <v>0</v>
      </c>
    </row>
    <row r="7" spans="1:6">
      <c r="A7" s="6">
        <f>A6+1</f>
        <v>3</v>
      </c>
      <c r="B7" s="26" t="s">
        <v>121</v>
      </c>
      <c r="C7" s="8" t="s">
        <v>10</v>
      </c>
      <c r="D7" s="8">
        <v>6</v>
      </c>
      <c r="E7" s="9">
        <v>0</v>
      </c>
      <c r="F7" s="9">
        <f>D7*E7</f>
        <v>0</v>
      </c>
    </row>
    <row r="14" spans="1:6" s="1" customFormat="1">
      <c r="E14" s="9">
        <v>0</v>
      </c>
      <c r="F14" s="9">
        <f>'strzegomska 1'!D20*E14</f>
        <v>0</v>
      </c>
    </row>
    <row r="15" spans="1:6" s="1" customFormat="1">
      <c r="E15" s="9">
        <v>0</v>
      </c>
      <c r="F15" s="9">
        <f>E15*'strzegomska 1'!D21</f>
        <v>0</v>
      </c>
    </row>
    <row r="16" spans="1:6" s="1" customFormat="1" ht="20.100000000000001" customHeight="1">
      <c r="E16" s="14" t="s">
        <v>22</v>
      </c>
      <c r="F16" s="15" t="e">
        <f>SUM(#REF!)</f>
        <v>#REF!</v>
      </c>
    </row>
  </sheetData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279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70</vt:i4>
      </vt:variant>
      <vt:variant>
        <vt:lpstr>Zakresy nazwane</vt:lpstr>
      </vt:variant>
      <vt:variant>
        <vt:i4>1</vt:i4>
      </vt:variant>
    </vt:vector>
  </HeadingPairs>
  <TitlesOfParts>
    <vt:vector size="71" baseType="lpstr">
      <vt:lpstr>wzór</vt:lpstr>
      <vt:lpstr>rzeczna 1</vt:lpstr>
      <vt:lpstr>rzeczna 2</vt:lpstr>
      <vt:lpstr>rzeczna 3</vt:lpstr>
      <vt:lpstr>rzeczna 4, 4A</vt:lpstr>
      <vt:lpstr>rzeczna 5</vt:lpstr>
      <vt:lpstr>rzeczna 6</vt:lpstr>
      <vt:lpstr>rzeczna 6A</vt:lpstr>
      <vt:lpstr>rzeczna 8</vt:lpstr>
      <vt:lpstr>rzeczna 9</vt:lpstr>
      <vt:lpstr>rzeczna 10</vt:lpstr>
      <vt:lpstr>rzeczna 10A</vt:lpstr>
      <vt:lpstr>rzeczna 12</vt:lpstr>
      <vt:lpstr>rzeczna 14</vt:lpstr>
      <vt:lpstr>rzeczna 16</vt:lpstr>
      <vt:lpstr>rzeczna 18</vt:lpstr>
      <vt:lpstr>rzeczna 20</vt:lpstr>
      <vt:lpstr>rzeczna 22</vt:lpstr>
      <vt:lpstr>rzeczna 24</vt:lpstr>
      <vt:lpstr>rzeczna 26</vt:lpstr>
      <vt:lpstr>rzeczna 28</vt:lpstr>
      <vt:lpstr>rzeczna 32</vt:lpstr>
      <vt:lpstr>rzeczna 34, 34A</vt:lpstr>
      <vt:lpstr>rzeczna 40</vt:lpstr>
      <vt:lpstr>rzeczna 44</vt:lpstr>
      <vt:lpstr>rzeczna 48</vt:lpstr>
      <vt:lpstr>rzeczna 50</vt:lpstr>
      <vt:lpstr>rzeczna 52</vt:lpstr>
      <vt:lpstr>rzeczna 56</vt:lpstr>
      <vt:lpstr>rzeczna 58</vt:lpstr>
      <vt:lpstr>rzeczna 60</vt:lpstr>
      <vt:lpstr>rzeczna 62</vt:lpstr>
      <vt:lpstr>rzeczna 64</vt:lpstr>
      <vt:lpstr>rzeczna 66</vt:lpstr>
      <vt:lpstr>rzeczna 68, 68A</vt:lpstr>
      <vt:lpstr>rzeczna 70</vt:lpstr>
      <vt:lpstr>rzeczna 72</vt:lpstr>
      <vt:lpstr>rzeczna 74</vt:lpstr>
      <vt:lpstr>strzegomska 1</vt:lpstr>
      <vt:lpstr>strzegomska 2</vt:lpstr>
      <vt:lpstr>strzegomska 3</vt:lpstr>
      <vt:lpstr>strzegomska 6</vt:lpstr>
      <vt:lpstr>strzegomska 8</vt:lpstr>
      <vt:lpstr>strzegomska 10</vt:lpstr>
      <vt:lpstr>strzegomska 12</vt:lpstr>
      <vt:lpstr>osiedlowa 2</vt:lpstr>
      <vt:lpstr>osiedlowa 2A, 2B</vt:lpstr>
      <vt:lpstr>osiedlowa 2C-2F</vt:lpstr>
      <vt:lpstr>osiedlowa 3</vt:lpstr>
      <vt:lpstr>osiedlowa 5</vt:lpstr>
      <vt:lpstr>osiedlowa 7</vt:lpstr>
      <vt:lpstr>osiedlowa 10</vt:lpstr>
      <vt:lpstr>osiedlowa 11</vt:lpstr>
      <vt:lpstr>osiedlowa 12</vt:lpstr>
      <vt:lpstr>osiedlowa 13</vt:lpstr>
      <vt:lpstr>osiedlowa 13A</vt:lpstr>
      <vt:lpstr>sportowa 2</vt:lpstr>
      <vt:lpstr>sportowa 23</vt:lpstr>
      <vt:lpstr>łączna 1</vt:lpstr>
      <vt:lpstr>3 maja 72</vt:lpstr>
      <vt:lpstr>3 maja 113A</vt:lpstr>
      <vt:lpstr>3 maja 115</vt:lpstr>
      <vt:lpstr>3 maja 117</vt:lpstr>
      <vt:lpstr>3 maja 119</vt:lpstr>
      <vt:lpstr>3 maja 121</vt:lpstr>
      <vt:lpstr>3 maja 123</vt:lpstr>
      <vt:lpstr>3 maja 125</vt:lpstr>
      <vt:lpstr>3 maja 127</vt:lpstr>
      <vt:lpstr>suma</vt:lpstr>
      <vt:lpstr>Arkusz2</vt:lpstr>
      <vt:lpstr>wzór!Print_Area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KOLEKTOR</dc:creator>
  <cp:lastModifiedBy>user</cp:lastModifiedBy>
  <cp:revision>46</cp:revision>
  <cp:lastPrinted>2021-04-23T13:11:30Z</cp:lastPrinted>
  <dcterms:created xsi:type="dcterms:W3CDTF">2017-10-09T07:30:26Z</dcterms:created>
  <dcterms:modified xsi:type="dcterms:W3CDTF">2021-08-11T09:35:32Z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