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<sst xmlns="http://schemas.openxmlformats.org/spreadsheetml/2006/main" count="312" uniqueCount="93">
  <si>
    <t>Ilość  zamawiana</t>
  </si>
  <si>
    <t>Wartość  brutto</t>
  </si>
  <si>
    <t>* pola żółte wypełnia Wykonawca</t>
  </si>
  <si>
    <t>Razem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</si>
  <si>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</si>
  <si>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</si>
  <si>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</si>
  <si>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</si>
  <si>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</si>
  <si>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</si>
  <si>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j.m.</t>
  </si>
  <si>
    <t>J.m.</t>
  </si>
  <si>
    <t>Załącznik nr 2 do SWZ</t>
  </si>
  <si>
    <t>saszetka</t>
  </si>
  <si>
    <t>Grubość nici 3-0;długość 70-75cm;okrągła 26 1/2'' koła</t>
  </si>
  <si>
    <t>Grubość nici 2-0;długość 70-75cm;okrągła 26 1/2'' koła</t>
  </si>
  <si>
    <t>Grubość nici 0;długość 70-75cm;okrągła 30 1/2'' koła</t>
  </si>
  <si>
    <t>Grubość nici 0;długość 70-75cm;okrągła 37 1/2'' koła</t>
  </si>
  <si>
    <t>Grubość nici 1;długość 70-75cm;okrągła 37 1/2'' koła</t>
  </si>
  <si>
    <t>Grubość nici 1;długość 70-75cm;okrągła 40 1/2'' koła utwardzona</t>
  </si>
  <si>
    <t xml:space="preserve">Grubość nici 1;długość 90cm;okrągła 48 1/2'' koła </t>
  </si>
  <si>
    <t>Grubość nici 2;długość 70-75cm;okrągła 37 1/2'' koła utwardzona</t>
  </si>
  <si>
    <t>Grubość nici 2;długość 70-90cm;okrągła 40 1/2'' koła utwardzona</t>
  </si>
  <si>
    <t>Grubość nici 1;długość 70cm;igła haczyk w kształcie litery J, stożkowa, srednica 30 mm wzmocniona z zakończeniem krótkim tnącym(zakończenie nie dłuższe niż 1 mm, typu "CC")</t>
  </si>
  <si>
    <t>Grubość nici 2/0;długość 70-75cm;okrągła 37 1/2'' koła</t>
  </si>
  <si>
    <t>Grubość nici 3-0;długość 70-75cm;okrągła 22 1/2'' koła</t>
  </si>
  <si>
    <t>Grubość nici 3-0;długość 70-75cm;odwrotnie tnąca 19 3/8'' koła</t>
  </si>
  <si>
    <t>Grubość nici 4-0;długość 70-75cm;okrągła 17 1/2'' koła</t>
  </si>
  <si>
    <t>Szwy syntetyczne, wchłanialne, wykonane z glikonatu, monofilamentowe, całkowity czas wchłaniania  60-90 dni</t>
  </si>
  <si>
    <t>Szwy syntetyczne, niewchłanialne, monofilamentowe, poliamid 6/66</t>
  </si>
  <si>
    <t>Grubość nici 5-0;długość 70-75cm;ostra 19 3/8'' koła</t>
  </si>
  <si>
    <t>Grubość nici 4-0;długość 70-75cm;ostra 24 3/8'' koła</t>
  </si>
  <si>
    <t>Grubość nici 3-0;długość 70-75cm;ostra 30 3/8'' koła</t>
  </si>
  <si>
    <t>Grubość nici 2-0;długość 70-75cm;ostra 39 3/8'' koła</t>
  </si>
  <si>
    <t>Grubość nici 2-0;długość 70-75cm;ostra 30 3/8'' koła</t>
  </si>
  <si>
    <t>Grubość nici 0;długość 70-75cm;ostra 30 3/8'' koła</t>
  </si>
  <si>
    <t>Grubość nici 0;długość 70-75cm;ostra 39 3/8'' koła</t>
  </si>
  <si>
    <t>Grubość nici 2-0;długość 90cm;ostra odwrotnie tnąca 60 prosta</t>
  </si>
  <si>
    <t xml:space="preserve">Szwy niewchłanialne, monofilamentowe, polipropylenowe  </t>
  </si>
  <si>
    <t>Grubość nici 6-0;długość 70-75cm;okrągła 2x13 1/2'' koła</t>
  </si>
  <si>
    <t>Grubość nici 2;długość 70-75cm;okrągła 37 1/2'' koła</t>
  </si>
  <si>
    <t>Szwy niewchłanialne, plecione, powlekane, jedwab</t>
  </si>
  <si>
    <t>Grubość nici 3-0;długość 70-75cm;ostra 19 3/8'' koła</t>
  </si>
  <si>
    <t>Grubość nici 3-0;długość 70-75cm;ostra 24 3/8'' koła</t>
  </si>
  <si>
    <t>Szwy wchłanialne plecione ,powlekane kopolimerem glikolu i kaprolaktonu, czas wchłaniania 56-70dni.Czas podtrzymania tkankowego po 14 dniach min.80% pierwotnej siły podtrzymania</t>
  </si>
  <si>
    <t>Grubość nici 1;długość 70-75cm;okrągła 27 5/8'' koła HGU-46, wzmacniana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</si>
  <si>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10 x 16cm
</t>
  </si>
  <si>
    <t>szt.</t>
  </si>
  <si>
    <t>Siatka przepuklinowa polipropylenowa, monofilamentowa,  niewchłanialna, pokryta na całej powierzchni powłoką tytanu. Parametry siatki: grubość nici 0,09 mm, grubość siatki; 0,3 mm, gramatura 35 g/m2. Możliwość implantacji wewnątrzotrzewnowo. 20 x 25cm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</si>
  <si>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30 x 30cm
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</si>
  <si>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15 x 15cm
</t>
  </si>
  <si>
    <t>Nazwa handlowa / Producent</t>
  </si>
  <si>
    <t>Numer katalagowy</t>
  </si>
  <si>
    <t>Grubość nici 0; długość 150cm; okrągła, mocna 40 1/2'' koła pętla</t>
  </si>
  <si>
    <t>Grubość nici 1; długość 150cm; okrągła, mocna 48 1/2'' koła pętla</t>
  </si>
  <si>
    <t>Grubość nici 1; długość 150cm; okrągła, mocna 40 1/2'' koła pętla</t>
  </si>
  <si>
    <t>Tkanina dziana z utlenowanej nieregenerowanej celulozy, o pH 2,2-4,5,posadająca udokumentowane właściwości bakteriobójcze wobec G+ i G—w tym tlenowce i beztlenowce.
Czas hemostazy 3-4 min
Czas wchłaniania 7-14 dni
Wym. 7cm x 10 cm  x 1 szt</t>
  </si>
  <si>
    <t>Tkanina gęsto dziana o dużej wytrzymałości z utlenowanej nieregenerowanej celulozy, o pH 2,2-4,5,posadająca udokumentowane właściwości bakteriobójcze wobec G+ i G—w tym tlenowce i beztlenowce.
Czas hemostazy 3-4 min
Czas wchłaniania 7-14 dni
Wym.2, 5cm x 2,5 cm  x 1 szt</t>
  </si>
  <si>
    <t xml:space="preserve"> Tkanina dziana z utlenowanej nieregenerowanej celulozy, o pH 2,2-4,5,posadająca udokumentowane właściwości bakteriobójcze wobec G+ i G—w tym tlenowce i beztlenowce.
Czas hemostazy 3-4 min
Czas wchłaniania 7-14 dni
Wym. 5cm x 1,25 cm  x 1 szt</t>
  </si>
  <si>
    <t>Tkanina dziana z utlenowanej nieregenerowanej celulozy, o pH 2,2-4,5,posadająca udokumentowane właściwości bakteriobójcze wobec G+ i G—w tym tlenowce i beztlenowce.
Czas hemostazy 3-4 min
Czas wchłaniania 7-14 dni
Wym. 5cm x 7 cm  x 1 szt</t>
  </si>
  <si>
    <t>Pakiet nr 1 - Nici syntetyczne, plecione</t>
  </si>
  <si>
    <t>Pakiet nr 2 - Szwy syntetyczne, wchłanialne</t>
  </si>
  <si>
    <t>Pakiet nr 3 - Szwy syntetyczne, wchłanialne</t>
  </si>
  <si>
    <t>Pakiet nr 4 - Szwy syntetyczne, wchłanialne</t>
  </si>
  <si>
    <t>Pakiet nr 5 - Szwy syntetyczne, niewchłanialne, monofilamentowe</t>
  </si>
  <si>
    <t>Pakiet nr 6 - Szwy niewchłanialne, monofilamentowe</t>
  </si>
  <si>
    <t>Pakiet nr 7 - Szwy niewchłanialne, plecione</t>
  </si>
  <si>
    <t>Pakiet nr 8 - Szwy wchłanialne, plecione</t>
  </si>
  <si>
    <t>Pakiet nr 9 - Szwy wchłanialne plecione</t>
  </si>
  <si>
    <t xml:space="preserve">Grubość nici 3/0;długość 4x70cm;okrągła 26 ½ koła  26 odczepiana z zakończeniem krótkim tnącym (zakończenie nie dłuższe niż 1 mm, typu "CC") </t>
  </si>
  <si>
    <t>Grubość nici 1;długość 70-75cm;okrągła 26 1/2'' koła podwójnie utwardzona</t>
  </si>
  <si>
    <t>Grubość nici 4- 0;długość 70-75cm;okrągła 17 1/2'' koła</t>
  </si>
  <si>
    <t>Nici syntetyczne, plecione, kopolimer 90% glikolidu i 10% l-laktydu (glikolid i l-laktyd 90/10), powlekane kopolimerem glikolidu i l-laktydu (50%), Poli (glikolid i l-laktyd 30/70) oraz stearynianem wapnia (50%), okres wchłaniania 56-70 dni, wytrzymałość początkowa węzła na zerwanie 140%, podtrzymanie tkankowe: 75% po 14 dniach, 40-50% po 21 dniach, 25% po 28 dniach. 10 % utrzymania wytrzymałości na zerwanie po 35 dniach. Wymagane igły silikonizowane o zwiększonej odporności.</t>
  </si>
  <si>
    <t>Grubość nici 3-0; długość 140cm; bez igły</t>
  </si>
  <si>
    <t>Grubość nici 2-0; długość 140cm; bez igły</t>
  </si>
  <si>
    <t>Grubość nici 2-0; długość 4x90cm; bez igły</t>
  </si>
  <si>
    <t>Grubość nici 0; długość 140cm; bez igły</t>
  </si>
  <si>
    <t>Grubość nici 1; długość 140cm; bez igły</t>
  </si>
  <si>
    <t>Grubość nici 2; długość 140cm; bez igły</t>
  </si>
  <si>
    <t xml:space="preserve">Nici syntetyczne, plecione, kopolimer 90% glikolidu i 10% l-laktydu (glikolid i l-laktyd 90/10), powlekane kopolimerem glikolidu i l-laktydu (50%), Poli (glikolid i l-laktyd 30/70) oraz stearynianem wapnia (50%), okres wchłaniania 56-70 dni, wytrzymałość początkowa węzła na zerwanie 140%, podtrzymanie tkankowe: 75% po 14 dniach, 40-50% po 21 dniach, 25% po 28 dniach. 10 % utrzymania wytrzymałości na zerwanie po 35 dniach. </t>
  </si>
  <si>
    <t>Grubość nici 1-0;długość 70-75cm;okrągła 30 1/2'' koła</t>
  </si>
  <si>
    <t>Grubość nici 2-0;długość 70-75cm bezbarwna; odwrotnie tnąca 60 prosta</t>
  </si>
  <si>
    <t>Szwy syntetyczne, wchłanialne, wykonane z poli-p-dioksanonu, monofilamentowe, całkowity czas wchłaniania 180-220 dni, 65-90% początkowej wytrzymałości węzła na rozciąganie po 28 dniach po zaimplantowaniu</t>
  </si>
  <si>
    <t>Grubość nici 5-0;długość 45cm;odwrotnie tnąca 11 3/8'' koła, igła  mikrograwerowana z precyzyjnym zakończeniem(typu dermaslide, trapezoidalny kształt trzonu igły)</t>
  </si>
  <si>
    <t>Grubość nici 4-0;długość 70-75cm;okrągła 16-18 3/8 koła igła odwrotnie tnąca,z mikrograwerowanym trzonem</t>
  </si>
  <si>
    <t>Nici syntetyczne, plecione, powlekane (poliglaktyna 370+stearynian wapnia) o krótkim okresie wchłaniania (po około 42 dniach, podtrzymanie (50%- 5 dni po zaimplantowaniu), wykonane z Poliglaktyny 910</t>
  </si>
  <si>
    <t>Pakiet nr 10 - Szwy wchłanialne, monofilamentowe</t>
  </si>
  <si>
    <t xml:space="preserve">Grubość nici 1;długość 1x90cm; igła 48mm okrągła ,przeciwzakłuciowa 1/2koła </t>
  </si>
  <si>
    <t>Szwy syntetyczne wchłanialne  monofilamentowe wykonane z kopolimeru glikolidu z kaprolaktonem-poliglecaprone 25, Czas wchłaniania 90-120 dni</t>
  </si>
  <si>
    <t>Pakiet nr 11 - Materiał hemostatyczny</t>
  </si>
  <si>
    <t>Wosk Kostny - sterylna mieszanina wosku pszczelego (70%) i wazeliny (30%) do hamowania krwawienia z kości</t>
  </si>
  <si>
    <t>Pakiet nr 12 - Siatka do operacyjnego zaopatrzenia przepuklin brzusznych</t>
  </si>
  <si>
    <t>Oznaczenie postępowania: DTZ.382.4.2023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</si>
</sst>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5" fillId="0" borderId="0">
      <alignment horizontal="center" vertical="top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top"/>
      <protection/>
    </xf>
    <xf numFmtId="0" fontId="46" fillId="31" borderId="0">
      <alignment horizontal="center" vertical="center"/>
      <protection/>
    </xf>
    <xf numFmtId="0" fontId="44" fillId="0" borderId="0">
      <alignment horizontal="center" vertical="center"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/>
    </xf>
    <xf numFmtId="0" fontId="53" fillId="0" borderId="10" xfId="0" applyFont="1" applyBorder="1" applyAlignment="1">
      <alignment horizontal="right"/>
    </xf>
    <xf numFmtId="164" fontId="52" fillId="34" borderId="10" xfId="42" applyFont="1" applyFill="1" applyBorder="1" applyAlignment="1">
      <alignment/>
    </xf>
    <xf numFmtId="0" fontId="52" fillId="0" borderId="0" xfId="54" applyFont="1">
      <alignment/>
      <protection/>
    </xf>
    <xf numFmtId="164" fontId="52" fillId="0" borderId="0" xfId="44" applyFont="1" applyAlignment="1">
      <alignment wrapText="1"/>
    </xf>
    <xf numFmtId="0" fontId="53" fillId="0" borderId="12" xfId="0" applyFont="1" applyBorder="1" applyAlignment="1">
      <alignment horizontal="right"/>
    </xf>
    <xf numFmtId="0" fontId="52" fillId="0" borderId="0" xfId="54" applyFont="1" applyAlignment="1">
      <alignment horizontal="center"/>
      <protection/>
    </xf>
    <xf numFmtId="0" fontId="52" fillId="0" borderId="11" xfId="0" applyFont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2" fontId="52" fillId="34" borderId="12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52" fillId="3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3" fillId="17" borderId="13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164" fontId="55" fillId="0" borderId="0" xfId="44" applyFont="1" applyAlignment="1">
      <alignment horizont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2812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9</v>
      </c>
      <c r="B3" s="61"/>
      <c r="C3" s="61"/>
      <c r="D3" s="61"/>
      <c r="E3" s="61"/>
      <c r="F3" s="61"/>
      <c r="G3" s="61"/>
      <c r="H3" s="61"/>
    </row>
    <row r="5" ht="12.75">
      <c r="B5" s="25" t="s">
        <v>60</v>
      </c>
    </row>
    <row r="6" spans="1:8" ht="12.75" customHeight="1">
      <c r="A6" s="55" t="s">
        <v>4</v>
      </c>
      <c r="B6" s="55" t="s">
        <v>5</v>
      </c>
      <c r="C6" s="55" t="s">
        <v>10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0">
        <v>1</v>
      </c>
      <c r="B9" s="40" t="s">
        <v>14</v>
      </c>
      <c r="C9" s="41" t="s">
        <v>13</v>
      </c>
      <c r="D9" s="54">
        <v>504</v>
      </c>
      <c r="E9" s="38"/>
      <c r="F9" s="21">
        <f aca="true" t="shared" si="0" ref="F9:F22">ROUND(D9*E9,2)</f>
        <v>0</v>
      </c>
      <c r="G9" s="22"/>
      <c r="H9" s="23"/>
    </row>
    <row r="10" spans="1:8" ht="12.75">
      <c r="A10" s="8">
        <v>2</v>
      </c>
      <c r="B10" s="42" t="s">
        <v>15</v>
      </c>
      <c r="C10" s="41" t="s">
        <v>13</v>
      </c>
      <c r="D10" s="54">
        <v>864</v>
      </c>
      <c r="E10" s="36"/>
      <c r="F10" s="21">
        <f t="shared" si="0"/>
        <v>0</v>
      </c>
      <c r="G10" s="11"/>
      <c r="H10" s="4"/>
    </row>
    <row r="11" spans="1:8" ht="12.75">
      <c r="A11" s="20">
        <v>3</v>
      </c>
      <c r="B11" s="44" t="s">
        <v>16</v>
      </c>
      <c r="C11" s="41" t="s">
        <v>13</v>
      </c>
      <c r="D11" s="54">
        <v>864</v>
      </c>
      <c r="E11" s="36"/>
      <c r="F11" s="21">
        <f t="shared" si="0"/>
        <v>0</v>
      </c>
      <c r="G11" s="11"/>
      <c r="H11" s="4"/>
    </row>
    <row r="12" spans="1:8" ht="12.75">
      <c r="A12" s="8">
        <v>4</v>
      </c>
      <c r="B12" s="44" t="s">
        <v>17</v>
      </c>
      <c r="C12" s="41" t="s">
        <v>13</v>
      </c>
      <c r="D12" s="54">
        <v>1368</v>
      </c>
      <c r="E12" s="36"/>
      <c r="F12" s="21">
        <f t="shared" si="0"/>
        <v>0</v>
      </c>
      <c r="G12" s="11"/>
      <c r="H12" s="4"/>
    </row>
    <row r="13" spans="1:8" ht="12.75">
      <c r="A13" s="20">
        <v>5</v>
      </c>
      <c r="B13" s="44" t="s">
        <v>18</v>
      </c>
      <c r="C13" s="41" t="s">
        <v>13</v>
      </c>
      <c r="D13" s="54">
        <v>1296</v>
      </c>
      <c r="E13" s="36"/>
      <c r="F13" s="21">
        <f t="shared" si="0"/>
        <v>0</v>
      </c>
      <c r="G13" s="11"/>
      <c r="H13" s="4"/>
    </row>
    <row r="14" spans="1:8" ht="12.75">
      <c r="A14" s="8">
        <v>6</v>
      </c>
      <c r="B14" s="44" t="s">
        <v>19</v>
      </c>
      <c r="C14" s="41" t="s">
        <v>13</v>
      </c>
      <c r="D14" s="54">
        <v>936</v>
      </c>
      <c r="E14" s="36"/>
      <c r="F14" s="21">
        <f t="shared" si="0"/>
        <v>0</v>
      </c>
      <c r="G14" s="11"/>
      <c r="H14" s="4"/>
    </row>
    <row r="15" spans="1:8" ht="12.75">
      <c r="A15" s="20">
        <v>7</v>
      </c>
      <c r="B15" s="44" t="s">
        <v>20</v>
      </c>
      <c r="C15" s="41" t="s">
        <v>13</v>
      </c>
      <c r="D15" s="54">
        <v>648</v>
      </c>
      <c r="E15" s="36"/>
      <c r="F15" s="21">
        <f t="shared" si="0"/>
        <v>0</v>
      </c>
      <c r="G15" s="11"/>
      <c r="H15" s="4"/>
    </row>
    <row r="16" spans="1:8" ht="12.75">
      <c r="A16" s="8">
        <v>8</v>
      </c>
      <c r="B16" s="44" t="s">
        <v>21</v>
      </c>
      <c r="C16" s="41" t="s">
        <v>13</v>
      </c>
      <c r="D16" s="54">
        <v>144</v>
      </c>
      <c r="E16" s="36"/>
      <c r="F16" s="21">
        <f t="shared" si="0"/>
        <v>0</v>
      </c>
      <c r="G16" s="11"/>
      <c r="H16" s="4"/>
    </row>
    <row r="17" spans="1:8" ht="12.75">
      <c r="A17" s="20">
        <v>9</v>
      </c>
      <c r="B17" s="44" t="s">
        <v>22</v>
      </c>
      <c r="C17" s="41" t="s">
        <v>13</v>
      </c>
      <c r="D17" s="54">
        <v>360</v>
      </c>
      <c r="E17" s="36"/>
      <c r="F17" s="21">
        <f t="shared" si="0"/>
        <v>0</v>
      </c>
      <c r="G17" s="11"/>
      <c r="H17" s="4"/>
    </row>
    <row r="18" spans="1:8" ht="25.5">
      <c r="A18" s="8">
        <v>10</v>
      </c>
      <c r="B18" s="45" t="s">
        <v>69</v>
      </c>
      <c r="C18" s="41" t="s">
        <v>13</v>
      </c>
      <c r="D18" s="54">
        <v>144</v>
      </c>
      <c r="E18" s="36"/>
      <c r="F18" s="21">
        <f t="shared" si="0"/>
        <v>0</v>
      </c>
      <c r="G18" s="11"/>
      <c r="H18" s="4"/>
    </row>
    <row r="19" spans="1:8" ht="38.25">
      <c r="A19" s="20">
        <v>11</v>
      </c>
      <c r="B19" s="40" t="s">
        <v>23</v>
      </c>
      <c r="C19" s="41" t="s">
        <v>13</v>
      </c>
      <c r="D19" s="54">
        <v>216</v>
      </c>
      <c r="E19" s="36"/>
      <c r="F19" s="21">
        <f t="shared" si="0"/>
        <v>0</v>
      </c>
      <c r="G19" s="11"/>
      <c r="H19" s="4"/>
    </row>
    <row r="20" spans="1:8" ht="12.75">
      <c r="A20" s="8">
        <v>12</v>
      </c>
      <c r="B20" s="40" t="s">
        <v>70</v>
      </c>
      <c r="C20" s="41" t="s">
        <v>13</v>
      </c>
      <c r="D20" s="54">
        <v>216</v>
      </c>
      <c r="E20" s="36"/>
      <c r="F20" s="21">
        <f t="shared" si="0"/>
        <v>0</v>
      </c>
      <c r="G20" s="11"/>
      <c r="H20" s="4"/>
    </row>
    <row r="21" spans="1:8" ht="12.75">
      <c r="A21" s="20">
        <v>13</v>
      </c>
      <c r="B21" s="42" t="s">
        <v>24</v>
      </c>
      <c r="C21" s="41" t="s">
        <v>13</v>
      </c>
      <c r="D21" s="54">
        <v>720</v>
      </c>
      <c r="E21" s="36"/>
      <c r="F21" s="21">
        <f t="shared" si="0"/>
        <v>0</v>
      </c>
      <c r="G21" s="11"/>
      <c r="H21" s="4"/>
    </row>
    <row r="22" spans="1:8" ht="12.75">
      <c r="A22" s="8">
        <v>14</v>
      </c>
      <c r="B22" s="44" t="s">
        <v>71</v>
      </c>
      <c r="C22" s="41" t="s">
        <v>13</v>
      </c>
      <c r="D22" s="54">
        <v>144</v>
      </c>
      <c r="E22" s="36"/>
      <c r="F22" s="21">
        <f t="shared" si="0"/>
        <v>0</v>
      </c>
      <c r="G22" s="11"/>
      <c r="H22" s="4"/>
    </row>
    <row r="23" spans="3:7" ht="12.75">
      <c r="C23" s="12" t="s">
        <v>3</v>
      </c>
      <c r="F23" s="13">
        <f>SUM(F9:F22)</f>
        <v>0</v>
      </c>
      <c r="G23" s="5"/>
    </row>
    <row r="25" ht="76.5">
      <c r="B25" s="28" t="s">
        <v>72</v>
      </c>
    </row>
    <row r="26" ht="12" customHeight="1">
      <c r="B26" s="7"/>
    </row>
    <row r="27" ht="12.75">
      <c r="B27" s="6" t="s">
        <v>2</v>
      </c>
    </row>
    <row r="29" spans="1:10" ht="12.75">
      <c r="A29" s="14"/>
      <c r="B29" s="14"/>
      <c r="C29" s="14"/>
      <c r="D29" s="17"/>
      <c r="E29" s="14"/>
      <c r="F29" s="57"/>
      <c r="G29" s="57"/>
      <c r="H29" s="57"/>
      <c r="I29" s="15"/>
      <c r="J29" s="14"/>
    </row>
    <row r="30" spans="1:10" ht="12.75">
      <c r="A30" s="14"/>
      <c r="B30" s="14"/>
      <c r="C30" s="14"/>
      <c r="D30" s="14"/>
      <c r="E30" s="14"/>
      <c r="F30" s="57"/>
      <c r="G30" s="57"/>
      <c r="H30" s="57"/>
      <c r="I30" s="15"/>
      <c r="J30" s="14"/>
    </row>
  </sheetData>
  <sheetProtection/>
  <mergeCells count="12">
    <mergeCell ref="A1:H1"/>
    <mergeCell ref="A2:H2"/>
    <mergeCell ref="A3:H3"/>
    <mergeCell ref="A6:A7"/>
    <mergeCell ref="B6:B7"/>
    <mergeCell ref="E6:E7"/>
    <mergeCell ref="F6:F7"/>
    <mergeCell ref="G6:G7"/>
    <mergeCell ref="H6:H7"/>
    <mergeCell ref="F29:H30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2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8" width="16.14062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39" t="s">
        <v>86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25.5">
      <c r="A9" s="18">
        <v>1</v>
      </c>
      <c r="B9" s="42" t="s">
        <v>87</v>
      </c>
      <c r="C9" s="48" t="s">
        <v>13</v>
      </c>
      <c r="D9" s="48">
        <v>48</v>
      </c>
      <c r="E9" s="36"/>
      <c r="F9" s="10">
        <f>ROUND(D9*E9,2)</f>
        <v>0</v>
      </c>
      <c r="G9" s="11"/>
      <c r="H9" s="4"/>
    </row>
    <row r="10" spans="3:7" ht="12.75">
      <c r="C10" s="16" t="s">
        <v>3</v>
      </c>
      <c r="F10" s="13">
        <f>SUM(F9)</f>
        <v>0</v>
      </c>
      <c r="G10" s="5"/>
    </row>
    <row r="13" ht="38.25">
      <c r="B13" s="28" t="s">
        <v>88</v>
      </c>
    </row>
    <row r="14" ht="12" customHeight="1">
      <c r="B14" s="7"/>
    </row>
    <row r="15" ht="12.75">
      <c r="B15" s="6" t="s">
        <v>2</v>
      </c>
    </row>
    <row r="17" spans="1:10" ht="12.75">
      <c r="A17" s="14"/>
      <c r="B17" s="14"/>
      <c r="C17" s="14"/>
      <c r="D17" s="17"/>
      <c r="E17" s="14"/>
      <c r="F17" s="57"/>
      <c r="G17" s="57"/>
      <c r="H17" s="57"/>
      <c r="I17" s="15"/>
      <c r="J17" s="14"/>
    </row>
    <row r="18" spans="1:10" ht="12.75">
      <c r="A18" s="14"/>
      <c r="B18" s="14"/>
      <c r="C18" s="14"/>
      <c r="D18" s="14"/>
      <c r="E18" s="14"/>
      <c r="F18" s="57"/>
      <c r="G18" s="57"/>
      <c r="H18" s="57"/>
      <c r="I18" s="15"/>
      <c r="J18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7:H18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574218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89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76.5">
      <c r="A9" s="8">
        <v>1</v>
      </c>
      <c r="B9" s="42" t="s">
        <v>59</v>
      </c>
      <c r="C9" s="48" t="s">
        <v>13</v>
      </c>
      <c r="D9" s="48">
        <v>60</v>
      </c>
      <c r="E9" s="36"/>
      <c r="F9" s="10">
        <f>ROUND(D9*E9,2)</f>
        <v>0</v>
      </c>
      <c r="G9" s="11"/>
      <c r="H9" s="4"/>
    </row>
    <row r="10" spans="1:8" ht="76.5">
      <c r="A10" s="8">
        <v>2</v>
      </c>
      <c r="B10" s="45" t="s">
        <v>58</v>
      </c>
      <c r="C10" s="48" t="s">
        <v>13</v>
      </c>
      <c r="D10" s="48">
        <v>60</v>
      </c>
      <c r="E10" s="36"/>
      <c r="F10" s="10">
        <f>ROUND(D10*E10,2)</f>
        <v>0</v>
      </c>
      <c r="G10" s="4"/>
      <c r="H10" s="4"/>
    </row>
    <row r="11" spans="1:8" ht="76.5">
      <c r="A11" s="8">
        <v>3</v>
      </c>
      <c r="B11" s="45" t="s">
        <v>56</v>
      </c>
      <c r="C11" s="48" t="s">
        <v>13</v>
      </c>
      <c r="D11" s="48">
        <v>30</v>
      </c>
      <c r="E11" s="36"/>
      <c r="F11" s="10">
        <f>ROUND(D11*E11,2)</f>
        <v>0</v>
      </c>
      <c r="G11" s="4"/>
      <c r="H11" s="4"/>
    </row>
    <row r="12" spans="1:8" ht="76.5">
      <c r="A12" s="8">
        <v>4</v>
      </c>
      <c r="B12" s="45" t="s">
        <v>57</v>
      </c>
      <c r="C12" s="48" t="s">
        <v>13</v>
      </c>
      <c r="D12" s="48">
        <v>60</v>
      </c>
      <c r="E12" s="36"/>
      <c r="F12" s="10">
        <f>ROUND(D12*E12,2)</f>
        <v>0</v>
      </c>
      <c r="G12" s="4"/>
      <c r="H12" s="4"/>
    </row>
    <row r="13" spans="1:8" ht="25.5">
      <c r="A13" s="8">
        <v>5</v>
      </c>
      <c r="B13" s="45" t="s">
        <v>90</v>
      </c>
      <c r="C13" s="48" t="s">
        <v>13</v>
      </c>
      <c r="D13" s="48">
        <v>72</v>
      </c>
      <c r="E13" s="36"/>
      <c r="F13" s="10">
        <f>ROUND(D13*E13,2)</f>
        <v>0</v>
      </c>
      <c r="G13" s="4"/>
      <c r="H13" s="4"/>
    </row>
    <row r="14" spans="1:6" ht="12.75">
      <c r="A14" s="35"/>
      <c r="B14" s="35"/>
      <c r="C14" s="12" t="s">
        <v>3</v>
      </c>
      <c r="F14" s="13">
        <f>SUM(F9:F13)</f>
        <v>0</v>
      </c>
    </row>
    <row r="15" ht="12.75">
      <c r="B15" s="34"/>
    </row>
    <row r="16" ht="12" customHeight="1">
      <c r="B16" s="7"/>
    </row>
    <row r="17" ht="12.75">
      <c r="B17" s="6" t="s">
        <v>2</v>
      </c>
    </row>
    <row r="19" spans="1:10" ht="12.75">
      <c r="A19" s="14"/>
      <c r="B19" s="14"/>
      <c r="C19" s="14"/>
      <c r="D19" s="17"/>
      <c r="E19" s="14"/>
      <c r="F19" s="57"/>
      <c r="G19" s="57"/>
      <c r="H19" s="57"/>
      <c r="I19" s="15"/>
      <c r="J19" s="14"/>
    </row>
    <row r="20" spans="1:10" ht="12.75">
      <c r="A20" s="14"/>
      <c r="B20" s="14"/>
      <c r="C20" s="14"/>
      <c r="D20" s="14"/>
      <c r="E20" s="14"/>
      <c r="F20" s="57"/>
      <c r="G20" s="57"/>
      <c r="H20" s="57"/>
      <c r="I20" s="15"/>
      <c r="J20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9:H2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4218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91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65.75">
      <c r="A9" s="8">
        <v>1</v>
      </c>
      <c r="B9" s="52" t="s">
        <v>46</v>
      </c>
      <c r="C9" s="24" t="s">
        <v>47</v>
      </c>
      <c r="D9" s="48">
        <v>140</v>
      </c>
      <c r="E9" s="36"/>
      <c r="F9" s="10">
        <f>ROUND(D9*E9,2)</f>
        <v>0</v>
      </c>
      <c r="G9" s="11"/>
      <c r="H9" s="4"/>
    </row>
    <row r="10" spans="1:8" ht="165.75">
      <c r="A10" s="8">
        <v>2</v>
      </c>
      <c r="B10" s="52" t="s">
        <v>50</v>
      </c>
      <c r="C10" s="24" t="s">
        <v>47</v>
      </c>
      <c r="D10" s="48">
        <v>20</v>
      </c>
      <c r="E10" s="36"/>
      <c r="F10" s="10">
        <f>ROUND(D10*E10,2)</f>
        <v>0</v>
      </c>
      <c r="G10" s="11"/>
      <c r="H10" s="4"/>
    </row>
    <row r="11" spans="1:8" ht="165.75">
      <c r="A11" s="8">
        <v>3</v>
      </c>
      <c r="B11" s="52" t="s">
        <v>49</v>
      </c>
      <c r="C11" s="24" t="s">
        <v>47</v>
      </c>
      <c r="D11" s="48">
        <v>10</v>
      </c>
      <c r="E11" s="36"/>
      <c r="F11" s="10">
        <f>ROUND(D11*E11,2)</f>
        <v>0</v>
      </c>
      <c r="G11" s="11"/>
      <c r="H11" s="4"/>
    </row>
    <row r="12" spans="1:8" ht="51">
      <c r="A12" s="8">
        <v>4</v>
      </c>
      <c r="B12" s="53" t="s">
        <v>48</v>
      </c>
      <c r="C12" s="24" t="s">
        <v>47</v>
      </c>
      <c r="D12" s="48">
        <v>4</v>
      </c>
      <c r="E12" s="36"/>
      <c r="F12" s="10">
        <f>ROUND(D12*E12,2)</f>
        <v>0</v>
      </c>
      <c r="G12" s="11"/>
      <c r="H12" s="4"/>
    </row>
    <row r="13" spans="2:6" ht="12" customHeight="1">
      <c r="B13" s="7"/>
      <c r="C13" s="12" t="s">
        <v>3</v>
      </c>
      <c r="F13" s="13">
        <f>SUM(F9:F12)</f>
        <v>0</v>
      </c>
    </row>
    <row r="14" ht="12.75">
      <c r="B14" s="6" t="s">
        <v>2</v>
      </c>
    </row>
    <row r="16" spans="1:10" ht="12.75">
      <c r="A16" s="14"/>
      <c r="B16" s="14"/>
      <c r="C16" s="14"/>
      <c r="D16" s="17"/>
      <c r="E16" s="14"/>
      <c r="F16" s="57"/>
      <c r="G16" s="57"/>
      <c r="H16" s="57"/>
      <c r="I16" s="15"/>
      <c r="J16" s="14"/>
    </row>
    <row r="17" spans="1:10" ht="12.75">
      <c r="A17" s="14"/>
      <c r="B17" s="14"/>
      <c r="C17" s="14"/>
      <c r="D17" s="14"/>
      <c r="E17" s="14"/>
      <c r="F17" s="57"/>
      <c r="G17" s="57"/>
      <c r="H17" s="57"/>
      <c r="I17" s="15"/>
      <c r="J17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3.003906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61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18">
        <v>1</v>
      </c>
      <c r="B9" s="40" t="s">
        <v>73</v>
      </c>
      <c r="C9" s="47" t="s">
        <v>13</v>
      </c>
      <c r="D9" s="46">
        <v>360</v>
      </c>
      <c r="E9" s="36"/>
      <c r="F9" s="10">
        <f aca="true" t="shared" si="0" ref="F9:F14">ROUND(D9*E9,2)</f>
        <v>0</v>
      </c>
      <c r="G9" s="11"/>
      <c r="H9" s="4"/>
    </row>
    <row r="10" spans="1:8" ht="12.75">
      <c r="A10" s="18">
        <v>2</v>
      </c>
      <c r="B10" s="40" t="s">
        <v>74</v>
      </c>
      <c r="C10" s="47" t="s">
        <v>13</v>
      </c>
      <c r="D10" s="46">
        <v>576</v>
      </c>
      <c r="E10" s="36"/>
      <c r="F10" s="10">
        <f t="shared" si="0"/>
        <v>0</v>
      </c>
      <c r="G10" s="11"/>
      <c r="H10" s="4"/>
    </row>
    <row r="11" spans="1:8" ht="12.75">
      <c r="A11" s="18">
        <v>3</v>
      </c>
      <c r="B11" s="40" t="s">
        <v>75</v>
      </c>
      <c r="C11" s="47" t="s">
        <v>13</v>
      </c>
      <c r="D11" s="46">
        <v>360</v>
      </c>
      <c r="E11" s="36"/>
      <c r="F11" s="10">
        <f t="shared" si="0"/>
        <v>0</v>
      </c>
      <c r="G11" s="11"/>
      <c r="H11" s="4"/>
    </row>
    <row r="12" spans="1:8" ht="12.75">
      <c r="A12" s="18">
        <v>4</v>
      </c>
      <c r="B12" s="40" t="s">
        <v>76</v>
      </c>
      <c r="C12" s="47" t="s">
        <v>13</v>
      </c>
      <c r="D12" s="46">
        <v>216</v>
      </c>
      <c r="E12" s="36"/>
      <c r="F12" s="10">
        <f t="shared" si="0"/>
        <v>0</v>
      </c>
      <c r="G12" s="11"/>
      <c r="H12" s="4"/>
    </row>
    <row r="13" spans="1:8" ht="12.75">
      <c r="A13" s="18">
        <v>5</v>
      </c>
      <c r="B13" s="40" t="s">
        <v>77</v>
      </c>
      <c r="C13" s="47" t="s">
        <v>13</v>
      </c>
      <c r="D13" s="46">
        <v>144</v>
      </c>
      <c r="E13" s="36"/>
      <c r="F13" s="10">
        <f t="shared" si="0"/>
        <v>0</v>
      </c>
      <c r="G13" s="11"/>
      <c r="H13" s="4"/>
    </row>
    <row r="14" spans="1:8" ht="12.75">
      <c r="A14" s="18">
        <v>6</v>
      </c>
      <c r="B14" s="40" t="s">
        <v>78</v>
      </c>
      <c r="C14" s="47" t="s">
        <v>13</v>
      </c>
      <c r="D14" s="46">
        <v>144</v>
      </c>
      <c r="E14" s="36"/>
      <c r="F14" s="10">
        <f t="shared" si="0"/>
        <v>0</v>
      </c>
      <c r="G14" s="11"/>
      <c r="H14" s="4"/>
    </row>
    <row r="15" spans="3:7" ht="12.75">
      <c r="C15" s="12" t="s">
        <v>3</v>
      </c>
      <c r="E15" s="37"/>
      <c r="F15" s="13">
        <f>SUM(F9:F14)</f>
        <v>0</v>
      </c>
      <c r="G15" s="5"/>
    </row>
    <row r="17" ht="102">
      <c r="B17" s="28" t="s">
        <v>79</v>
      </c>
    </row>
    <row r="18" ht="12" customHeight="1">
      <c r="B18" s="29"/>
    </row>
    <row r="19" ht="12.75">
      <c r="B19" s="6" t="s">
        <v>2</v>
      </c>
    </row>
    <row r="21" spans="1:10" ht="12.75">
      <c r="A21" s="14"/>
      <c r="B21" s="14"/>
      <c r="C21" s="14"/>
      <c r="D21" s="17"/>
      <c r="E21" s="14"/>
      <c r="F21" s="57"/>
      <c r="G21" s="57"/>
      <c r="H21" s="57"/>
      <c r="I21" s="15"/>
      <c r="J21" s="14"/>
    </row>
    <row r="22" spans="1:10" ht="12.75">
      <c r="A22" s="14"/>
      <c r="B22" s="14"/>
      <c r="C22" s="14"/>
      <c r="D22" s="14"/>
      <c r="E22" s="14"/>
      <c r="F22" s="57"/>
      <c r="G22" s="57"/>
      <c r="H22" s="57"/>
      <c r="I22" s="15"/>
      <c r="J22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1:H2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62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18">
        <v>1</v>
      </c>
      <c r="B9" s="42" t="s">
        <v>15</v>
      </c>
      <c r="C9" s="47" t="s">
        <v>13</v>
      </c>
      <c r="D9" s="54">
        <v>432</v>
      </c>
      <c r="E9" s="36"/>
      <c r="F9" s="10">
        <f aca="true" t="shared" si="0" ref="F9:F14">ROUND(D9*E9,2)</f>
        <v>0</v>
      </c>
      <c r="G9" s="11"/>
      <c r="H9" s="4"/>
    </row>
    <row r="10" spans="1:8" ht="12.75">
      <c r="A10" s="18">
        <v>2</v>
      </c>
      <c r="B10" s="42" t="s">
        <v>25</v>
      </c>
      <c r="C10" s="47" t="s">
        <v>13</v>
      </c>
      <c r="D10" s="54">
        <v>144</v>
      </c>
      <c r="E10" s="36"/>
      <c r="F10" s="10">
        <f t="shared" si="0"/>
        <v>0</v>
      </c>
      <c r="G10" s="11"/>
      <c r="H10" s="4"/>
    </row>
    <row r="11" spans="1:8" ht="12.75">
      <c r="A11" s="18">
        <v>3</v>
      </c>
      <c r="B11" s="42" t="s">
        <v>26</v>
      </c>
      <c r="C11" s="47" t="s">
        <v>13</v>
      </c>
      <c r="D11" s="54">
        <v>144</v>
      </c>
      <c r="E11" s="36"/>
      <c r="F11" s="10">
        <f t="shared" si="0"/>
        <v>0</v>
      </c>
      <c r="G11" s="11"/>
      <c r="H11" s="4"/>
    </row>
    <row r="12" spans="1:8" ht="12.75">
      <c r="A12" s="18">
        <v>4</v>
      </c>
      <c r="B12" s="42" t="s">
        <v>80</v>
      </c>
      <c r="C12" s="47" t="s">
        <v>13</v>
      </c>
      <c r="D12" s="54">
        <v>144</v>
      </c>
      <c r="E12" s="36"/>
      <c r="F12" s="10">
        <f t="shared" si="0"/>
        <v>0</v>
      </c>
      <c r="G12" s="11"/>
      <c r="H12" s="4"/>
    </row>
    <row r="13" spans="1:8" ht="12.75">
      <c r="A13" s="18">
        <v>5</v>
      </c>
      <c r="B13" s="42" t="s">
        <v>81</v>
      </c>
      <c r="C13" s="47" t="s">
        <v>13</v>
      </c>
      <c r="D13" s="54">
        <v>288</v>
      </c>
      <c r="E13" s="36"/>
      <c r="F13" s="10">
        <f t="shared" si="0"/>
        <v>0</v>
      </c>
      <c r="G13" s="11"/>
      <c r="H13" s="4"/>
    </row>
    <row r="14" spans="1:8" ht="12.75">
      <c r="A14" s="18">
        <v>6</v>
      </c>
      <c r="B14" s="42" t="s">
        <v>27</v>
      </c>
      <c r="C14" s="47" t="s">
        <v>13</v>
      </c>
      <c r="D14" s="54">
        <v>144</v>
      </c>
      <c r="E14" s="36"/>
      <c r="F14" s="10">
        <f t="shared" si="0"/>
        <v>0</v>
      </c>
      <c r="G14" s="11"/>
      <c r="H14" s="4"/>
    </row>
    <row r="15" spans="3:7" ht="12.75">
      <c r="C15" s="12" t="s">
        <v>3</v>
      </c>
      <c r="F15" s="13">
        <f>SUM(F9:F14)</f>
        <v>0</v>
      </c>
      <c r="G15" s="5"/>
    </row>
    <row r="18" ht="25.5">
      <c r="B18" s="28" t="s">
        <v>28</v>
      </c>
    </row>
    <row r="19" ht="12" customHeight="1">
      <c r="B19" s="7"/>
    </row>
    <row r="20" ht="12.75">
      <c r="B20" s="6" t="s">
        <v>2</v>
      </c>
    </row>
    <row r="22" spans="1:10" ht="12.75">
      <c r="A22" s="14"/>
      <c r="B22" s="14"/>
      <c r="C22" s="14"/>
      <c r="D22" s="17"/>
      <c r="E22" s="14"/>
      <c r="F22" s="57"/>
      <c r="G22" s="57"/>
      <c r="H22" s="57"/>
      <c r="I22" s="15"/>
      <c r="J22" s="14"/>
    </row>
    <row r="23" spans="1:10" ht="12.75">
      <c r="A23" s="14"/>
      <c r="B23" s="14"/>
      <c r="C23" s="14"/>
      <c r="D23" s="14"/>
      <c r="E23" s="14"/>
      <c r="F23" s="57"/>
      <c r="G23" s="57"/>
      <c r="H23" s="57"/>
      <c r="I23" s="15"/>
      <c r="J23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2:H2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7.4218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574218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63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18">
        <v>1</v>
      </c>
      <c r="B9" s="42" t="s">
        <v>55</v>
      </c>
      <c r="C9" s="47" t="s">
        <v>13</v>
      </c>
      <c r="D9" s="54">
        <v>144</v>
      </c>
      <c r="E9" s="36"/>
      <c r="F9" s="10">
        <f>ROUND(D9*E9,2)</f>
        <v>0</v>
      </c>
      <c r="G9" s="11"/>
      <c r="H9" s="4"/>
    </row>
    <row r="10" spans="1:8" ht="12.75">
      <c r="A10" s="18">
        <v>2</v>
      </c>
      <c r="B10" s="42" t="s">
        <v>54</v>
      </c>
      <c r="C10" s="47" t="s">
        <v>13</v>
      </c>
      <c r="D10" s="54">
        <v>72</v>
      </c>
      <c r="E10" s="36"/>
      <c r="F10" s="10">
        <f>ROUND(D10*E10,2)</f>
        <v>0</v>
      </c>
      <c r="G10" s="11"/>
      <c r="H10" s="4"/>
    </row>
    <row r="11" spans="1:8" ht="12.75">
      <c r="A11" s="18">
        <v>3</v>
      </c>
      <c r="B11" s="42" t="s">
        <v>53</v>
      </c>
      <c r="C11" s="47" t="s">
        <v>13</v>
      </c>
      <c r="D11" s="54">
        <v>144</v>
      </c>
      <c r="E11" s="36"/>
      <c r="F11" s="10">
        <f>ROUND(D11*E11,2)</f>
        <v>0</v>
      </c>
      <c r="G11" s="11"/>
      <c r="H11" s="4"/>
    </row>
    <row r="12" spans="3:7" ht="12.75">
      <c r="C12" s="12" t="s">
        <v>3</v>
      </c>
      <c r="F12" s="13">
        <f>SUM(F9:F11)</f>
        <v>0</v>
      </c>
      <c r="G12" s="5"/>
    </row>
    <row r="15" ht="51">
      <c r="B15" s="28" t="s">
        <v>82</v>
      </c>
    </row>
    <row r="16" ht="12" customHeight="1">
      <c r="B16" s="7"/>
    </row>
    <row r="17" ht="12.75">
      <c r="B17" s="6" t="s">
        <v>2</v>
      </c>
    </row>
    <row r="19" spans="1:10" ht="12.75">
      <c r="A19" s="14"/>
      <c r="B19" s="14"/>
      <c r="C19" s="14"/>
      <c r="D19" s="17"/>
      <c r="E19" s="14"/>
      <c r="F19" s="57"/>
      <c r="G19" s="57"/>
      <c r="H19" s="57"/>
      <c r="I19" s="15"/>
      <c r="J19" s="14"/>
    </row>
    <row r="20" spans="1:10" ht="12.75">
      <c r="A20" s="14"/>
      <c r="B20" s="14"/>
      <c r="C20" s="14"/>
      <c r="D20" s="14"/>
      <c r="E20" s="14"/>
      <c r="F20" s="57"/>
      <c r="G20" s="57"/>
      <c r="H20" s="57"/>
      <c r="I20" s="15"/>
      <c r="J20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9:H2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9.85156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71093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64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43">
        <v>1</v>
      </c>
      <c r="B9" s="42" t="s">
        <v>30</v>
      </c>
      <c r="C9" s="48" t="s">
        <v>13</v>
      </c>
      <c r="D9" s="54">
        <v>72</v>
      </c>
      <c r="E9" s="36"/>
      <c r="F9" s="10">
        <f aca="true" t="shared" si="0" ref="F9:F17">ROUND(D9*E9,2)</f>
        <v>0</v>
      </c>
      <c r="G9" s="11"/>
      <c r="H9" s="4"/>
    </row>
    <row r="10" spans="1:8" ht="12.75">
      <c r="A10" s="43">
        <v>2</v>
      </c>
      <c r="B10" s="42" t="s">
        <v>31</v>
      </c>
      <c r="C10" s="48" t="s">
        <v>13</v>
      </c>
      <c r="D10" s="54">
        <v>864</v>
      </c>
      <c r="E10" s="36"/>
      <c r="F10" s="10">
        <f t="shared" si="0"/>
        <v>0</v>
      </c>
      <c r="G10" s="11"/>
      <c r="H10" s="4"/>
    </row>
    <row r="11" spans="1:8" ht="12.75">
      <c r="A11" s="43">
        <v>3</v>
      </c>
      <c r="B11" s="42" t="s">
        <v>32</v>
      </c>
      <c r="C11" s="48" t="s">
        <v>13</v>
      </c>
      <c r="D11" s="54">
        <v>1656</v>
      </c>
      <c r="E11" s="36"/>
      <c r="F11" s="10">
        <f t="shared" si="0"/>
        <v>0</v>
      </c>
      <c r="G11" s="11"/>
      <c r="H11" s="4"/>
    </row>
    <row r="12" spans="1:8" ht="12.75">
      <c r="A12" s="43">
        <v>4</v>
      </c>
      <c r="B12" s="42" t="s">
        <v>33</v>
      </c>
      <c r="C12" s="48" t="s">
        <v>13</v>
      </c>
      <c r="D12" s="54">
        <v>360</v>
      </c>
      <c r="E12" s="36"/>
      <c r="F12" s="10">
        <f t="shared" si="0"/>
        <v>0</v>
      </c>
      <c r="G12" s="11"/>
      <c r="H12" s="4"/>
    </row>
    <row r="13" spans="1:8" ht="12.75">
      <c r="A13" s="43">
        <v>5</v>
      </c>
      <c r="B13" s="42" t="s">
        <v>34</v>
      </c>
      <c r="C13" s="48" t="s">
        <v>13</v>
      </c>
      <c r="D13" s="54">
        <v>576</v>
      </c>
      <c r="E13" s="36"/>
      <c r="F13" s="10">
        <f t="shared" si="0"/>
        <v>0</v>
      </c>
      <c r="G13" s="11"/>
      <c r="H13" s="4"/>
    </row>
    <row r="14" spans="1:8" ht="12.75">
      <c r="A14" s="43">
        <v>6</v>
      </c>
      <c r="B14" s="42" t="s">
        <v>35</v>
      </c>
      <c r="C14" s="48" t="s">
        <v>13</v>
      </c>
      <c r="D14" s="54">
        <v>72</v>
      </c>
      <c r="E14" s="36"/>
      <c r="F14" s="10">
        <f t="shared" si="0"/>
        <v>0</v>
      </c>
      <c r="G14" s="11"/>
      <c r="H14" s="4"/>
    </row>
    <row r="15" spans="1:8" ht="12.75">
      <c r="A15" s="43">
        <v>7</v>
      </c>
      <c r="B15" s="42" t="s">
        <v>36</v>
      </c>
      <c r="C15" s="48" t="s">
        <v>13</v>
      </c>
      <c r="D15" s="54">
        <v>288</v>
      </c>
      <c r="E15" s="36"/>
      <c r="F15" s="10">
        <f t="shared" si="0"/>
        <v>0</v>
      </c>
      <c r="G15" s="11"/>
      <c r="H15" s="4"/>
    </row>
    <row r="16" spans="1:8" ht="12.75">
      <c r="A16" s="43">
        <v>8</v>
      </c>
      <c r="B16" s="42" t="s">
        <v>37</v>
      </c>
      <c r="C16" s="48" t="s">
        <v>13</v>
      </c>
      <c r="D16" s="54">
        <v>360</v>
      </c>
      <c r="E16" s="36"/>
      <c r="F16" s="10">
        <f t="shared" si="0"/>
        <v>0</v>
      </c>
      <c r="G16" s="11"/>
      <c r="H16" s="4"/>
    </row>
    <row r="17" spans="1:8" ht="38.25">
      <c r="A17" s="43">
        <v>9</v>
      </c>
      <c r="B17" s="42" t="s">
        <v>83</v>
      </c>
      <c r="C17" s="48" t="s">
        <v>13</v>
      </c>
      <c r="D17" s="54">
        <v>216</v>
      </c>
      <c r="E17" s="36"/>
      <c r="F17" s="10">
        <f t="shared" si="0"/>
        <v>0</v>
      </c>
      <c r="G17" s="11"/>
      <c r="H17" s="4"/>
    </row>
    <row r="18" spans="3:7" ht="12.75">
      <c r="C18" s="12" t="s">
        <v>3</v>
      </c>
      <c r="F18" s="13">
        <f>SUM(F9:F17)</f>
        <v>0</v>
      </c>
      <c r="G18" s="5"/>
    </row>
    <row r="20" ht="12.75">
      <c r="B20" s="2"/>
    </row>
    <row r="21" ht="12.75">
      <c r="B21" s="27" t="s">
        <v>29</v>
      </c>
    </row>
    <row r="22" ht="12" customHeight="1">
      <c r="B22" s="7"/>
    </row>
    <row r="23" ht="12.75">
      <c r="B23" s="6" t="s">
        <v>2</v>
      </c>
    </row>
    <row r="25" spans="1:10" ht="12.75">
      <c r="A25" s="14"/>
      <c r="B25" s="14"/>
      <c r="C25" s="14"/>
      <c r="D25" s="17"/>
      <c r="E25" s="14"/>
      <c r="F25" s="57"/>
      <c r="G25" s="57"/>
      <c r="H25" s="57"/>
      <c r="I25" s="15"/>
      <c r="J25" s="14"/>
    </row>
    <row r="26" spans="1:10" ht="12.75">
      <c r="A26" s="14"/>
      <c r="B26" s="14"/>
      <c r="C26" s="14"/>
      <c r="D26" s="14"/>
      <c r="E26" s="14"/>
      <c r="F26" s="57"/>
      <c r="G26" s="57"/>
      <c r="H26" s="57"/>
      <c r="I26" s="15"/>
      <c r="J26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5:H26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9.574218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0039062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65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32">
        <v>1</v>
      </c>
      <c r="B9" s="42" t="s">
        <v>17</v>
      </c>
      <c r="C9" s="49" t="s">
        <v>13</v>
      </c>
      <c r="D9" s="50">
        <v>216</v>
      </c>
      <c r="E9" s="31"/>
      <c r="F9" s="10">
        <f>ROUND(D9*E9,2)</f>
        <v>0</v>
      </c>
      <c r="G9" s="30"/>
      <c r="H9" s="31"/>
    </row>
    <row r="10" spans="1:8" ht="12.75">
      <c r="A10" s="32">
        <v>2</v>
      </c>
      <c r="B10" s="42" t="s">
        <v>18</v>
      </c>
      <c r="C10" s="49" t="s">
        <v>13</v>
      </c>
      <c r="D10" s="50">
        <v>216</v>
      </c>
      <c r="E10" s="31"/>
      <c r="F10" s="10">
        <f>ROUND(D10*E10,2)</f>
        <v>0</v>
      </c>
      <c r="G10" s="30"/>
      <c r="H10" s="31"/>
    </row>
    <row r="11" spans="1:8" ht="12.75">
      <c r="A11" s="18">
        <v>3</v>
      </c>
      <c r="B11" s="42" t="s">
        <v>15</v>
      </c>
      <c r="C11" s="49" t="s">
        <v>13</v>
      </c>
      <c r="D11" s="46">
        <v>144</v>
      </c>
      <c r="E11" s="3"/>
      <c r="F11" s="10">
        <f>ROUND(D11*E11,2)</f>
        <v>0</v>
      </c>
      <c r="G11" s="11"/>
      <c r="H11" s="4"/>
    </row>
    <row r="12" spans="1:8" ht="12.75">
      <c r="A12" s="18">
        <v>4</v>
      </c>
      <c r="B12" s="42" t="s">
        <v>39</v>
      </c>
      <c r="C12" s="49" t="s">
        <v>13</v>
      </c>
      <c r="D12" s="46">
        <v>72</v>
      </c>
      <c r="E12" s="3"/>
      <c r="F12" s="10">
        <f>ROUND(D12*E12,2)</f>
        <v>0</v>
      </c>
      <c r="G12" s="11"/>
      <c r="H12" s="4"/>
    </row>
    <row r="13" spans="3:7" ht="12.75">
      <c r="C13" s="12" t="s">
        <v>3</v>
      </c>
      <c r="F13" s="13">
        <f>SUM(F9:F12)</f>
        <v>0</v>
      </c>
      <c r="G13" s="5"/>
    </row>
    <row r="16" ht="12.75">
      <c r="B16" s="27" t="s">
        <v>38</v>
      </c>
    </row>
    <row r="17" ht="12" customHeight="1">
      <c r="B17" s="7"/>
    </row>
    <row r="18" ht="12.75">
      <c r="B18" s="6" t="s">
        <v>2</v>
      </c>
    </row>
    <row r="20" spans="1:10" ht="12.75">
      <c r="A20" s="14"/>
      <c r="B20" s="14"/>
      <c r="C20" s="14"/>
      <c r="D20" s="17"/>
      <c r="E20" s="14"/>
      <c r="F20" s="57"/>
      <c r="G20" s="57"/>
      <c r="H20" s="57"/>
      <c r="I20" s="15"/>
      <c r="J20" s="14"/>
    </row>
    <row r="21" spans="1:10" ht="12.75">
      <c r="A21" s="14"/>
      <c r="B21" s="14"/>
      <c r="C21" s="14"/>
      <c r="D21" s="14"/>
      <c r="E21" s="14"/>
      <c r="F21" s="57"/>
      <c r="G21" s="57"/>
      <c r="H21" s="57"/>
      <c r="I21" s="15"/>
      <c r="J21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0:H2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8.281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851562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66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8">
        <v>1</v>
      </c>
      <c r="B9" s="42" t="s">
        <v>16</v>
      </c>
      <c r="C9" s="48" t="s">
        <v>13</v>
      </c>
      <c r="D9" s="46">
        <v>72</v>
      </c>
      <c r="E9" s="36"/>
      <c r="F9" s="10">
        <f>ROUND(D9*E9,2)</f>
        <v>0</v>
      </c>
      <c r="G9" s="11"/>
      <c r="H9" s="4"/>
    </row>
    <row r="10" spans="1:8" ht="12.75">
      <c r="A10" s="8">
        <v>2</v>
      </c>
      <c r="B10" s="42" t="s">
        <v>18</v>
      </c>
      <c r="C10" s="48" t="s">
        <v>13</v>
      </c>
      <c r="D10" s="46">
        <v>72</v>
      </c>
      <c r="E10" s="36"/>
      <c r="F10" s="10">
        <f>ROUND(D10*E10,2)</f>
        <v>0</v>
      </c>
      <c r="G10" s="11"/>
      <c r="H10" s="4"/>
    </row>
    <row r="11" spans="1:8" ht="12.75">
      <c r="A11" s="8">
        <v>3</v>
      </c>
      <c r="B11" s="42" t="s">
        <v>40</v>
      </c>
      <c r="C11" s="48" t="s">
        <v>13</v>
      </c>
      <c r="D11" s="46">
        <v>72</v>
      </c>
      <c r="E11" s="36"/>
      <c r="F11" s="10">
        <f>ROUND(D11*E11,2)</f>
        <v>0</v>
      </c>
      <c r="G11" s="11"/>
      <c r="H11" s="4"/>
    </row>
    <row r="12" spans="3:7" ht="12.75">
      <c r="C12" s="16" t="s">
        <v>3</v>
      </c>
      <c r="F12" s="13">
        <f>SUM(F9:F11)</f>
        <v>0</v>
      </c>
      <c r="G12" s="5"/>
    </row>
    <row r="15" ht="12.75">
      <c r="B15" s="27" t="s">
        <v>41</v>
      </c>
    </row>
    <row r="16" ht="12" customHeight="1">
      <c r="B16" s="7"/>
    </row>
    <row r="17" ht="12.75">
      <c r="B17" s="6" t="s">
        <v>2</v>
      </c>
    </row>
    <row r="19" spans="1:10" ht="12.75">
      <c r="A19" s="14"/>
      <c r="B19" s="14"/>
      <c r="C19" s="14"/>
      <c r="D19" s="17"/>
      <c r="E19" s="14"/>
      <c r="F19" s="57"/>
      <c r="G19" s="57"/>
      <c r="H19" s="57"/>
      <c r="I19" s="15"/>
      <c r="J19" s="14"/>
    </row>
    <row r="20" spans="1:10" ht="12.75">
      <c r="A20" s="14"/>
      <c r="B20" s="14"/>
      <c r="C20" s="14"/>
      <c r="D20" s="14"/>
      <c r="E20" s="14"/>
      <c r="F20" s="57"/>
      <c r="G20" s="57"/>
      <c r="H20" s="57"/>
      <c r="I20" s="15"/>
      <c r="J20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9:H2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9.281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14062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67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43">
        <v>1</v>
      </c>
      <c r="B9" s="42" t="s">
        <v>15</v>
      </c>
      <c r="C9" s="51" t="s">
        <v>13</v>
      </c>
      <c r="D9" s="46">
        <v>72</v>
      </c>
      <c r="E9" s="36"/>
      <c r="F9" s="10">
        <f>ROUND(D9*E9,2)</f>
        <v>0</v>
      </c>
      <c r="G9" s="11"/>
      <c r="H9" s="4"/>
    </row>
    <row r="10" spans="1:8" ht="12.75">
      <c r="A10" s="43">
        <v>2</v>
      </c>
      <c r="B10" s="42" t="s">
        <v>27</v>
      </c>
      <c r="C10" s="51" t="s">
        <v>13</v>
      </c>
      <c r="D10" s="46">
        <v>72</v>
      </c>
      <c r="E10" s="36"/>
      <c r="F10" s="10">
        <f>ROUND(D10*E10,2)</f>
        <v>0</v>
      </c>
      <c r="G10" s="11"/>
      <c r="H10" s="4"/>
    </row>
    <row r="11" spans="1:8" ht="25.5">
      <c r="A11" s="43">
        <v>3</v>
      </c>
      <c r="B11" s="42" t="s">
        <v>84</v>
      </c>
      <c r="C11" s="48" t="s">
        <v>13</v>
      </c>
      <c r="D11" s="46">
        <v>144</v>
      </c>
      <c r="E11" s="36"/>
      <c r="F11" s="10">
        <f>ROUND(D11*E11,2)</f>
        <v>0</v>
      </c>
      <c r="G11" s="11"/>
      <c r="H11" s="4"/>
    </row>
    <row r="12" spans="1:8" ht="12.75">
      <c r="A12" s="43">
        <v>4</v>
      </c>
      <c r="B12" s="42" t="s">
        <v>42</v>
      </c>
      <c r="C12" s="51" t="s">
        <v>13</v>
      </c>
      <c r="D12" s="46">
        <v>72</v>
      </c>
      <c r="E12" s="36"/>
      <c r="F12" s="10">
        <f>ROUND(D12*E12,2)</f>
        <v>0</v>
      </c>
      <c r="G12" s="11"/>
      <c r="H12" s="4"/>
    </row>
    <row r="13" spans="1:8" ht="12.75">
      <c r="A13" s="43">
        <v>5</v>
      </c>
      <c r="B13" s="42" t="s">
        <v>43</v>
      </c>
      <c r="C13" s="51" t="s">
        <v>13</v>
      </c>
      <c r="D13" s="46">
        <v>72</v>
      </c>
      <c r="E13" s="36"/>
      <c r="F13" s="10">
        <f>ROUND(D13*E13,2)</f>
        <v>0</v>
      </c>
      <c r="G13" s="11"/>
      <c r="H13" s="4"/>
    </row>
    <row r="14" spans="3:7" ht="12.75">
      <c r="C14" s="16" t="s">
        <v>3</v>
      </c>
      <c r="F14" s="13">
        <f>SUM(F9:F13)</f>
        <v>0</v>
      </c>
      <c r="G14" s="5"/>
    </row>
    <row r="16" ht="51">
      <c r="B16" s="28" t="s">
        <v>85</v>
      </c>
    </row>
    <row r="17" ht="12" customHeight="1">
      <c r="B17" s="7"/>
    </row>
    <row r="18" ht="12.75">
      <c r="B18" s="6" t="s">
        <v>2</v>
      </c>
    </row>
    <row r="20" spans="1:10" ht="12.75">
      <c r="A20" s="14"/>
      <c r="B20" s="14"/>
      <c r="C20" s="14"/>
      <c r="D20" s="17"/>
      <c r="E20" s="14"/>
      <c r="F20" s="57"/>
      <c r="G20" s="57"/>
      <c r="H20" s="57"/>
      <c r="I20" s="15"/>
      <c r="J20" s="14"/>
    </row>
    <row r="21" spans="1:10" ht="12.75">
      <c r="A21" s="14"/>
      <c r="B21" s="14"/>
      <c r="C21" s="14"/>
      <c r="D21" s="14"/>
      <c r="E21" s="14"/>
      <c r="F21" s="57"/>
      <c r="G21" s="57"/>
      <c r="H21" s="57"/>
      <c r="I21" s="15"/>
      <c r="J21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0:H2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421875" style="1" customWidth="1"/>
    <col min="9" max="16384" width="9.140625" style="1" customWidth="1"/>
  </cols>
  <sheetData>
    <row r="1" spans="1:8" ht="12.75">
      <c r="A1" s="58" t="s">
        <v>92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12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7</v>
      </c>
      <c r="B3" s="61"/>
      <c r="C3" s="61"/>
      <c r="D3" s="61"/>
      <c r="E3" s="61"/>
      <c r="F3" s="61"/>
      <c r="G3" s="61"/>
      <c r="H3" s="61"/>
    </row>
    <row r="5" ht="12.75">
      <c r="B5" s="2" t="s">
        <v>68</v>
      </c>
    </row>
    <row r="6" spans="1:8" ht="12.75" customHeight="1">
      <c r="A6" s="55" t="s">
        <v>4</v>
      </c>
      <c r="B6" s="55" t="s">
        <v>5</v>
      </c>
      <c r="C6" s="55" t="s">
        <v>11</v>
      </c>
      <c r="D6" s="55" t="s">
        <v>0</v>
      </c>
      <c r="E6" s="55" t="s">
        <v>6</v>
      </c>
      <c r="F6" s="55" t="s">
        <v>1</v>
      </c>
      <c r="G6" s="55" t="s">
        <v>52</v>
      </c>
      <c r="H6" s="55" t="s">
        <v>51</v>
      </c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9">
        <v>1</v>
      </c>
      <c r="B8" s="19">
        <v>2</v>
      </c>
      <c r="C8" s="19">
        <v>3</v>
      </c>
      <c r="D8" s="1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18">
        <v>1</v>
      </c>
      <c r="B9" s="26" t="s">
        <v>45</v>
      </c>
      <c r="C9" s="8" t="s">
        <v>13</v>
      </c>
      <c r="D9" s="48">
        <v>288</v>
      </c>
      <c r="E9" s="36"/>
      <c r="F9" s="10">
        <f>ROUND(D9*E9,2)</f>
        <v>0</v>
      </c>
      <c r="G9" s="11"/>
      <c r="H9" s="4"/>
    </row>
    <row r="10" spans="3:7" ht="12.75">
      <c r="C10" s="16" t="s">
        <v>3</v>
      </c>
      <c r="F10" s="13">
        <f>SUM(F9)</f>
        <v>0</v>
      </c>
      <c r="G10" s="5"/>
    </row>
    <row r="12" ht="38.25">
      <c r="B12" s="33" t="s">
        <v>44</v>
      </c>
    </row>
    <row r="13" ht="12.75">
      <c r="B13" s="6"/>
    </row>
    <row r="14" ht="12" customHeight="1">
      <c r="B14" s="7"/>
    </row>
    <row r="15" ht="12.75">
      <c r="B15" s="6" t="s">
        <v>2</v>
      </c>
    </row>
    <row r="17" spans="1:10" ht="12.75">
      <c r="A17" s="14"/>
      <c r="B17" s="14"/>
      <c r="C17" s="14"/>
      <c r="D17" s="17"/>
      <c r="E17" s="14"/>
      <c r="F17" s="57"/>
      <c r="G17" s="57"/>
      <c r="H17" s="57"/>
      <c r="I17" s="15"/>
      <c r="J17" s="14"/>
    </row>
    <row r="18" spans="1:10" ht="12.75">
      <c r="A18" s="14"/>
      <c r="B18" s="14"/>
      <c r="C18" s="14"/>
      <c r="D18" s="14"/>
      <c r="E18" s="14"/>
      <c r="F18" s="57"/>
      <c r="G18" s="57"/>
      <c r="H18" s="57"/>
      <c r="I18" s="15"/>
      <c r="J18" s="14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7:H18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Michał Kryszewski</cp:lastModifiedBy>
  <cp:lastPrinted>2021-07-16T20:48:57Z</cp:lastPrinted>
  <dcterms:created xsi:type="dcterms:W3CDTF">2020-03-07T11:46:53Z</dcterms:created>
  <dcterms:modified xsi:type="dcterms:W3CDTF">2023-04-27T19:19:55Z</dcterms:modified>
  <cp:category/>
  <cp:version/>
  <cp:contentType/>
  <cp:contentStatus/>
</cp:coreProperties>
</file>