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Pakiet 1" sheetId="1" state="visible" r:id="rId2"/>
    <sheet name="Pakiet 2" sheetId="2" state="visible" r:id="rId3"/>
    <sheet name="Pakiet 3" sheetId="3" state="visible" r:id="rId4"/>
    <sheet name="Pakiet 4" sheetId="4" state="visible" r:id="rId5"/>
    <sheet name="Pakiet 5" sheetId="5" state="visible" r:id="rId6"/>
    <sheet name="Pakiet 6" sheetId="6" state="visible" r:id="rId7"/>
    <sheet name="Pakiet 7" sheetId="7" state="visible" r:id="rId8"/>
    <sheet name="Pakiet 8" sheetId="8" state="visible" r:id="rId9"/>
    <sheet name="Pakiet 9 " sheetId="9" state="visible" r:id="rId10"/>
    <sheet name="Pakiet 10" sheetId="10" state="visible" r:id="rId11"/>
    <sheet name="Pakiet 11" sheetId="11" state="visible" r:id="rId12"/>
    <sheet name="Pakiet 12" sheetId="12" state="visible" r:id="rId13"/>
    <sheet name="Pakiet 13" sheetId="13" state="visible" r:id="rId14"/>
    <sheet name="Pakiet 14" sheetId="14" state="visible" r:id="rId15"/>
    <sheet name="Pakiet 15" sheetId="15" state="visible" r:id="rId16"/>
    <sheet name="Pakiet 16" sheetId="16" state="visible" r:id="rId17"/>
    <sheet name="Pakiet 17" sheetId="17" state="visible" r:id="rId18"/>
    <sheet name="Pakiet 18" sheetId="18" state="visible" r:id="rId19"/>
    <sheet name="Pakiet 19" sheetId="19" state="visible" r:id="rId20"/>
    <sheet name="Pakiet 20" sheetId="20" state="visible" r:id="rId21"/>
    <sheet name="Pakiet 21" sheetId="21" state="visible" r:id="rId22"/>
    <sheet name="Pakiet22" sheetId="22" state="visible" r:id="rId23"/>
    <sheet name="Pakiet 23" sheetId="23" state="visible" r:id="rId24"/>
    <sheet name="Pakiet 24" sheetId="24" state="visible" r:id="rId25"/>
    <sheet name="RAZEM" sheetId="25" state="visible" r:id="rId26"/>
  </sheets>
  <definedNames>
    <definedName function="false" hidden="false" localSheetId="0" name="_xlnm.Print_Area" vbProcedure="false">'Pakiet 1'!$A$1:$J$23</definedName>
    <definedName function="false" hidden="false" localSheetId="16" name="_xlnm.Print_Area" vbProcedure="false">'Pakiet 17'!$A$1:$J$19</definedName>
    <definedName function="false" hidden="false" localSheetId="17" name="_xlnm.Print_Area" vbProcedure="false">'Pakiet 18'!$A$1:$J$18</definedName>
    <definedName function="false" hidden="false" localSheetId="18" name="_xlnm.Print_Area" vbProcedure="false">'Pakiet 19'!$A$1:$J$19</definedName>
    <definedName function="false" hidden="false" localSheetId="19" name="_xlnm.Print_Area" vbProcedure="false">'Pakiet 20'!$A$1:$J$18</definedName>
    <definedName function="false" hidden="false" localSheetId="20" name="_xlnm.Print_Area" vbProcedure="false">'Pakiet 21'!$A$1:$J$17</definedName>
    <definedName function="false" hidden="false" localSheetId="22" name="_xlnm.Print_Area" vbProcedure="false">'Pakiet 23'!$A$1:$J$22</definedName>
    <definedName function="false" hidden="false" localSheetId="23" name="_xlnm.Print_Area" vbProcedure="false">'Pakiet 24'!$A$1:$J$20</definedName>
    <definedName function="false" hidden="false" localSheetId="3" name="_xlnm.Print_Area" vbProcedure="false">'Pakiet 4'!$A$1:$J$24</definedName>
    <definedName function="false" hidden="false" localSheetId="4" name="_xlnm.Print_Area" vbProcedure="false">'Pakiet 5'!$A$1:$J$21</definedName>
    <definedName function="false" hidden="false" localSheetId="5" name="_xlnm.Print_Area" vbProcedure="false">'Pakiet 6'!$A$1:$J$20</definedName>
    <definedName function="false" hidden="false" localSheetId="8" name="_xlnm.Print_Area" vbProcedure="false">'Pakiet 9 '!$A$1:$J$28</definedName>
    <definedName function="false" hidden="false" localSheetId="21" name="_xlnm.Print_Area" vbProcedure="false">Pakiet22!$A$1:$J$30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<sst xmlns="http://schemas.openxmlformats.org/spreadsheetml/2006/main" count="1080" uniqueCount="317">
  <si>
    <t xml:space="preserve">ZAŁ NR 2.1</t>
  </si>
  <si>
    <t xml:space="preserve">FORMULARZ ASORTYMENTOWO-CENOWY</t>
  </si>
  <si>
    <t xml:space="preserve">PAKIET NR 1</t>
  </si>
  <si>
    <t xml:space="preserve">Lp</t>
  </si>
  <si>
    <t xml:space="preserve">Przedmiot zamówienia        </t>
  </si>
  <si>
    <t xml:space="preserve">Liczba </t>
  </si>
  <si>
    <t xml:space="preserve">Cena jedn. netto za 1 szt.</t>
  </si>
  <si>
    <t xml:space="preserve">Wartość netto</t>
  </si>
  <si>
    <t xml:space="preserve">VAT</t>
  </si>
  <si>
    <t xml:space="preserve">Wartość brutto</t>
  </si>
  <si>
    <t xml:space="preserve">Nazwa handlowa</t>
  </si>
  <si>
    <t xml:space="preserve">Producent</t>
  </si>
  <si>
    <t xml:space="preserve">Nr katalogowy</t>
  </si>
  <si>
    <t xml:space="preserve">x</t>
  </si>
  <si>
    <t xml:space="preserve">/szt/</t>
  </si>
  <si>
    <t xml:space="preserve">/w zł/</t>
  </si>
  <si>
    <t xml:space="preserve">Ubranie chirurgiczne (Bluza + Spodnie)</t>
  </si>
  <si>
    <t xml:space="preserve">1a</t>
  </si>
  <si>
    <t xml:space="preserve">Bluza</t>
  </si>
  <si>
    <t xml:space="preserve">1b</t>
  </si>
  <si>
    <t xml:space="preserve">Spodnie</t>
  </si>
  <si>
    <t xml:space="preserve">Razem:</t>
  </si>
  <si>
    <t xml:space="preserve">Wymagania graniczne Zamawiającego  do poz. 1 (a i b)</t>
  </si>
  <si>
    <t xml:space="preserve">Podać tak/ nie</t>
  </si>
  <si>
    <t xml:space="preserve">Wyrób medyczny jednorazowy</t>
  </si>
  <si>
    <t xml:space="preserve">Bluza i spodnie pakowane indywidualnie</t>
  </si>
  <si>
    <t xml:space="preserve">Niejałowy</t>
  </si>
  <si>
    <r>
      <rPr>
        <sz val="9"/>
        <rFont val="Arial"/>
        <family val="2"/>
        <charset val="238"/>
      </rPr>
      <t xml:space="preserve">Wykonany z włókniny bawełnopodobnej o gramaturze min. 49g/m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zawierającej 100% polipropylenu, antystatycznej, niepylącej, oddychającej, przeznaczonej do stosowania przez personel medyczny w środowisku bloku operacyjnego</t>
    </r>
  </si>
  <si>
    <t xml:space="preserve">Ubranie o podwyższonej odporności na wypychanie na sucho min. 190 kPa (badanie wg EN ISO 13938-1), czystość pod względem cząstek stałych równa 2,0 IPM (badanie wg EN ISO 9073-10), pylenie równe 2,1 log10 (liczba cząstek) (badanie wg EN ISO 9073-10)</t>
  </si>
  <si>
    <t xml:space="preserve">Bluza z krótkim rękawem, z rozcięciem pod szyją, wyposażona w nap umożliwiający swobodne zakładanie bluzy przez głowę bez rozrywania, trzy praktyczne kieszenie jedna na piersi dwie na dole bluzy</t>
  </si>
  <si>
    <t xml:space="preserve">Spodnie ściągane trokiem, kieszeń boczna na nogawicy z klapką wyposażoną w nap</t>
  </si>
  <si>
    <t xml:space="preserve">Rozmiar:S, M, L ,XL, XXL, posiadające indywidualne i widoczne oznakowanie rozmiaru do wyboru Zamawiającego, cena jednakowa niezależnie od rozmiaru</t>
  </si>
  <si>
    <r>
      <rPr>
        <sz val="9"/>
        <rFont val="Arial"/>
        <family val="2"/>
        <charset val="238"/>
      </rPr>
      <t xml:space="preserve">Kolor </t>
    </r>
    <r>
      <rPr>
        <sz val="9"/>
        <color rgb="FFFF0000"/>
        <rFont val="Arial"/>
        <family val="2"/>
        <charset val="238"/>
      </rPr>
      <t xml:space="preserve">niebieski lub zielony</t>
    </r>
    <r>
      <rPr>
        <sz val="9"/>
        <rFont val="Arial"/>
        <family val="2"/>
        <charset val="238"/>
      </rPr>
      <t xml:space="preserve"> , cena jednakowa niezależnie od koloru</t>
    </r>
  </si>
  <si>
    <r>
      <rPr>
        <sz val="9"/>
        <rFont val="Arial"/>
        <family val="2"/>
        <charset val="238"/>
      </rPr>
      <t xml:space="preserve">Cena musi obejmować:
a) pełny zakres wykonania  przedmiotu zamówienia (opisany w Rozdziale II. OPIS PRZEDMIOTU ZAMÓWIENIA);
b) wartość przedmiotu zamówienia (opisany w Rozdziale II. OPIS PRZEDMIOTU ZAMÓWIENIA) uwzględniający ewentualne oferowane upusty, rabaty, marże;
c)  podatki w tym VAT, cło, opłata graniczna;
d)  wszystkie inne koszty jakie poniesie Wykonawca z tytułu wykonania zamówienia do siedziby Zamawiającego w szczególności: koszty transportu, rozładunku, wniesienia do miejsca przeznaczenia, koszty opakowania, ubezpieczenia, itp.;
e) oraz wszelkie inne nie wymienione niezbędne do realizacji przedmiotu zamówienia.
Uwaga! Skutki finansowe jakichkolwiek błędów obciążają Wykonawcę, który musi przewidzieć wszystkie okoliczności mogące mieć wpływ na cenę zamówienia.
</t>
    </r>
    <r>
      <rPr>
        <i val="true"/>
        <u val="single"/>
        <sz val="9"/>
        <rFont val="Arial"/>
        <family val="2"/>
        <charset val="238"/>
      </rPr>
      <t xml:space="preserve">Formularz ma być podpisany kwalifikowanym podpisem elektronicznym, podpisem zaufanym lub podpisem osobistym przez osobę(y) uprawnioną(e) do składania oświadczeń woli w imieniu Wykonawcy, zgodnie z formą reprezentacji Wykonawcy określoną w dokumencie rejestracyjnym (ewidencyjnym), właściwym dla formy organizacyjnej Wykonawcy lub pełnomocnika.</t>
    </r>
  </si>
  <si>
    <t xml:space="preserve">ZAŁ NR 2.2</t>
  </si>
  <si>
    <t xml:space="preserve">PAKIET NR 2</t>
  </si>
  <si>
    <t xml:space="preserve">Fartuch chirurgiczny </t>
  </si>
  <si>
    <t xml:space="preserve">Wymagania graniczne Zamawiającego  </t>
  </si>
  <si>
    <t xml:space="preserve">Sterylny</t>
  </si>
  <si>
    <r>
      <rPr>
        <sz val="9"/>
        <rFont val="Arial"/>
        <family val="2"/>
        <charset val="238"/>
      </rPr>
      <t xml:space="preserve">Pakowany indywidualnie, Fartuch podwójnie pakowany ze sterylnym opakowaniem wewnętrznym - papier krepowy</t>
    </r>
    <r>
      <rPr>
        <sz val="9"/>
        <color rgb="FFFF0000"/>
        <rFont val="Arial"/>
        <family val="2"/>
        <charset val="238"/>
      </rPr>
      <t xml:space="preserve">/ serweta włókninowa</t>
    </r>
  </si>
  <si>
    <t xml:space="preserve">Na zewnętrznm opakowanu minimum dwie etykiety samoprzylepne w języku polskim zawierające m.in. numer katalogowy, serię, datę ważności, dane producenta. Informacje na etykiecie nie mogą być zakodowane tylko kodem kreskowym. Na opakowaniu wyraźnie zaznaczony kierunek otwierania</t>
  </si>
  <si>
    <t xml:space="preserve">Fartuch z zakładanymi połami złożony w sposób zapewniający aseptyczną aplikację i zachowujący sterylny obszar na plecach</t>
  </si>
  <si>
    <r>
      <rPr>
        <sz val="9"/>
        <rFont val="Arial"/>
        <family val="2"/>
        <charset val="238"/>
      </rPr>
      <t xml:space="preserve">wykonany z miękkiej, przewiewnej włókniny </t>
    </r>
    <r>
      <rPr>
        <sz val="9"/>
        <color rgb="FFFF0000"/>
        <rFont val="Arial"/>
        <family val="2"/>
        <charset val="238"/>
      </rPr>
      <t xml:space="preserve">min. SMMS </t>
    </r>
    <r>
      <rPr>
        <sz val="9"/>
        <rFont val="Arial"/>
        <family val="2"/>
        <charset val="238"/>
      </rPr>
      <t xml:space="preserve">o gramaturze min. 35 g/m2.</t>
    </r>
  </si>
  <si>
    <r>
      <rPr>
        <sz val="9"/>
        <rFont val="Arial"/>
        <family val="2"/>
        <charset val="238"/>
      </rPr>
      <t xml:space="preserve">Farrtuch wiązany na troki wewnętrzne oraz troki zewnętrzne z kartonikiem; z tyłu, w okolicach szyi, zapięcie na rzep, mankiety o długości 6 cm, wykonane z poliestru. Szwy wykonane techniką ultradźwiękową.                                                                                                                         Odporność na przenikanie cieczy na całej powierzchni </t>
    </r>
    <r>
      <rPr>
        <sz val="9"/>
        <color rgb="FFFF0000"/>
        <rFont val="Arial"/>
        <family val="2"/>
        <charset val="238"/>
      </rPr>
      <t xml:space="preserve">min.33c</t>
    </r>
    <r>
      <rPr>
        <sz val="9"/>
        <rFont val="Arial"/>
        <family val="2"/>
        <charset val="238"/>
      </rPr>
      <t xml:space="preserve">m H2O</t>
    </r>
  </si>
  <si>
    <t xml:space="preserve">w opakowaniu dwa ręczniki chłonne</t>
  </si>
  <si>
    <t xml:space="preserve"> Rozmiar fartucha oznaczony na dwa sposoby:  w centymetrach oznaczających jego długość oraz literowo :    M-L/120cm; XL/130cm; XXL/150cm.  Zamawiający wymaga wszystkich wskazanych rozmiarów do wyboru Zamówienia przy składaniu Zamówień, cena jednakowa niezależnie od rozmiaru</t>
  </si>
  <si>
    <t xml:space="preserve">ZAŁ NR 2.3</t>
  </si>
  <si>
    <t xml:space="preserve">PAKIET NR 3</t>
  </si>
  <si>
    <t xml:space="preserve">Fartuch chirurgiczny wzmocniony</t>
  </si>
  <si>
    <r>
      <rPr>
        <sz val="9"/>
        <rFont val="Arial"/>
        <family val="2"/>
        <charset val="238"/>
      </rPr>
      <t xml:space="preserve">Pakowany indywidualnie, Fartuch podwójnie pakowany ze sterylnym opakowaniem wewnętrznym - papier krepowy</t>
    </r>
    <r>
      <rPr>
        <sz val="9"/>
        <color rgb="FFFF0000"/>
        <rFont val="Arial"/>
        <family val="2"/>
        <charset val="238"/>
      </rPr>
      <t xml:space="preserve">/serweta włókninowa</t>
    </r>
  </si>
  <si>
    <r>
      <rPr>
        <sz val="9"/>
        <rFont val="Arial"/>
        <family val="2"/>
        <charset val="238"/>
      </rPr>
      <t xml:space="preserve">wykonany z miękkiej, przewiewnej włókniny </t>
    </r>
    <r>
      <rPr>
        <sz val="9"/>
        <color rgb="FFFF0000"/>
        <rFont val="Arial"/>
        <family val="2"/>
        <charset val="238"/>
      </rPr>
      <t xml:space="preserve">min.SMMS</t>
    </r>
    <r>
      <rPr>
        <sz val="9"/>
        <rFont val="Arial"/>
        <family val="2"/>
        <charset val="238"/>
      </rPr>
      <t xml:space="preserve"> o gramaturze min. 35 g/m2.</t>
    </r>
  </si>
  <si>
    <r>
      <rPr>
        <sz val="9"/>
        <rFont val="Arial"/>
        <family val="2"/>
        <charset val="238"/>
      </rPr>
      <t xml:space="preserve">Fartuch posiada od wewnętrznej strony nieprzemakalne wzmocnienia w części przedniej i na rękawach wykonane z laminatu dwuwarstwowego (włóknina polipropylenowa i folia polietylenowa). 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Gramatura wzmocnienia w części przedniej fartucha i na rękawach min.40 g/m2 , Odporność na przenikanie cieczy min.123 cm H2O, odporność na wypychanie na sucho/ mokro min. 155/ 144 kPa </t>
    </r>
  </si>
  <si>
    <r>
      <rPr>
        <sz val="9"/>
        <rFont val="Arial"/>
        <family val="2"/>
        <charset val="238"/>
      </rPr>
      <t xml:space="preserve"> Wiązany na troki wewnętrzne oraz troki zewnętrzne z kartonikiem; z tyłu, w okolicach szyi, zapięcie na rzep min. 3 cm x 6 cm  i 3 cm x </t>
    </r>
    <r>
      <rPr>
        <sz val="9"/>
        <color rgb="FFFF0000"/>
        <rFont val="Arial"/>
        <family val="2"/>
        <charset val="238"/>
      </rPr>
      <t xml:space="preserve">12-13 c</t>
    </r>
    <r>
      <rPr>
        <sz val="9"/>
        <rFont val="Arial"/>
        <family val="2"/>
        <charset val="238"/>
      </rPr>
      <t xml:space="preserve">m, mankiety o długości min.6 cm wykonane z poliestru. Szwy wykonane techniką ultradźwiękową</t>
    </r>
  </si>
  <si>
    <t xml:space="preserve">Rozmiar fartucha oznaczony na dwa sposoby: w centymetrach oznaczających jego długość  oraz literowo : 120/S-M; 130/L ; 150/XL; 170/XL long; 150 large/XXL – Zamawiający wymaga wszystkich wskazanych rozmiarów rozmiary do wyboru Zamawiającego przy składaniu zamówień, cena jednakowa niezależnie od rozmiaru</t>
  </si>
  <si>
    <t xml:space="preserve">Fartuch przeznaczony do operacji generujących dużą ilość płynów</t>
  </si>
  <si>
    <t xml:space="preserve">Fartuch musi spełniać wymagania normy PN EN 13795:2019 lub równoważny</t>
  </si>
  <si>
    <t xml:space="preserve">ZAŁ NR 2.4</t>
  </si>
  <si>
    <t xml:space="preserve">PAKIET NR 4</t>
  </si>
  <si>
    <t xml:space="preserve">Obłożenie do zabiegów artroskopowych kolana z workiem na płyny</t>
  </si>
  <si>
    <t xml:space="preserve">Wymagania graniczne Zamawiającego do poz. 1</t>
  </si>
  <si>
    <t xml:space="preserve">Liczba sztuk w zestawie</t>
  </si>
  <si>
    <t xml:space="preserve">Podać tak/nie</t>
  </si>
  <si>
    <t xml:space="preserve">Sterylny,  Sterylizacja tlenkiem etylenu. </t>
  </si>
  <si>
    <t xml:space="preserve">Opakowanie musi posiadać prawidłowe oznaczenia informujące o sposobie użycia, minimum dwie etykiety samoprzylepne w języku polskim zawierające nazwę i/lub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</si>
  <si>
    <t xml:space="preserve">Zestaw zapakowany w bezpieczny sposób pozwalający na aseptyczne otwieranie i pobranie, z wyraźnie zaznaczonym miejscem otwarcia</t>
  </si>
  <si>
    <t xml:space="preserve">Obłożenie pacjenta wykonane z laminatu dwuwarstwowego włóknina polipropylenowa i folia polietylenowa. Gramatura laminatu min. 57 g/m2. Odporność na przenikanie cieczy min. 125 cm H2O. Odporność na rozerwanie na sucho/ mokro - min. 175kPa/ 185 kPa.</t>
  </si>
  <si>
    <t xml:space="preserve">Materiał obłożenia musi spełniać wymagania wysokie normy PN EN 13795:2019 lub równoważny</t>
  </si>
  <si>
    <t xml:space="preserve"> serweta na stolik instrumentariuszki służąca jako owinięcie obłożeniarozm.150 cm x 190 cm</t>
  </si>
  <si>
    <t xml:space="preserve">1 szt.</t>
  </si>
  <si>
    <r>
      <rPr>
        <sz val="9"/>
        <rFont val="Arial"/>
        <family val="2"/>
        <charset val="238"/>
      </rPr>
      <t xml:space="preserve"> serweta na stolik typu Mayo rozm</t>
    </r>
    <r>
      <rPr>
        <sz val="9"/>
        <color rgb="FFFF0000"/>
        <rFont val="Arial"/>
        <family val="2"/>
        <charset val="238"/>
      </rPr>
      <t xml:space="preserve">.min 80 cm </t>
    </r>
    <r>
      <rPr>
        <sz val="9"/>
        <rFont val="Arial"/>
        <family val="2"/>
        <charset val="238"/>
      </rPr>
      <t xml:space="preserve">x 145 cm z polipropylenową warstwą chłonną  min. 75x90cm</t>
    </r>
  </si>
  <si>
    <t xml:space="preserve">serweta operacyjna rozm.min.180 cm x 150 cm </t>
  </si>
  <si>
    <t xml:space="preserve">serweta do artroskopii kolana rozm. 225 cm x 320 cm  z podwójnym samouszczelniającym się otworem o średnicy 6 cm i 7 cm ze zintegrowana torbą do zbiórki płynów ze sztywnikiem, zaworem do podłączenia drenu oraz dwoma zintegrowanymi uchwytami do mocowania przewodów i drenów  oraz uchwytem typu rzep.</t>
  </si>
  <si>
    <t xml:space="preserve">osłona ortopedyczna na kończynę rozm. 33 cm x 55 cm</t>
  </si>
  <si>
    <t xml:space="preserve">taśma foliowa samoprzylepna rozm.10 cm x 50 cm</t>
  </si>
  <si>
    <r>
      <rPr>
        <sz val="9"/>
        <color rgb="FFFF0000"/>
        <rFont val="Arial"/>
        <family val="2"/>
        <charset val="238"/>
      </rPr>
      <t xml:space="preserve">1</t>
    </r>
    <r>
      <rPr>
        <sz val="9"/>
        <rFont val="Arial"/>
        <family val="2"/>
        <charset val="238"/>
      </rPr>
      <t xml:space="preserve">szt.</t>
    </r>
  </si>
  <si>
    <t xml:space="preserve">Ręczniki chłonne</t>
  </si>
  <si>
    <t xml:space="preserve">2 szt.</t>
  </si>
  <si>
    <t xml:space="preserve">ZAŁ NR 2.5</t>
  </si>
  <si>
    <t xml:space="preserve">PAKIET NR 5</t>
  </si>
  <si>
    <t xml:space="preserve">Zestaw do operacji dłoni/stopy</t>
  </si>
  <si>
    <t xml:space="preserve">Obłożenie pacjenta wykonane z minimum laminatu dwuwarstwowego: włóknina polipropylenowa i folia polietylenowa. Gramatura laminatu podstawowego min. 57g/m2. Wokół pola operacyjnego polipropylenowa łata chłonna o wymiarach 100 cm x 50 cm (+/- 3 cm) Odporność na przenikanie cieczy min. 125 cmH2O, Odporność na rozerwanie laminatu na sucho/ mokro min. 280/ 270 kPa.</t>
  </si>
  <si>
    <t xml:space="preserve">Materiał obłożenia musi spełniać wymagania wysokie normy PN EN 13795 lub równoważny</t>
  </si>
  <si>
    <t xml:space="preserve">serweta na stolik instrumentariuszki służąca jako owinięcie obłożenia rozm.150 cm x 190 cm</t>
  </si>
  <si>
    <r>
      <rPr>
        <sz val="9"/>
        <rFont val="Arial"/>
        <family val="2"/>
        <charset val="238"/>
      </rPr>
      <t xml:space="preserve">serweta na stolik typu Mayo rozm</t>
    </r>
    <r>
      <rPr>
        <sz val="9"/>
        <color rgb="FFFF0000"/>
        <rFont val="Arial"/>
        <family val="2"/>
        <charset val="238"/>
      </rPr>
      <t xml:space="preserve">. min 80 cm</t>
    </r>
    <r>
      <rPr>
        <sz val="9"/>
        <rFont val="Arial"/>
        <family val="2"/>
        <charset val="238"/>
      </rPr>
      <t xml:space="preserve"> x 145 cm z polipropylenową warstwą chłonną min. 75x90cm</t>
    </r>
  </si>
  <si>
    <t xml:space="preserve">serweta operacyjna wzmocniona na dłoń/stopę rozm. 225 cm x  300 cm z samouszczelniającym się otworem o średnicy od 3cm  do 3,5cm i zintegrowanymi uchwytami do mocowania przewodów i drenów</t>
  </si>
  <si>
    <t xml:space="preserve">2szt.</t>
  </si>
  <si>
    <t xml:space="preserve">ZAŁ NR 2.6</t>
  </si>
  <si>
    <t xml:space="preserve">PAKIET NR 6</t>
  </si>
  <si>
    <t xml:space="preserve">Obłożenie do artroskopii biodra</t>
  </si>
  <si>
    <t xml:space="preserve">Materiał obłożenia spełnia wymagania wysokie normy PN EN 13795:2019 lub równoważny</t>
  </si>
  <si>
    <t xml:space="preserve">serweta na stolik instrumentariuszki służąca jako owinięcie obłożenia rozm.150 cm x 190 cm, serweta z folii polietylenowej wzmocniona laminatem dwuwarstwowym</t>
  </si>
  <si>
    <t xml:space="preserve">serweta do artroskopii biodra 288 cm x 360 cm z otworem 46 cm x 41 cm otoczonym folią operacyjną ( okno 20 cm x 20 cm ) ze zintegrowaną torbą na płyny ze sztywnikiem, sitem i zaworem oraz dwiema kieszeniami dwudzielnymi na narzędzia</t>
  </si>
  <si>
    <t xml:space="preserve">ręczniki chłonne</t>
  </si>
  <si>
    <t xml:space="preserve">4 szt.</t>
  </si>
  <si>
    <t xml:space="preserve">ZAŁ NR 2.7</t>
  </si>
  <si>
    <t xml:space="preserve">PAKIET NR 7</t>
  </si>
  <si>
    <t xml:space="preserve">Obłożenie do chirurgii stawu biodrowego</t>
  </si>
  <si>
    <r>
      <rPr>
        <sz val="9"/>
        <color rgb="FF000000"/>
        <rFont val="Arial"/>
        <family val="2"/>
        <charset val="238"/>
      </rPr>
      <t xml:space="preserve">Opakowanie musi posiadać prawidłowe oznaczenia informujące o sposobie użycia, minimum dwie etykiety samoprzylepne w języku polskim zawierające nazwę i</t>
    </r>
    <r>
      <rPr>
        <b val="true"/>
        <sz val="9"/>
        <color rgb="FF000000"/>
        <rFont val="Arial"/>
        <family val="2"/>
        <charset val="238"/>
      </rPr>
      <t xml:space="preserve">/ lub</t>
    </r>
    <r>
      <rPr>
        <sz val="9"/>
        <color rgb="FF000000"/>
        <rFont val="Arial"/>
        <family val="2"/>
        <charset val="238"/>
      </rPr>
      <t xml:space="preserve">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  </r>
  </si>
  <si>
    <r>
      <rPr>
        <sz val="9"/>
        <color rgb="FF000000"/>
        <rFont val="Arial"/>
        <family val="2"/>
        <charset val="238"/>
      </rPr>
      <t xml:space="preserve">Obłożenie pacjenta wykonane z laminatu min. </t>
    </r>
    <r>
      <rPr>
        <b val="true"/>
        <sz val="9"/>
        <color rgb="FF000000"/>
        <rFont val="Arial"/>
        <family val="2"/>
        <charset val="238"/>
      </rPr>
      <t xml:space="preserve">dwu</t>
    </r>
    <r>
      <rPr>
        <sz val="9"/>
        <color rgb="FF000000"/>
        <rFont val="Arial"/>
        <family val="2"/>
        <charset val="238"/>
      </rPr>
      <t xml:space="preserve">warstwowego </t>
    </r>
    <r>
      <rPr>
        <b val="true"/>
        <sz val="9"/>
        <color rgb="FF000000"/>
        <rFont val="Arial"/>
        <family val="2"/>
        <charset val="238"/>
      </rPr>
      <t xml:space="preserve">na całej powierzchni</t>
    </r>
    <r>
      <rPr>
        <sz val="9"/>
        <color rgb="FF000000"/>
        <rFont val="Arial"/>
        <family val="2"/>
        <charset val="238"/>
      </rPr>
      <t xml:space="preserve"> </t>
    </r>
    <r>
      <rPr>
        <b val="true"/>
        <sz val="9"/>
        <color rgb="FF000000"/>
        <rFont val="Arial"/>
        <family val="2"/>
        <charset val="238"/>
      </rPr>
      <t xml:space="preserve">plus wzmocnienie</t>
    </r>
    <r>
      <rPr>
        <sz val="9"/>
        <color rgb="FF000000"/>
        <rFont val="Arial"/>
        <family val="2"/>
        <charset val="238"/>
      </rPr>
      <t xml:space="preserve">: </t>
    </r>
    <r>
      <rPr>
        <b val="true"/>
        <sz val="9"/>
        <color rgb="FF000000"/>
        <rFont val="Arial"/>
        <family val="2"/>
        <charset val="238"/>
      </rPr>
      <t xml:space="preserve">folia polietylenowa,</t>
    </r>
    <r>
      <rPr>
        <sz val="9"/>
        <color rgb="FF000000"/>
        <rFont val="Arial"/>
        <family val="2"/>
        <charset val="238"/>
      </rPr>
      <t xml:space="preserve"> włóknina polipropylenowa,</t>
    </r>
    <r>
      <rPr>
        <b val="true"/>
        <sz val="9"/>
        <color rgb="FF000000"/>
        <rFont val="Arial"/>
        <family val="2"/>
        <charset val="238"/>
      </rPr>
      <t xml:space="preserve"> włóknina polipropylenowa</t>
    </r>
    <r>
      <rPr>
        <sz val="9"/>
        <color rgb="FF000000"/>
        <rFont val="Arial"/>
        <family val="2"/>
        <charset val="238"/>
      </rPr>
      <t xml:space="preserve">. Gramatura laminatu podstawowego min.57 g/m2. Wokół pola operacyjnego polipropylenowe łaty chłonne, w serwecie anestezjologicznej o wymiarach 25 cm x 60 cm ( +/- 1 cm ), w serwecie dolnej 100 cm x 50 cm (+/- 1 cm). Całkowita gramatura laminatu podstawowego i łaty chłonnej min.109 g/m2. Odporność na przenikanie cieczy min. 170 cmH2O. Odporność na wypychanie na sucho/ mokro min. 280/ 270 kPa.                </t>
    </r>
  </si>
  <si>
    <r>
      <rPr>
        <sz val="9"/>
        <color rgb="FF000000"/>
        <rFont val="Arial"/>
        <family val="2"/>
        <charset val="238"/>
      </rPr>
      <t xml:space="preserve">serweta na stolik typu Mayo rozm. </t>
    </r>
    <r>
      <rPr>
        <b val="true"/>
        <sz val="9"/>
        <color rgb="FF000000"/>
        <rFont val="Arial"/>
        <family val="2"/>
        <charset val="238"/>
      </rPr>
      <t xml:space="preserve">min. </t>
    </r>
    <r>
      <rPr>
        <sz val="9"/>
        <color rgb="FF000000"/>
        <rFont val="Arial"/>
        <family val="2"/>
        <charset val="238"/>
      </rPr>
      <t xml:space="preserve">79 cm x 145 cm z warstwą chłonną  </t>
    </r>
    <r>
      <rPr>
        <b val="true"/>
        <sz val="9"/>
        <color rgb="FF000000"/>
        <rFont val="Arial"/>
        <family val="2"/>
        <charset val="238"/>
      </rPr>
      <t xml:space="preserve">z laminatu dwuwarstwowego, całkowita gramatura serwety min. 130 g/m2</t>
    </r>
  </si>
  <si>
    <t xml:space="preserve">serweta operacyjna 180 cm x 150 cm</t>
  </si>
  <si>
    <t xml:space="preserve">serweta operacyjna wzmocniona samoprzylepna (ekran anestezjologiczny )225x270cm  ze zintegrowanymi uchwytami do mocowania przewodów i drenów  </t>
  </si>
  <si>
    <r>
      <rPr>
        <sz val="11"/>
        <color rgb="FF000000"/>
        <rFont val="Arial"/>
        <family val="2"/>
        <charset val="238"/>
      </rPr>
      <t xml:space="preserve">serweta operacyjna  wzmocniona samoprzylepna 225 cm x  280 cm z wycięciem "U" 7cm x 102 cm ze zintegrowanymi uchwytami do mocowania przewodów i drenów. </t>
    </r>
    <r>
      <rPr>
        <sz val="11"/>
        <color rgb="FFFF0000"/>
        <rFont val="Arial"/>
        <family val="2"/>
        <charset val="238"/>
      </rPr>
      <t xml:space="preserve">Zamawiający dopuszcza wycięcie "U" 10cm x 100 cm</t>
    </r>
  </si>
  <si>
    <t xml:space="preserve">osłona ortopedyczna na kończynę  33 cm x  110 cm </t>
  </si>
  <si>
    <t xml:space="preserve">taśma samoprzylepna   10 cm x   50 cm</t>
  </si>
  <si>
    <t xml:space="preserve">taśma samoprzylepna   9 cm x   50 cm</t>
  </si>
  <si>
    <t xml:space="preserve">ZAŁ NR 2.8</t>
  </si>
  <si>
    <t xml:space="preserve">PAKIET NR 8</t>
  </si>
  <si>
    <t xml:space="preserve">Zestaw uniwersalny standardowy z fartuchami</t>
  </si>
  <si>
    <t xml:space="preserve">Obłożenie pacjenta wykonane z laminatu dwuwarstwowego: włóknina polipropylenowa i folia polietylenowa. Gramatura laminatu podstawowego min.57 g/m2. Odporność na przenikanie cieczy min. 125 cm H2O. Odporność na rozerwanie na sucho/ mokro - min. 175kPa/ 185 kPa</t>
  </si>
  <si>
    <t xml:space="preserve">Materiał obłożenia spełnia wymagania wysokie normy PN EN 13795 lub równoważny</t>
  </si>
  <si>
    <t xml:space="preserve">serweta na stolik instrumentariuszki służąca jako owinięcie obłożenia rozm.150 cm  x 190 cm </t>
  </si>
  <si>
    <t xml:space="preserve"> serweta samoprzylepna, 2-warstwowa na całej powierzchni rozm.175x180cm</t>
  </si>
  <si>
    <t xml:space="preserve">serweta samoprzylepna, 2-warstwowa na całej powierzchni 75x90cm</t>
  </si>
  <si>
    <t xml:space="preserve">serweta samoprzylepna, 2-warstwowa na całej powierzchni 150x240cm</t>
  </si>
  <si>
    <t xml:space="preserve">fartuch chirurgiczny standard długość 130cm, Fartuch z włókniny polipropylenowej 35g/m2 z zakładanymi połami, zachowujący sterylny obszar na plecach. Wiązany na troki wewnętrzne oraz troki zewnętrzne z kartonikiem; z tyłu, w okolicach szyi, zapięcie na rzep. Oznakowanie rozmiaru  w postaci naklejki umieszczonej na fartuchu, pozwalającej na identyfikację przed rozłożeniem</t>
  </si>
  <si>
    <r>
      <rPr>
        <sz val="9"/>
        <rFont val="Arial"/>
        <family val="2"/>
        <charset val="238"/>
      </rPr>
      <t xml:space="preserve">fartuch chirurgiczny wzmocniony długość150cm, Fartuch z włókniny polipropylenowej 35g/m2 z zakładanymi połami, zachowujący sterylny obszar na plecach. Wiązany na troki wewnętrzne oraz troki zewnętrzne z kartonikiem; z tyłu, w okolicach szyi, zapięcie na rzep.Fartuch musi posiadać dodatkowo wzmocnienia w części przedniej i na rękawach wykonane z laminatu: włókniny polipropylenowej i folii polietylenowej umieszczone od wewnątrz fartucha o gramaturze 28g/m2, . Odporność na przenikanie cieczy w miejscach wzmonionych min.</t>
    </r>
    <r>
      <rPr>
        <sz val="9"/>
        <color rgb="FFFF0000"/>
        <rFont val="Arial"/>
        <family val="2"/>
        <charset val="238"/>
      </rPr>
      <t xml:space="preserve"> 150 </t>
    </r>
    <r>
      <rPr>
        <sz val="9"/>
        <rFont val="Arial"/>
        <family val="2"/>
        <charset val="238"/>
      </rPr>
      <t xml:space="preserve">cm H2O. Odporność na wypychanie na sucho/ mokro min. 250/ 220 kPa Oznakowanie rozmiaru  w postaci naklejki naklejone na fartuchu, pozwalające na identy.fikację przed rozłożeniem </t>
    </r>
  </si>
  <si>
    <t xml:space="preserve">taśma samoprzylepna  9x50cm</t>
  </si>
  <si>
    <t xml:space="preserve">kieszeń samoprzylepna, foliowa 1-komorowa rozm. 38x40cm</t>
  </si>
  <si>
    <r>
      <rPr>
        <sz val="9"/>
        <color rgb="FFFF0000"/>
        <rFont val="Arial"/>
        <family val="2"/>
        <charset val="238"/>
      </rPr>
      <t xml:space="preserve">serweta na stolik typu Mayo w kształcie worka z folii polietylenowej rozm. </t>
    </r>
    <r>
      <rPr>
        <b val="true"/>
        <sz val="9"/>
        <color rgb="FFFF0000"/>
        <rFont val="Arial"/>
        <family val="2"/>
        <charset val="238"/>
      </rPr>
      <t xml:space="preserve">min. 80</t>
    </r>
    <r>
      <rPr>
        <sz val="9"/>
        <color rgb="FFFF0000"/>
        <rFont val="Arial"/>
        <family val="2"/>
        <charset val="238"/>
      </rPr>
      <t xml:space="preserve"> cm x 145 cm ze wzmocnieniem polipropylenowym min. 75x80cm</t>
    </r>
  </si>
  <si>
    <t xml:space="preserve">ZAL NR 2.9</t>
  </si>
  <si>
    <t xml:space="preserve">PAKIET NR 9</t>
  </si>
  <si>
    <t xml:space="preserve">Zestaw do wkłucia lędźwiowego</t>
  </si>
  <si>
    <t xml:space="preserve">Pakowany indywidualnie</t>
  </si>
  <si>
    <t xml:space="preserve">Rodzaj sterylizacji - tlenek etylenu</t>
  </si>
  <si>
    <t xml:space="preserve">Opakowanie musi posiadać prawidłowe oznaczenia informujące o sposobie użycia, minimum dwie etykiety dwukrotnie przylepne w języku polskim zawierające nazwę i/lub numer katalogowy, serię, datę ważności, informację o producencie. Informacje na etykiecie nie mogą być zakodowane tylko kodem kreskowym. Dopuszcza się etykiety dzielone.</t>
  </si>
  <si>
    <t xml:space="preserve">Zestaw zapakowany na tacy typu blister z wytłoczeniem na zawartość lub z dodatkowymi wgłębieniami na płyny dezynfekcyjne i odpadki</t>
  </si>
  <si>
    <r>
      <rPr>
        <sz val="9"/>
        <rFont val="Arial"/>
        <family val="2"/>
        <charset val="238"/>
      </rPr>
      <t xml:space="preserve">Serweta wykonana z min. dwuwarstwowego laminatu o wymiarach min. 50cm x 50cm, gramatura min. 42g/m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z taśmą lepną</t>
    </r>
  </si>
  <si>
    <r>
      <rPr>
        <sz val="9"/>
        <rFont val="Arial"/>
        <family val="2"/>
        <charset val="238"/>
      </rPr>
      <t xml:space="preserve">Serweta - owinięcie zestawu -  wykonana z min. dwuwarstwowego laminatu o wymiarach min. 75cm x 90cm, gramatura min. 40g/m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bez taśmy lepnej</t>
    </r>
  </si>
  <si>
    <t xml:space="preserve">Kleszczyki plastikowe do mycia pola operacyjnego o długości13-20cm</t>
  </si>
  <si>
    <t xml:space="preserve">Kompresy włókninowe 7,5x7,5cm</t>
  </si>
  <si>
    <t xml:space="preserve">5 szt.</t>
  </si>
  <si>
    <t xml:space="preserve">Strzykawka dwuczęsciowa lub trzyczęściowa o pojemności 5ml, luer</t>
  </si>
  <si>
    <t xml:space="preserve">Strzykawka dwuczęsciowa o pojemności 2ml, luer</t>
  </si>
  <si>
    <t xml:space="preserve"> Igła 1,2x40mm</t>
  </si>
  <si>
    <t xml:space="preserve">Igła 0,5x25mm</t>
  </si>
  <si>
    <t xml:space="preserve">Opatrunek foliowy o wymiarach 7-8cm x 5-6cm</t>
  </si>
  <si>
    <t xml:space="preserve">Tupfery o wymiarach 20-25cm x 20-25cm</t>
  </si>
  <si>
    <t xml:space="preserve">5-6 szt.</t>
  </si>
  <si>
    <t xml:space="preserve">Kompresy z gazy 17-nitkowej 8-12-warstwowej o wymiarach 7,5-10cm x 7,5-10cm</t>
  </si>
  <si>
    <t xml:space="preserve">ZAL NR 2.10</t>
  </si>
  <si>
    <t xml:space="preserve">PAKIET NR 10</t>
  </si>
  <si>
    <t xml:space="preserve">Obłożenie do artroskopii barku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</si>
  <si>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Na opakowaniu wyraźnie zaznaczony kierunek otwierania. Serwety muszą posiadać oznaczenia kierunku rozkładania w postaci piktogramów.           </t>
  </si>
  <si>
    <t xml:space="preserve">Serwety wykonane z laminatu trójwarstwowego o gramaturze min 60g/m2, Wymagane jest aby jedną z warstw materiału stanowiła folia PE. wytrzymałość na rozerwanie na sucho/mokro min. 190/102 kPa, w strefie krytycznej wytrzymałość na penetrację płynów min. 150 cm H2O </t>
  </si>
  <si>
    <t xml:space="preserve">serweta na stolik instrumentariuszki, stanowiąca owinięcie obłożenia 150x190cm </t>
  </si>
  <si>
    <t xml:space="preserve"> osłona na stolik typu Mayo rozm 79x145cm z warstwą chłonną 65x85cm</t>
  </si>
  <si>
    <t xml:space="preserve">osłona na kończynę 22x75cm - 1szt-) dwuwarstwowa taśma lepna rozm. 9x49cm</t>
  </si>
  <si>
    <t xml:space="preserve">serweta chirurgiczna z taśmą samoprzylepną o wymiarach 240x170 cm, z wycięciem U o wymiarach 15x45 cm, wyposażona w torbę do przechwytywania płynów z możliwością podłączenia drenów </t>
  </si>
  <si>
    <t xml:space="preserve">serweta chirurgiczna o wymiarach 230x295 cm z wycięciem “U” o wymiarach 10x70 cm, wzmocniona w strefie krytycznej (dodatkowa warstwa chłonna o gramaturze 50 g/m2)</t>
  </si>
  <si>
    <t xml:space="preserve">ręczniki chłonne </t>
  </si>
  <si>
    <t xml:space="preserve">ZAŁ NR 2.11</t>
  </si>
  <si>
    <t xml:space="preserve">PAKIET NR 11</t>
  </si>
  <si>
    <r>
      <rPr>
        <b val="true"/>
        <sz val="9"/>
        <rFont val="Arial"/>
        <family val="2"/>
        <charset val="238"/>
      </rPr>
      <t xml:space="preserve">Serweta operacyjna 2-warstwowa </t>
    </r>
    <r>
      <rPr>
        <sz val="9"/>
        <rFont val="Arial"/>
        <family val="2"/>
        <charset val="238"/>
      </rPr>
      <t xml:space="preserve">o wymiarze 75-90 cm x 90-100cm z otworem  z przylepcem wokół otworu  o średnicy 8 cm,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wykonana z laminatu dwuwarstwowego włóknina polipropylenowa i folia polietylenowa. Gramatura laminatu  </t>
    </r>
    <r>
      <rPr>
        <sz val="9"/>
        <color rgb="FFFF0000"/>
        <rFont val="Arial"/>
        <family val="2"/>
        <charset val="238"/>
      </rPr>
      <t xml:space="preserve">min. 56 g/m2.</t>
    </r>
  </si>
  <si>
    <r>
      <rPr>
        <b val="true"/>
        <sz val="9"/>
        <rFont val="Arial"/>
        <family val="2"/>
        <charset val="238"/>
      </rPr>
      <t xml:space="preserve">Serweta operacyjna </t>
    </r>
    <r>
      <rPr>
        <sz val="9"/>
        <rFont val="Arial"/>
        <family val="2"/>
        <charset val="238"/>
      </rPr>
      <t xml:space="preserve">2-warstwowa o wymiarze 75 cm x 90 cm wykonana z laminatu dwuwarstwowego włóknina polipropylenowa i folia polietylenowa. Gramatura laminatu </t>
    </r>
    <r>
      <rPr>
        <sz val="9"/>
        <color rgb="FFFF0000"/>
        <rFont val="Arial"/>
        <family val="2"/>
        <charset val="238"/>
      </rPr>
      <t xml:space="preserve">min. 56 g/m2.
</t>
    </r>
  </si>
  <si>
    <r>
      <rPr>
        <b val="true"/>
        <sz val="9"/>
        <rFont val="Arial"/>
        <family val="2"/>
        <charset val="238"/>
      </rPr>
      <t xml:space="preserve">Serweta operacyjna</t>
    </r>
    <r>
      <rPr>
        <sz val="9"/>
        <rFont val="Arial"/>
        <family val="2"/>
        <charset val="238"/>
      </rPr>
      <t xml:space="preserve"> 2-warstwowa z przylepcem o wymiarze 75 cm x 90 cm wykonana z laminatu dwuwarstwowego włóknina polipropylenowa i folia polietylenowa. Gramatura laminatu</t>
    </r>
    <r>
      <rPr>
        <sz val="9"/>
        <color rgb="FFFF0000"/>
        <rFont val="Arial"/>
        <family val="2"/>
        <charset val="238"/>
      </rPr>
      <t xml:space="preserve"> min. 56 g/m2.
</t>
    </r>
  </si>
  <si>
    <r>
      <rPr>
        <b val="true"/>
        <sz val="9"/>
        <rFont val="Arial"/>
        <family val="2"/>
        <charset val="238"/>
      </rPr>
      <t xml:space="preserve">Serweta na stolik typu Mayo</t>
    </r>
    <r>
      <rPr>
        <sz val="9"/>
        <rFont val="Arial"/>
        <family val="2"/>
        <charset val="238"/>
      </rPr>
      <t xml:space="preserve"> o wymiarze min.79 cm x 145 cm Serweta w kształcie worka, złożona w sposób umożliwiający aseptyczną aplikację ,wykonana z zielonej  folii polietylenowej.   Obszar wzmocniony wykonany z włókniny polipropylenowej. Gramatura materiału w obszarze wzmocnionym min. 85 g/m2. Wielkosć wzmocnienia  75 cm x 90 cm. </t>
    </r>
  </si>
  <si>
    <t xml:space="preserve">Razem</t>
  </si>
  <si>
    <t xml:space="preserve">X</t>
  </si>
  <si>
    <t xml:space="preserve">Wymagania graniczne Zamawiającego do poz. 1-4</t>
  </si>
  <si>
    <t xml:space="preserve">Opakowanie musi posiadać prawidłowe oznaczenia informujące o sposobie użycia, minimum dwie etykiety samoprzylepne w języku polskim zawierające nazwę i/lub numer katalogowy, serię, datę ważności, dane producenta. Informacje na etykiecie nie mogą być zakodowane tylko kodem kreskowym. </t>
  </si>
  <si>
    <t xml:space="preserve">ZAŁ NR 2.12</t>
  </si>
  <si>
    <t xml:space="preserve">PAKIET NR 12</t>
  </si>
  <si>
    <r>
      <rPr>
        <sz val="9"/>
        <rFont val="Arial"/>
        <family val="2"/>
        <charset val="238"/>
      </rPr>
      <t xml:space="preserve">Osłona ortopedyczna na kończynę o wymiarach</t>
    </r>
    <r>
      <rPr>
        <sz val="9"/>
        <color rgb="FFFF0000"/>
        <rFont val="Arial"/>
        <family val="2"/>
        <charset val="238"/>
      </rPr>
      <t xml:space="preserve"> 30-35 x 55-60 c</t>
    </r>
    <r>
      <rPr>
        <sz val="9"/>
        <rFont val="Arial"/>
        <family val="2"/>
        <charset val="238"/>
      </rPr>
      <t xml:space="preserve">m  z 1 taśmą samoprzylepną od</t>
    </r>
    <r>
      <rPr>
        <sz val="9"/>
        <color rgb="FFFF0000"/>
        <rFont val="Arial"/>
        <family val="2"/>
        <charset val="238"/>
      </rPr>
      <t xml:space="preserve"> 9-10</t>
    </r>
    <r>
      <rPr>
        <sz val="9"/>
        <rFont val="Arial"/>
        <family val="2"/>
        <charset val="238"/>
      </rPr>
      <t xml:space="preserve"> x 50 cm, wykonana z laminatu dwuwarstwowego włóknina polipropylenowa i folia polietylenowa. Gramatura laminatu min. </t>
    </r>
    <r>
      <rPr>
        <sz val="9"/>
        <color rgb="FFFF0000"/>
        <rFont val="Arial"/>
        <family val="2"/>
        <charset val="238"/>
      </rPr>
      <t xml:space="preserve">56 </t>
    </r>
    <r>
      <rPr>
        <sz val="9"/>
        <rFont val="Arial"/>
        <family val="2"/>
        <charset val="238"/>
      </rPr>
      <t xml:space="preserve">g/m2. </t>
    </r>
  </si>
  <si>
    <r>
      <rPr>
        <sz val="9"/>
        <rFont val="Arial"/>
        <family val="2"/>
        <charset val="238"/>
      </rPr>
      <t xml:space="preserve">Osłona ortopedyczna na kończynę o wymiarach </t>
    </r>
    <r>
      <rPr>
        <sz val="9"/>
        <color rgb="FFFF0000"/>
        <rFont val="Arial"/>
        <family val="2"/>
        <charset val="238"/>
      </rPr>
      <t xml:space="preserve">33-35</t>
    </r>
    <r>
      <rPr>
        <sz val="9"/>
        <rFont val="Arial"/>
        <family val="2"/>
        <charset val="238"/>
      </rPr>
      <t xml:space="preserve"> x </t>
    </r>
    <r>
      <rPr>
        <sz val="9"/>
        <color rgb="FFFF0000"/>
        <rFont val="Arial"/>
        <family val="2"/>
        <charset val="238"/>
      </rPr>
      <t xml:space="preserve">110-120 c</t>
    </r>
    <r>
      <rPr>
        <sz val="9"/>
        <rFont val="Arial"/>
        <family val="2"/>
        <charset val="238"/>
      </rPr>
      <t xml:space="preserve">m z </t>
    </r>
    <r>
      <rPr>
        <sz val="9"/>
        <color rgb="FFFF0000"/>
        <rFont val="Arial"/>
        <family val="2"/>
        <charset val="238"/>
      </rPr>
      <t xml:space="preserve">1 lub 2</t>
    </r>
    <r>
      <rPr>
        <sz val="9"/>
        <rFont val="Arial"/>
        <family val="2"/>
        <charset val="238"/>
      </rPr>
      <t xml:space="preserve"> taśmami samoprzylepnymi  </t>
    </r>
    <r>
      <rPr>
        <sz val="9"/>
        <color rgb="FFFF0000"/>
        <rFont val="Arial"/>
        <family val="2"/>
        <charset val="238"/>
      </rPr>
      <t xml:space="preserve">9-10 </t>
    </r>
    <r>
      <rPr>
        <sz val="9"/>
        <rFont val="Arial"/>
        <family val="2"/>
        <charset val="238"/>
      </rPr>
      <t xml:space="preserve">x 50 cm Osłona ortopedyczna na kończynę wykonana z laminatu dwuwarstwowego włóknina polipropylenowa i folia polietylenowa. Gramatura laminatu min. </t>
    </r>
    <r>
      <rPr>
        <sz val="9"/>
        <color rgb="FFFF0000"/>
        <rFont val="Arial"/>
        <family val="2"/>
        <charset val="238"/>
      </rPr>
      <t xml:space="preserve">56 </t>
    </r>
    <r>
      <rPr>
        <sz val="9"/>
        <rFont val="Arial"/>
        <family val="2"/>
        <charset val="238"/>
      </rPr>
      <t xml:space="preserve">g/m2.    </t>
    </r>
  </si>
  <si>
    <r>
      <rPr>
        <sz val="9"/>
        <rFont val="Arial"/>
        <family val="2"/>
        <charset val="238"/>
      </rPr>
      <t xml:space="preserve">Taśma samoprzylepna włókninowa o wymiarach  </t>
    </r>
    <r>
      <rPr>
        <sz val="9"/>
        <color rgb="FFFF0000"/>
        <rFont val="Arial"/>
        <family val="2"/>
        <charset val="238"/>
      </rPr>
      <t xml:space="preserve">9-10 </t>
    </r>
    <r>
      <rPr>
        <sz val="9"/>
        <rFont val="Arial"/>
        <family val="2"/>
        <charset val="238"/>
      </rPr>
      <t xml:space="preserve">x 50 cm. </t>
    </r>
  </si>
  <si>
    <r>
      <rPr>
        <sz val="9"/>
        <rFont val="Arial"/>
        <family val="2"/>
        <charset val="238"/>
      </rPr>
      <t xml:space="preserve">Uchwyt typu rzep do mocowania przewodów i drenów o wymiarach </t>
    </r>
    <r>
      <rPr>
        <sz val="9"/>
        <color rgb="FFFF0000"/>
        <rFont val="Arial"/>
        <family val="2"/>
        <charset val="238"/>
      </rPr>
      <t xml:space="preserve">2-2,5</t>
    </r>
    <r>
      <rPr>
        <sz val="9"/>
        <rFont val="Arial"/>
        <family val="2"/>
        <charset val="238"/>
      </rPr>
      <t xml:space="preserve"> x min.20 max.24 cm. </t>
    </r>
  </si>
  <si>
    <t xml:space="preserve">Samoprzylepny uchwyt do mocowania przewodów i drenów o wymiarach 9 x 11 cm z 2 trokami z włókniny spunlace o długości min. 25 cm (umożliwiającymi przewiązanie kilku przewodów równocześnie) przymocowanymi do foliowej  taśmy samoprzylepnej  o wymiarach 9 x 11 cm.</t>
  </si>
  <si>
    <r>
      <rPr>
        <sz val="9"/>
        <rFont val="Arial"/>
        <family val="2"/>
        <charset val="238"/>
      </rPr>
      <t xml:space="preserve">Osłona na kamerę o wymiarach </t>
    </r>
    <r>
      <rPr>
        <sz val="9"/>
        <color rgb="FFFF0000"/>
        <rFont val="Arial"/>
        <family val="2"/>
        <charset val="238"/>
      </rPr>
      <t xml:space="preserve">15-16 </t>
    </r>
    <r>
      <rPr>
        <sz val="9"/>
        <rFont val="Arial"/>
        <family val="2"/>
        <charset val="238"/>
      </rPr>
      <t xml:space="preserve">x 250 cm zakończona pierścieniem do zamocowania na przewodzie, z foliową taśmą lepną na końcu osłony do zamocowania na przewodzie. Osłona wykonana z mocnej przezroczystej foli polietylenowej o grubości min.0,05 mm. </t>
    </r>
  </si>
  <si>
    <t xml:space="preserve">Wymagania graniczne Zamawiającego do poz. 1-6</t>
  </si>
  <si>
    <t xml:space="preserve">Sterylny, </t>
  </si>
  <si>
    <t xml:space="preserve">Opakowanie musi posiadać prawidłowe oznaczenia informujące o sposobie użycia, minimum dwie etykiety samoprzylepne w języku polskim zawierające nazwę i numer katalogowy, serię, datę ważności, dane producenta. Informacje na etykiecie nie mogą być zakodowane tylko kodem kreskowym. </t>
  </si>
  <si>
    <t xml:space="preserve">ZAŁ NR 2.13</t>
  </si>
  <si>
    <t xml:space="preserve">PAKIET NR 13</t>
  </si>
  <si>
    <t xml:space="preserve">/para/</t>
  </si>
  <si>
    <t xml:space="preserve">Rękawice chirurgiczne, bezpudrowe</t>
  </si>
  <si>
    <t xml:space="preserve">Sterylny, Sterylizacja promieniowaniem GAMMA (25 kGy)</t>
  </si>
  <si>
    <t xml:space="preserve">wykonane z naturalnego lateksu w kolorze naturalnym</t>
  </si>
  <si>
    <t xml:space="preserve">kształt anatomiczny</t>
  </si>
  <si>
    <t xml:space="preserve">Wewnętrzna powierzchnia rękawic polimerowana, powlekana powłoką, pozwalającą na szybkie i łatwe zakładanie rękawic na wilgotne i suche dłonie</t>
  </si>
  <si>
    <t xml:space="preserve">Zewnętrzna powierzchnia rękawic teksturowana na całej powierzchni rękawic</t>
  </si>
  <si>
    <t xml:space="preserve">Mankiet prosty z niechlorowaną opaską kohezyjną, która zapobiega zwijaniu się mankietu, utrzymuje rękawicę stabilnie na rękawie fartucha chirurgicznego</t>
  </si>
  <si>
    <t xml:space="preserve">Grubość rękawicy (mierzona pojedyncza warstwa ) 0,22 mm na palcu, 0,20 mm na dłoni, 0,20 mm na mankiecie.</t>
  </si>
  <si>
    <t xml:space="preserve"> Długość rękawicy  290 mm</t>
  </si>
  <si>
    <t xml:space="preserve">Wytrzymałość na rozdarcie przed starzeniem  19,3 N, Wytrzymałość na rozdarcie po starzeniu 16,4 N</t>
  </si>
  <si>
    <t xml:space="preserve">Poziom protein 30 μg/g lub mniej łącznych protein podlegających ekstrakcji</t>
  </si>
  <si>
    <t xml:space="preserve">AQL ( ostateczna kontrola produkcyjna ) 0,65</t>
  </si>
  <si>
    <t xml:space="preserve">Przetestowane do użytku z lekami do chemioterapii zgodnie z normą ASTM D6978. Rękawice spełniają normy EN 455 części 1-4,EN ISO 374-1, EN 374-2 i -4,EN 16523-1, EN ISO 374-5, EN 420 lub równoważne</t>
  </si>
  <si>
    <t xml:space="preserve">Oznaczenie CE zgodne z MDD 93/42/EWG (klasa IIa) oraz z rozporządzeniem UE 2016/425 w sprawie ŚOI (zagrożenia kat. III)</t>
  </si>
  <si>
    <t xml:space="preserve"> Rozmiary od 6; 6,5; 7; 7,5, 8; 8,5;  9; 9,5 do wyboru Zamawiającego, wszystkie rozmiary rękawic muszą pochodzić od jednego producenta</t>
  </si>
  <si>
    <t xml:space="preserve">ZAŁ NR 2.14</t>
  </si>
  <si>
    <t xml:space="preserve">PAKIET NR 14</t>
  </si>
  <si>
    <t xml:space="preserve">Podkład higieniczny na stół operacyjny</t>
  </si>
  <si>
    <t xml:space="preserve">Opakowanie max. 50 szt.</t>
  </si>
  <si>
    <t xml:space="preserve">Wysokochłonny ,wchłanialności co najmniej 4 litry, (+/- 5%), nieuczulający </t>
  </si>
  <si>
    <t xml:space="preserve">Wykonany z dwóch scalonych powłok: mocnego nieprzemakalnego trzywarstwowego laminatu i chłonnego rdzenia na całej długości prześcieradła</t>
  </si>
  <si>
    <t xml:space="preserve">Podkład o wymiarach 100cm (±2cm) x 225cm (±5cm)</t>
  </si>
  <si>
    <t xml:space="preserve">Produkt o gładkiej, jednorodnej powierzchni (bez zagięć i przeszyć), nie powodujący uszkodzeń skóry pacjenta</t>
  </si>
  <si>
    <t xml:space="preserve">Produkt posiadający widoczną nazwę na opakowaniu pozwalającą na jego identyfikację </t>
  </si>
  <si>
    <t xml:space="preserve">ZAŁ NR 2.15</t>
  </si>
  <si>
    <t xml:space="preserve">PAKIET NR 15</t>
  </si>
  <si>
    <t xml:space="preserve">Koszula dla pacjenta</t>
  </si>
  <si>
    <t xml:space="preserve">Wymagania graniczne Zamawiającego  dla poz. 1</t>
  </si>
  <si>
    <t xml:space="preserve">Opakowanie max. 10 szt.</t>
  </si>
  <si>
    <t xml:space="preserve">Niejałowa</t>
  </si>
  <si>
    <t xml:space="preserve">Wykonana z tkaniny min. SMS, nie prześwitująca</t>
  </si>
  <si>
    <t xml:space="preserve">Z przodu z rozcięciem w kształcie litery Y o głębokości min. 26cm, rękaw krótki</t>
  </si>
  <si>
    <r>
      <rPr>
        <sz val="9"/>
        <color rgb="FFFF0000"/>
        <rFont val="Arial"/>
        <family val="2"/>
        <charset val="238"/>
      </rPr>
      <t xml:space="preserve">Rozmiar  S, M,L, XL, XXL</t>
    </r>
    <r>
      <rPr>
        <sz val="9"/>
        <rFont val="Arial"/>
        <family val="2"/>
        <charset val="238"/>
      </rPr>
      <t xml:space="preserve"> do wyboru Zamawiającego</t>
    </r>
  </si>
  <si>
    <r>
      <rPr>
        <sz val="9"/>
        <color rgb="FF000000"/>
        <rFont val="Arial"/>
        <family val="2"/>
        <charset val="238"/>
      </rPr>
      <t xml:space="preserve">Gramatura min. 35g/m</t>
    </r>
    <r>
      <rPr>
        <vertAlign val="superscript"/>
        <sz val="9"/>
        <color rgb="FF000000"/>
        <rFont val="Arial"/>
        <family val="2"/>
        <charset val="238"/>
      </rPr>
      <t xml:space="preserve">2</t>
    </r>
    <r>
      <rPr>
        <sz val="9"/>
        <color rgb="FF000000"/>
        <rFont val="Arial"/>
        <family val="2"/>
        <charset val="238"/>
      </rPr>
      <t xml:space="preserve"> </t>
    </r>
  </si>
  <si>
    <t xml:space="preserve">Zamawiający nie dopuszcza koszul rozciętych z tyłu</t>
  </si>
  <si>
    <t xml:space="preserve">ZAŁ NR 2.16</t>
  </si>
  <si>
    <t xml:space="preserve">PAKIET NR 16</t>
  </si>
  <si>
    <t xml:space="preserve">Czepek z włókniny okrągły z gumką</t>
  </si>
  <si>
    <t xml:space="preserve">Opakowanie max. 100szt</t>
  </si>
  <si>
    <r>
      <rPr>
        <sz val="9"/>
        <rFont val="Arial"/>
        <family val="2"/>
        <charset val="238"/>
      </rPr>
      <t xml:space="preserve">Włóknina o gramaturze min. 25g/m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</si>
  <si>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Średnica czepka po rozciągnięciu gumki 45-55cm</t>
  </si>
  <si>
    <t xml:space="preserve">Paroprzepuszczalny, oddychający</t>
  </si>
  <si>
    <t xml:space="preserve">wyrób przeznaczony do użycia na bloku operacyjnym</t>
  </si>
  <si>
    <t xml:space="preserve">ZAŁ NR 2.17</t>
  </si>
  <si>
    <t xml:space="preserve">PAKIET NR 17</t>
  </si>
  <si>
    <t xml:space="preserve">Czepek chirurgiczny z taśmą przeciwpotną</t>
  </si>
  <si>
    <t xml:space="preserve">Pakowany w kartonik, max. 100 szt</t>
  </si>
  <si>
    <r>
      <rPr>
        <sz val="9"/>
        <rFont val="Arial"/>
        <family val="2"/>
        <charset val="238"/>
      </rPr>
      <t xml:space="preserve">Wykonany z włókniny wiskozowej, lub wiskozowo-poliestrowej lub spunlace i polipropylenowej o gramaturze min. 25g/m</t>
    </r>
    <r>
      <rPr>
        <vertAlign val="superscript"/>
        <sz val="9"/>
        <rFont val="Arial"/>
        <family val="2"/>
        <charset val="238"/>
      </rPr>
      <t xml:space="preserve">2</t>
    </r>
  </si>
  <si>
    <t xml:space="preserve">Taśma przeciwpotna wiskozowo- poliestrowa wokół głowy, wydłużona część tylna ze ściągaczem lub gumką</t>
  </si>
  <si>
    <t xml:space="preserve">Brak gumki w części przedniej zapewniający komfort noszenia</t>
  </si>
  <si>
    <t xml:space="preserve">Bez wymagań kolorystycznych</t>
  </si>
  <si>
    <t xml:space="preserve">ZAŁ NR 2.18</t>
  </si>
  <si>
    <t xml:space="preserve">PAKIET NR 18</t>
  </si>
  <si>
    <t xml:space="preserve">Czepek chirurgiczny w kształcie furażerki przedłużony</t>
  </si>
  <si>
    <t xml:space="preserve">Wykonany w całości z pochłaniającej pot włókniny wiskozowej o gramaturze min. 25g/m2</t>
  </si>
  <si>
    <t xml:space="preserve">Wiązany z tyłu na troki, część przednia wydłużona z możliwością wywinięcia</t>
  </si>
  <si>
    <t xml:space="preserve">ZAŁ NR 2.19</t>
  </si>
  <si>
    <t xml:space="preserve">PAKIET NR 19</t>
  </si>
  <si>
    <t xml:space="preserve">Maska z włókniny na blok operacyjny</t>
  </si>
  <si>
    <t xml:space="preserve">Opakowanie max. 60szt</t>
  </si>
  <si>
    <r>
      <rPr>
        <sz val="9"/>
        <rFont val="Arial"/>
        <family val="2"/>
        <charset val="238"/>
      </rPr>
      <t xml:space="preserve">Włóknina o gramaturze min. 25g/m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min. trzywarstwowa</t>
    </r>
  </si>
  <si>
    <t xml:space="preserve">Hypoalergiczna</t>
  </si>
  <si>
    <r>
      <rPr>
        <sz val="9"/>
        <rFont val="Arial"/>
        <family val="2"/>
        <charset val="238"/>
      </rPr>
      <t xml:space="preserve">Z tasiemkami lub na gumkę do wyboru Zamawiającego</t>
    </r>
    <r>
      <rPr>
        <sz val="9"/>
        <color rgb="FFFF0000"/>
        <rFont val="Arial"/>
        <family val="2"/>
        <charset val="238"/>
      </rPr>
      <t xml:space="preserve"> lub tylko za pomocą wygodnych elastycznych tasiemek</t>
    </r>
  </si>
  <si>
    <t xml:space="preserve">Posiadająca usztywniacz umożliwiający modelowanie na nosie o długości min. 10-12cm</t>
  </si>
  <si>
    <t xml:space="preserve">Wymiary maski: długość min. 17cm; szerokość 9-9,5cm, po rozłożeniu zakładek min. 15,5cm</t>
  </si>
  <si>
    <t xml:space="preserve">kolor niebieski lub zielony</t>
  </si>
  <si>
    <t xml:space="preserve">ZAŁ NR 2.20</t>
  </si>
  <si>
    <t xml:space="preserve">PAKIET NR 20</t>
  </si>
  <si>
    <t xml:space="preserve">Fartuch z włókniny</t>
  </si>
  <si>
    <t xml:space="preserve">Opakowanie max. 50szt</t>
  </si>
  <si>
    <r>
      <rPr>
        <sz val="9"/>
        <rFont val="Arial"/>
        <family val="2"/>
        <charset val="238"/>
      </rPr>
      <t xml:space="preserve">Włóknina o gramaturze min. 20g/m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 dużej odporności na zrywanie</t>
    </r>
  </si>
  <si>
    <t xml:space="preserve">Kolor zielony lub niebieski</t>
  </si>
  <si>
    <t xml:space="preserve">Długi rękaw wykończony nieuciskającą gumką lub z mankietem, wiązany w pasie i przy szyi</t>
  </si>
  <si>
    <r>
      <rPr>
        <sz val="9"/>
        <rFont val="Arial"/>
        <family val="2"/>
        <charset val="238"/>
      </rPr>
      <t xml:space="preserve">Rozmiar: </t>
    </r>
    <r>
      <rPr>
        <sz val="9"/>
        <color rgb="FFFF0000"/>
        <rFont val="Arial"/>
        <family val="2"/>
        <charset val="238"/>
      </rPr>
      <t xml:space="preserve">XL</t>
    </r>
    <r>
      <rPr>
        <sz val="9"/>
        <rFont val="Arial"/>
        <family val="2"/>
        <charset val="238"/>
      </rPr>
      <t xml:space="preserve"> lub XXL lub uniwersalny</t>
    </r>
  </si>
  <si>
    <t xml:space="preserve">ZAŁ NR 2.21</t>
  </si>
  <si>
    <t xml:space="preserve">PAKIET NR 21</t>
  </si>
  <si>
    <t xml:space="preserve">Podkład niejałowy</t>
  </si>
  <si>
    <t xml:space="preserve">Opakowanie max. 50szt.</t>
  </si>
  <si>
    <t xml:space="preserve">składany pojedyńczo</t>
  </si>
  <si>
    <t xml:space="preserve">Wykonana z włókniny foliowanej polipropylenowo-polietylenowej lub włókniny foliowanej polipropylenowej, o gramaturze min. 35g/m2.</t>
  </si>
  <si>
    <t xml:space="preserve">Podkład o wymiarach 200-220cm x 80-95cm</t>
  </si>
  <si>
    <t xml:space="preserve">ZAŁ NR 2.22</t>
  </si>
  <si>
    <t xml:space="preserve">PAKIET NR 22</t>
  </si>
  <si>
    <t xml:space="preserve">Osłona na ramię C aparatu RTG ZIEHM Vision R nr serii 11250</t>
  </si>
  <si>
    <t xml:space="preserve">Pokrowiec na aparaturę RTG</t>
  </si>
  <si>
    <t xml:space="preserve">Wymagania graniczne Zamawiającego  do poz. 1</t>
  </si>
  <si>
    <t xml:space="preserve">Jednoczęściowy</t>
  </si>
  <si>
    <t xml:space="preserve">Dający się łatwo rozłożyć</t>
  </si>
  <si>
    <t xml:space="preserve">Wykonana z mocnej folii</t>
  </si>
  <si>
    <t xml:space="preserve">Obłożenie musi posiadać prawidłowe oznaczenia informujące o sposobie użycia.  Na opakowaniu Etykietę w języku polskim zawierające nazwę i/lub numer katalogowy, serię, datę ważności, informację o producencie. Informacje na etykiecie nie mogą być zakodowane tylko kodem kreskowym. </t>
  </si>
  <si>
    <t xml:space="preserve">opakowanie osłon pozwalające na sterylne otwacie listki opakowania min. 1 cm, nie dopuscza się opakowania osłon zawierajacego perforację</t>
  </si>
  <si>
    <t xml:space="preserve">Wymagania graniczne Zamawiającego  do poz. 2</t>
  </si>
  <si>
    <t xml:space="preserve">Wykonany z przezroczystej folii zakończonej gumką</t>
  </si>
  <si>
    <t xml:space="preserve">Średnica po ułożeniu na płasko 50-60cm, dodatkowo wysokość boku &gt; 10cm lub średnica po ułożeniu na płasko 75x75</t>
  </si>
  <si>
    <t xml:space="preserve">Opakowanie musi posiadać prawidłowe oznaczenia informujące o sposobie użycia w języku polskim zawierające nazwę i/lub numer katalogowy, serię, datę ważności, informację o producencie. Informacje na etykiecie nie mogą być zakodowane tylko kodem kreskowym. </t>
  </si>
  <si>
    <t xml:space="preserve">ZAŁ NR 2.23</t>
  </si>
  <si>
    <t xml:space="preserve">PAKIET NR 23</t>
  </si>
  <si>
    <t xml:space="preserve">Obłożenie do operacji na kończynie dłoni/stopie</t>
  </si>
  <si>
    <t xml:space="preserve">Wymagania graniczne Zamawiającego :</t>
  </si>
  <si>
    <t xml:space="preserve">Opakowanie musi posiadać prawidłowe oznaczenia informujące o sposobie użycia, minimum dwie etykiety przylepne w języku polskim zawierające nazwę i/lub numer katalogowy, serię, datę ważności, informację o producencie. Informacje na etykiecie nie mogą być zakodowane tylko kodem kreskowym.</t>
  </si>
  <si>
    <r>
      <rPr>
        <sz val="9"/>
        <rFont val="Arial"/>
        <family val="2"/>
        <charset val="238"/>
      </rPr>
      <t xml:space="preserve">Serweta wzmocniona na stolik instrumentariuszki służąca jako owinięcie zestawu, o wymiarach 140-160cm x 190-240cm, z warstwą chłonną w strefie krytycznej o wymiarach min. 65-75cm x 190-240 cm, łączna  gramatura serwety min. 80g/m2   odporna na przenikanie cieczy min. 140cm H</t>
    </r>
    <r>
      <rPr>
        <sz val="9"/>
        <rFont val="Calibri"/>
        <family val="2"/>
        <charset val="238"/>
      </rPr>
      <t xml:space="preserve">₂</t>
    </r>
    <r>
      <rPr>
        <sz val="9"/>
        <rFont val="Arial"/>
        <family val="2"/>
        <charset val="238"/>
      </rPr>
      <t xml:space="preserve">O,. Odporność na rozerwanie w strefie krytycznej na mokro/sucho min. 80/120 kPa</t>
    </r>
  </si>
  <si>
    <r>
      <rPr>
        <sz val="9"/>
        <rFont val="Arial"/>
        <family val="2"/>
        <charset val="238"/>
      </rPr>
      <t xml:space="preserve">Serweta na kończynę z elastycznym mankietem samouszczelniającym się otwór o średnicy 3-7cm , serweta o wymiarach 300-330cm x 225-250cm. </t>
    </r>
    <r>
      <rPr>
        <u val="single"/>
        <sz val="9"/>
        <rFont val="Arial"/>
        <family val="2"/>
        <charset val="238"/>
      </rPr>
      <t xml:space="preserve">Wymagania minimalne:</t>
    </r>
    <r>
      <rPr>
        <sz val="9"/>
        <rFont val="Arial"/>
        <family val="2"/>
        <charset val="238"/>
      </rPr>
      <t xml:space="preserve"> gramatura włókniny w strefie krytycznej min. 109g/m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odporność na rozerwanie na mokro/sucho min. 280/270 kPa, odporność na przenikanie cieczy w części krytycznej min. 170 cmH</t>
    </r>
    <r>
      <rPr>
        <vertAlign val="sub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O.</t>
    </r>
  </si>
  <si>
    <r>
      <rPr>
        <sz val="9"/>
        <rFont val="Arial"/>
        <family val="2"/>
        <charset val="238"/>
      </rPr>
      <t xml:space="preserve">Serweta wykonana z  min. dwuwarstwowej laminowanej włókniny o wymiarach 75-90cm x 75-80cm bez taśmy lepnej lub z taśmą lepną  o gramaturze min. 55g/m</t>
    </r>
    <r>
      <rPr>
        <vertAlign val="superscript"/>
        <sz val="9"/>
        <rFont val="Arial"/>
        <family val="2"/>
        <charset val="238"/>
      </rPr>
      <t xml:space="preserve">2.</t>
    </r>
  </si>
  <si>
    <r>
      <rPr>
        <sz val="9"/>
        <rFont val="Arial"/>
        <family val="2"/>
        <charset val="238"/>
      </rPr>
      <t xml:space="preserve">Serweta laminowana min. dwuwarstwowa o wymiarach 140-150cm x 180-200cm bez taśmy lepnej o gramaturze min. 55g/m</t>
    </r>
    <r>
      <rPr>
        <vertAlign val="superscript"/>
        <sz val="9"/>
        <rFont val="Arial"/>
        <family val="2"/>
        <charset val="238"/>
      </rPr>
      <t xml:space="preserve">2.</t>
    </r>
  </si>
  <si>
    <r>
      <rPr>
        <sz val="9"/>
        <rFont val="Arial"/>
        <family val="2"/>
        <charset val="238"/>
      </rPr>
      <t xml:space="preserve">Serweta na stolik typu Mayo wzmocniona o wymiarach 78-80cm x 145-150cm, z warstwą chłonną  85-145 cm x 60-75cm, łączna gramatura serwety min. 83g/m</t>
    </r>
    <r>
      <rPr>
        <vertAlign val="super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, odporność na przenikanie cieczy min. 175cm H</t>
    </r>
    <r>
      <rPr>
        <vertAlign val="subscript"/>
        <sz val="9"/>
        <rFont val="Arial"/>
        <family val="2"/>
        <charset val="238"/>
      </rPr>
      <t xml:space="preserve">2</t>
    </r>
    <r>
      <rPr>
        <sz val="9"/>
        <rFont val="Arial"/>
        <family val="2"/>
        <charset val="238"/>
      </rPr>
      <t xml:space="preserve">O, odporność na rozerwanie  w strefie krytycznej na mokro/sucho min. 170/170 kPa,  grubość folii osłony min. 55 mikronów  </t>
    </r>
    <r>
      <rPr>
        <sz val="9"/>
        <color rgb="FFFF0000"/>
        <rFont val="Arial"/>
        <family val="2"/>
        <charset val="238"/>
      </rPr>
      <t xml:space="preserve">lub 55g/m2.</t>
    </r>
  </si>
  <si>
    <t xml:space="preserve"> ręczniki chłonne</t>
  </si>
  <si>
    <t xml:space="preserve">ZAŁ NR 2.24</t>
  </si>
  <si>
    <t xml:space="preserve">PAKIET NR 24</t>
  </si>
  <si>
    <t xml:space="preserve">Zestaw do zdejmowania szwów</t>
  </si>
  <si>
    <t xml:space="preserve">Opakowanie typu blister  w kształcie tacki z 1 wgłębieniem, która może służyć jako nerka lub zestaw owinięty w serwetę w celu zminimalizowania ryzyka rozjałowienia zawartości podczas wyjmowania z opakowania.  powinno posiadać prawidłowe oznaczenia informujące o sposobie użycia, minmum jedna etykieta dwukrotnie przylepna w języku polskim zawierające nazwę i/lub numer katalogowy, serię, datę ważności, informację o producencie. Informacje na etykiecie nie mogą być zakodowane tylko kodem kreskowym. Dopuszcza się etykiety dzielone.</t>
  </si>
  <si>
    <t xml:space="preserve">ostrze zakrzywione - skalpel 6,5 cm ze stali węglowej, bez rączki </t>
  </si>
  <si>
    <r>
      <rPr>
        <sz val="9"/>
        <rFont val="Arial"/>
        <family val="2"/>
        <charset val="238"/>
      </rPr>
      <t xml:space="preserve">Kompres z gazy 17-nitkowej 8-warstwowej o wymiarach min. 7,5x7,5 cm lub  tupfery włókninowe wielkości śliwki - 30g/m </t>
    </r>
    <r>
      <rPr>
        <sz val="9"/>
        <rFont val="Calibri"/>
        <family val="2"/>
        <charset val="238"/>
      </rPr>
      <t xml:space="preserve">²</t>
    </r>
    <r>
      <rPr>
        <sz val="9"/>
        <rFont val="Arial"/>
        <family val="2"/>
        <charset val="238"/>
      </rPr>
      <t xml:space="preserve">, rozmiar po rozwinięciu </t>
    </r>
    <r>
      <rPr>
        <sz val="9"/>
        <color rgb="FFFF0000"/>
        <rFont val="Arial"/>
        <family val="2"/>
        <charset val="238"/>
      </rPr>
      <t xml:space="preserve">min.</t>
    </r>
    <r>
      <rPr>
        <sz val="9"/>
        <rFont val="Arial"/>
        <family val="2"/>
        <charset val="238"/>
      </rPr>
      <t xml:space="preserve"> </t>
    </r>
    <r>
      <rPr>
        <sz val="9"/>
        <color rgb="FFFF0000"/>
        <rFont val="Arial"/>
        <family val="2"/>
        <charset val="238"/>
      </rPr>
      <t xml:space="preserve">19cmx20cm</t>
    </r>
  </si>
  <si>
    <t xml:space="preserve">min. 3 szt.</t>
  </si>
  <si>
    <t xml:space="preserve">Metalowa penseta anatomiczna typu Adson o długości 12cm-15 cm</t>
  </si>
  <si>
    <t xml:space="preserve">plastikowa penseta zielona lub niebieska o długości 12-15 cm</t>
  </si>
  <si>
    <t xml:space="preserve">FORMULARZ PODSUMOWUJĄCY</t>
  </si>
  <si>
    <t xml:space="preserve">PAKIET 1</t>
  </si>
  <si>
    <t xml:space="preserve">PAKIET 2</t>
  </si>
  <si>
    <t xml:space="preserve">PAKIET 3</t>
  </si>
  <si>
    <t xml:space="preserve">PAKIET 4</t>
  </si>
  <si>
    <t xml:space="preserve">PAKIET 5</t>
  </si>
  <si>
    <t xml:space="preserve">PAKIET 6</t>
  </si>
  <si>
    <t xml:space="preserve">PAKIET 7</t>
  </si>
  <si>
    <t xml:space="preserve">PAKIET 8</t>
  </si>
  <si>
    <t xml:space="preserve">PAKIET 9</t>
  </si>
  <si>
    <t xml:space="preserve">PAKIET 10</t>
  </si>
  <si>
    <t xml:space="preserve">PAKIET 11</t>
  </si>
  <si>
    <t xml:space="preserve">PAKIET 12</t>
  </si>
  <si>
    <t xml:space="preserve">PAKIET 13</t>
  </si>
  <si>
    <t xml:space="preserve">PAKIET 14</t>
  </si>
  <si>
    <t xml:space="preserve">PAKIET 15</t>
  </si>
  <si>
    <t xml:space="preserve">PAKIET 16</t>
  </si>
  <si>
    <t xml:space="preserve">PAKIET 17</t>
  </si>
  <si>
    <t xml:space="preserve">PAKIET 18</t>
  </si>
  <si>
    <t xml:space="preserve">PAKIET 19</t>
  </si>
  <si>
    <t xml:space="preserve">PAKIET 20</t>
  </si>
  <si>
    <t xml:space="preserve">PAKIET 21</t>
  </si>
  <si>
    <t xml:space="preserve">PAKIET 22</t>
  </si>
  <si>
    <t xml:space="preserve">PAKIET 23</t>
  </si>
  <si>
    <t xml:space="preserve">PAKIET 24</t>
  </si>
  <si>
    <t xml:space="preserve">vat</t>
  </si>
  <si>
    <t xml:space="preserve"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</si>
</sst>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dd\-mmm"/>
    <numFmt numFmtId="168" formatCode="_-* #,##0.00&quot; zł&quot;_-;\-* #,##0.00&quot; zł&quot;_-;_-* \-??&quot; zł&quot;_-;_-@_-"/>
    <numFmt numFmtId="169" formatCode="0%"/>
  </numFmts>
  <fonts count="3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0"/>
      <name val="Arial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i val="true"/>
      <sz val="9"/>
      <name val="Arial"/>
      <family val="2"/>
      <charset val="238"/>
    </font>
    <font>
      <b val="true"/>
      <sz val="10"/>
      <name val="Times New Roman"/>
      <family val="1"/>
      <charset val="238"/>
    </font>
    <font>
      <b val="true"/>
      <i val="true"/>
      <sz val="9"/>
      <name val="Arial"/>
      <family val="2"/>
      <charset val="238"/>
    </font>
    <font>
      <sz val="11"/>
      <name val="Calibri"/>
      <family val="2"/>
      <charset val="238"/>
    </font>
    <font>
      <vertAlign val="superscript"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i val="true"/>
      <u val="single"/>
      <sz val="9"/>
      <name val="Arial"/>
      <family val="2"/>
      <charset val="238"/>
    </font>
    <font>
      <sz val="9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sz val="10"/>
      <name val="Times New Roman"/>
      <family val="1"/>
      <charset val="238"/>
    </font>
    <font>
      <sz val="9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i val="true"/>
      <sz val="9"/>
      <color rgb="FF000000"/>
      <name val="Arial"/>
      <family val="2"/>
      <charset val="238"/>
    </font>
    <font>
      <b val="true"/>
      <i val="true"/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b val="true"/>
      <sz val="9"/>
      <color rgb="FFFF0000"/>
      <name val="Arial"/>
      <family val="2"/>
      <charset val="238"/>
    </font>
    <font>
      <b val="true"/>
      <sz val="8"/>
      <name val="Arial"/>
      <family val="2"/>
      <charset val="238"/>
    </font>
    <font>
      <vertAlign val="superscript"/>
      <sz val="9"/>
      <color rgb="FF000000"/>
      <name val="Arial"/>
      <family val="2"/>
      <charset val="238"/>
    </font>
    <font>
      <sz val="9"/>
      <name val="Calibri"/>
      <family val="2"/>
      <charset val="238"/>
    </font>
    <font>
      <u val="single"/>
      <sz val="9"/>
      <name val="Arial"/>
      <family val="2"/>
      <charset val="238"/>
    </font>
    <font>
      <vertAlign val="subscript"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1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7" fillId="0" borderId="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7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7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1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1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1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8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8" fontId="7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9" fillId="0" borderId="0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1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0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1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21" fillId="2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4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1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1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8" fillId="0" borderId="0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1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21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2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9" fontId="1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7" fillId="0" borderId="0" xfId="21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7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0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0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21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2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0" borderId="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1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0" xfId="21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_Arkusz1" xfId="20"/>
    <cellStyle name="Excel Built-in Normal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12" colorId="64" zoomScale="100" zoomScaleNormal="100" zoomScalePageLayoutView="100" workbookViewId="0">
      <selection pane="topLeft" activeCell="B21" activeCellId="0" sqref="B2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58.36"/>
    <col collapsed="false" customWidth="false" hidden="false" outlineLevel="0" max="3" min="3" style="1" width="8.72"/>
    <col collapsed="false" customWidth="true" hidden="false" outlineLevel="0" max="4" min="4" style="1" width="11.1"/>
    <col collapsed="false" customWidth="true" hidden="false" outlineLevel="0" max="5" min="5" style="1" width="10.82"/>
    <col collapsed="false" customWidth="false" hidden="false" outlineLevel="0" max="6" min="6" style="1" width="8.72"/>
    <col collapsed="false" customWidth="true" hidden="false" outlineLevel="0" max="7" min="7" style="1" width="12.1"/>
    <col collapsed="false" customWidth="true" hidden="false" outlineLevel="0" max="8" min="8" style="1" width="15.72"/>
    <col collapsed="false" customWidth="true" hidden="false" outlineLevel="0" max="9" min="9" style="1" width="15.45"/>
    <col collapsed="false" customWidth="true" hidden="false" outlineLevel="0" max="10" min="10" style="1" width="15.91"/>
    <col collapsed="false" customWidth="false" hidden="false" outlineLevel="0" max="258" min="11" style="1" width="8.72"/>
    <col collapsed="false" customWidth="true" hidden="false" outlineLevel="0" max="259" min="259" style="1" width="3.82"/>
    <col collapsed="false" customWidth="true" hidden="false" outlineLevel="0" max="260" min="260" style="1" width="58.36"/>
    <col collapsed="false" customWidth="false" hidden="false" outlineLevel="0" max="262" min="261" style="1" width="8.72"/>
    <col collapsed="false" customWidth="true" hidden="false" outlineLevel="0" max="263" min="263" style="1" width="9.82"/>
    <col collapsed="false" customWidth="true" hidden="false" outlineLevel="0" max="264" min="264" style="1" width="10.09"/>
    <col collapsed="false" customWidth="true" hidden="false" outlineLevel="0" max="265" min="265" style="1" width="10"/>
    <col collapsed="false" customWidth="false" hidden="false" outlineLevel="0" max="514" min="266" style="1" width="8.72"/>
    <col collapsed="false" customWidth="true" hidden="false" outlineLevel="0" max="515" min="515" style="1" width="3.82"/>
    <col collapsed="false" customWidth="true" hidden="false" outlineLevel="0" max="516" min="516" style="1" width="58.36"/>
    <col collapsed="false" customWidth="false" hidden="false" outlineLevel="0" max="518" min="517" style="1" width="8.72"/>
    <col collapsed="false" customWidth="true" hidden="false" outlineLevel="0" max="519" min="519" style="1" width="9.82"/>
    <col collapsed="false" customWidth="true" hidden="false" outlineLevel="0" max="520" min="520" style="1" width="10.09"/>
    <col collapsed="false" customWidth="true" hidden="false" outlineLevel="0" max="521" min="521" style="1" width="10"/>
    <col collapsed="false" customWidth="false" hidden="false" outlineLevel="0" max="770" min="522" style="1" width="8.72"/>
    <col collapsed="false" customWidth="true" hidden="false" outlineLevel="0" max="771" min="771" style="1" width="3.82"/>
    <col collapsed="false" customWidth="true" hidden="false" outlineLevel="0" max="772" min="772" style="1" width="58.36"/>
    <col collapsed="false" customWidth="false" hidden="false" outlineLevel="0" max="774" min="773" style="1" width="8.72"/>
    <col collapsed="false" customWidth="true" hidden="false" outlineLevel="0" max="775" min="775" style="1" width="9.82"/>
    <col collapsed="false" customWidth="true" hidden="false" outlineLevel="0" max="776" min="776" style="1" width="10.09"/>
    <col collapsed="false" customWidth="true" hidden="false" outlineLevel="0" max="777" min="777" style="1" width="10"/>
    <col collapsed="false" customWidth="false" hidden="false" outlineLevel="0" max="1024" min="778" style="1" width="8.72"/>
  </cols>
  <sheetData>
    <row r="1" customFormat="false" ht="14.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  <c r="H3" s="4"/>
      <c r="I3" s="4"/>
    </row>
    <row r="4" customFormat="false" ht="14.5" hidden="false" customHeight="fals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</row>
    <row r="5" customFormat="fals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9" t="s">
        <v>13</v>
      </c>
      <c r="G6" s="11" t="s">
        <v>15</v>
      </c>
      <c r="H6" s="11" t="s">
        <v>13</v>
      </c>
      <c r="I6" s="8" t="s">
        <v>13</v>
      </c>
      <c r="J6" s="8" t="s">
        <v>13</v>
      </c>
      <c r="K6" s="7"/>
      <c r="L6" s="7"/>
    </row>
    <row r="7" customFormat="false" ht="14.5" hidden="false" customHeight="true" outlineLevel="0" collapsed="false">
      <c r="A7" s="12" t="n">
        <v>1</v>
      </c>
      <c r="B7" s="13" t="s">
        <v>16</v>
      </c>
      <c r="C7" s="13"/>
      <c r="D7" s="13"/>
      <c r="E7" s="13"/>
      <c r="F7" s="13"/>
      <c r="G7" s="13"/>
      <c r="H7" s="13"/>
      <c r="I7" s="13"/>
      <c r="J7" s="13"/>
      <c r="K7" s="14"/>
      <c r="L7" s="7"/>
    </row>
    <row r="8" customFormat="false" ht="14.5" hidden="false" customHeight="false" outlineLevel="0" collapsed="false">
      <c r="A8" s="15" t="s">
        <v>17</v>
      </c>
      <c r="B8" s="16" t="s">
        <v>18</v>
      </c>
      <c r="C8" s="17" t="n">
        <v>5000</v>
      </c>
      <c r="D8" s="18"/>
      <c r="E8" s="19" t="n">
        <f aca="false">C8*D8</f>
        <v>0</v>
      </c>
      <c r="F8" s="20"/>
      <c r="G8" s="21" t="n">
        <f aca="false">ROUND(E8*F8+E8,2)</f>
        <v>0</v>
      </c>
      <c r="H8" s="22"/>
      <c r="I8" s="8"/>
      <c r="J8" s="8"/>
      <c r="K8" s="23"/>
      <c r="L8" s="7"/>
    </row>
    <row r="9" customFormat="false" ht="14.5" hidden="false" customHeight="false" outlineLevel="0" collapsed="false">
      <c r="A9" s="15" t="s">
        <v>19</v>
      </c>
      <c r="B9" s="16" t="s">
        <v>20</v>
      </c>
      <c r="C9" s="17" t="n">
        <v>5000</v>
      </c>
      <c r="D9" s="18"/>
      <c r="E9" s="19" t="n">
        <f aca="false">C9*D9</f>
        <v>0</v>
      </c>
      <c r="F9" s="20"/>
      <c r="G9" s="21" t="n">
        <f aca="false">ROUND(E9*F9+E9,2)</f>
        <v>0</v>
      </c>
      <c r="H9" s="22"/>
      <c r="I9" s="8"/>
      <c r="J9" s="8"/>
      <c r="K9" s="23"/>
      <c r="L9" s="7"/>
    </row>
    <row r="10" customFormat="false" ht="13.75" hidden="false" customHeight="true" outlineLevel="0" collapsed="false">
      <c r="A10" s="24"/>
      <c r="B10" s="25" t="s">
        <v>21</v>
      </c>
      <c r="C10" s="25"/>
      <c r="D10" s="25"/>
      <c r="E10" s="19" t="n">
        <f aca="false">SUM(E8:E9)</f>
        <v>0</v>
      </c>
      <c r="F10" s="9" t="s">
        <v>13</v>
      </c>
      <c r="G10" s="26" t="n">
        <f aca="false">SUM(G8:G9)</f>
        <v>0</v>
      </c>
      <c r="H10" s="22" t="s">
        <v>13</v>
      </c>
      <c r="I10" s="12" t="s">
        <v>13</v>
      </c>
      <c r="J10" s="12" t="s">
        <v>13</v>
      </c>
      <c r="K10" s="7"/>
      <c r="L10" s="7"/>
    </row>
    <row r="11" customFormat="false" ht="14.5" hidden="false" customHeight="false" outlineLevel="0" collapsed="false">
      <c r="A11" s="27"/>
      <c r="B11" s="28"/>
      <c r="C11" s="29"/>
      <c r="D11" s="29"/>
      <c r="E11" s="30"/>
      <c r="F11" s="31"/>
      <c r="G11" s="30"/>
      <c r="H11" s="30"/>
      <c r="I11" s="32"/>
      <c r="J11" s="32"/>
      <c r="K11" s="7"/>
      <c r="L11" s="7"/>
    </row>
    <row r="12" s="38" customFormat="true" ht="15" hidden="false" customHeight="true" outlineLevel="0" collapsed="false">
      <c r="A12" s="24"/>
      <c r="B12" s="33" t="s">
        <v>22</v>
      </c>
      <c r="C12" s="34" t="s">
        <v>23</v>
      </c>
      <c r="D12" s="34"/>
      <c r="E12" s="35"/>
      <c r="F12" s="35"/>
      <c r="G12" s="30"/>
      <c r="H12" s="30"/>
      <c r="I12" s="36"/>
      <c r="J12" s="37"/>
      <c r="K12" s="37"/>
      <c r="L12" s="7"/>
    </row>
    <row r="13" customFormat="false" ht="14.5" hidden="false" customHeight="false" outlineLevel="0" collapsed="false">
      <c r="A13" s="24" t="n">
        <v>1</v>
      </c>
      <c r="B13" s="39" t="s">
        <v>24</v>
      </c>
      <c r="C13" s="40"/>
      <c r="D13" s="40"/>
      <c r="E13" s="41"/>
      <c r="F13" s="41"/>
      <c r="G13" s="41"/>
      <c r="H13" s="41"/>
      <c r="I13" s="42"/>
      <c r="J13" s="37"/>
      <c r="K13" s="37"/>
      <c r="L13" s="7"/>
    </row>
    <row r="14" customFormat="false" ht="14.5" hidden="false" customHeight="false" outlineLevel="0" collapsed="false">
      <c r="A14" s="24" t="n">
        <v>2</v>
      </c>
      <c r="B14" s="39" t="s">
        <v>25</v>
      </c>
      <c r="C14" s="40"/>
      <c r="D14" s="40"/>
      <c r="E14" s="41"/>
      <c r="F14" s="41"/>
      <c r="G14" s="41"/>
      <c r="H14" s="41"/>
      <c r="I14" s="42"/>
      <c r="J14" s="37"/>
      <c r="K14" s="37"/>
      <c r="L14" s="7"/>
    </row>
    <row r="15" customFormat="false" ht="14.5" hidden="false" customHeight="false" outlineLevel="0" collapsed="false">
      <c r="A15" s="24" t="n">
        <v>3</v>
      </c>
      <c r="B15" s="39" t="s">
        <v>26</v>
      </c>
      <c r="C15" s="40"/>
      <c r="D15" s="40"/>
      <c r="E15" s="41"/>
      <c r="F15" s="41"/>
      <c r="G15" s="41"/>
      <c r="H15" s="41"/>
      <c r="I15" s="42"/>
      <c r="J15" s="37"/>
      <c r="K15" s="37"/>
      <c r="L15" s="7"/>
    </row>
    <row r="16" customFormat="false" ht="48" hidden="false" customHeight="false" outlineLevel="0" collapsed="false">
      <c r="A16" s="24" t="n">
        <v>4</v>
      </c>
      <c r="B16" s="39" t="s">
        <v>27</v>
      </c>
      <c r="C16" s="40"/>
      <c r="D16" s="40"/>
      <c r="E16" s="41"/>
      <c r="F16" s="41"/>
      <c r="G16" s="41"/>
      <c r="H16" s="41"/>
      <c r="I16" s="42"/>
      <c r="J16" s="37"/>
      <c r="K16" s="37"/>
      <c r="L16" s="27"/>
    </row>
    <row r="17" customFormat="false" ht="52.5" hidden="false" customHeight="true" outlineLevel="0" collapsed="false">
      <c r="A17" s="24" t="n">
        <v>5</v>
      </c>
      <c r="B17" s="39" t="s">
        <v>28</v>
      </c>
      <c r="C17" s="40"/>
      <c r="D17" s="40"/>
      <c r="E17" s="41"/>
      <c r="F17" s="41"/>
      <c r="G17" s="41"/>
      <c r="H17" s="41"/>
      <c r="I17" s="42"/>
      <c r="J17" s="37"/>
      <c r="K17" s="37"/>
      <c r="L17" s="7"/>
    </row>
    <row r="18" customFormat="false" ht="39.75" hidden="false" customHeight="true" outlineLevel="0" collapsed="false">
      <c r="A18" s="24" t="n">
        <v>6</v>
      </c>
      <c r="B18" s="39" t="s">
        <v>29</v>
      </c>
      <c r="C18" s="40"/>
      <c r="D18" s="40"/>
      <c r="E18" s="41"/>
      <c r="F18" s="41"/>
      <c r="G18" s="41"/>
      <c r="H18" s="41"/>
      <c r="I18" s="42"/>
      <c r="J18" s="37"/>
      <c r="K18" s="37"/>
      <c r="L18" s="7"/>
    </row>
    <row r="19" customFormat="false" ht="27.75" hidden="false" customHeight="true" outlineLevel="0" collapsed="false">
      <c r="A19" s="24" t="n">
        <v>7</v>
      </c>
      <c r="B19" s="39" t="s">
        <v>30</v>
      </c>
      <c r="C19" s="40"/>
      <c r="D19" s="40"/>
      <c r="E19" s="41"/>
      <c r="F19" s="41"/>
      <c r="G19" s="41"/>
      <c r="H19" s="41"/>
      <c r="I19" s="42"/>
      <c r="J19" s="37"/>
      <c r="K19" s="37"/>
      <c r="L19" s="7"/>
    </row>
    <row r="20" customFormat="false" ht="40.5" hidden="false" customHeight="true" outlineLevel="0" collapsed="false">
      <c r="A20" s="24" t="n">
        <v>8</v>
      </c>
      <c r="B20" s="39" t="s">
        <v>31</v>
      </c>
      <c r="C20" s="40"/>
      <c r="D20" s="40"/>
      <c r="E20" s="41"/>
      <c r="F20" s="41"/>
      <c r="G20" s="41"/>
      <c r="H20" s="41"/>
      <c r="I20" s="42"/>
      <c r="J20" s="37"/>
      <c r="K20" s="37"/>
      <c r="L20" s="7"/>
    </row>
    <row r="21" customFormat="false" ht="14.5" hidden="false" customHeight="false" outlineLevel="0" collapsed="false">
      <c r="A21" s="24" t="n">
        <v>9</v>
      </c>
      <c r="B21" s="39" t="s">
        <v>32</v>
      </c>
      <c r="C21" s="40"/>
      <c r="D21" s="40"/>
      <c r="E21" s="41"/>
      <c r="F21" s="41"/>
      <c r="G21" s="41"/>
      <c r="H21" s="41"/>
      <c r="I21" s="42"/>
      <c r="J21" s="37"/>
      <c r="K21" s="37"/>
      <c r="L21" s="7"/>
    </row>
    <row r="22" customFormat="false" ht="14.5" hidden="false" customHeight="false" outlineLevel="0" collapsed="false">
      <c r="E22" s="43"/>
      <c r="F22" s="43"/>
      <c r="G22" s="43"/>
      <c r="H22" s="43"/>
    </row>
    <row r="23" customFormat="false" ht="169.5" hidden="false" customHeight="true" outlineLevel="0" collapsed="false">
      <c r="A23" s="28" t="s">
        <v>33</v>
      </c>
      <c r="B23" s="28"/>
      <c r="C23" s="28"/>
      <c r="D23" s="28"/>
      <c r="E23" s="28"/>
      <c r="F23" s="28"/>
      <c r="G23" s="28"/>
      <c r="H23" s="28"/>
      <c r="I23" s="28"/>
      <c r="J23" s="28"/>
      <c r="K23" s="44"/>
      <c r="L23" s="45"/>
    </row>
    <row r="24" customFormat="false" ht="14.5" hidden="false" customHeight="true" outlineLevel="0" collapsed="false">
      <c r="A24" s="27"/>
      <c r="B24" s="46"/>
      <c r="C24" s="47"/>
      <c r="D24" s="47"/>
      <c r="E24" s="36"/>
      <c r="F24" s="47"/>
      <c r="G24" s="36"/>
      <c r="H24" s="42"/>
      <c r="I24" s="48"/>
      <c r="J24" s="48"/>
      <c r="K24" s="48"/>
      <c r="L24" s="48"/>
    </row>
    <row r="25" customFormat="false" ht="14.5" hidden="false" customHeight="false" outlineLevel="0" collapsed="false">
      <c r="A25" s="7"/>
      <c r="B25" s="7"/>
      <c r="C25" s="7"/>
      <c r="D25" s="7"/>
      <c r="E25" s="7"/>
      <c r="F25" s="7"/>
      <c r="G25" s="7"/>
      <c r="H25" s="49"/>
      <c r="I25" s="7"/>
      <c r="J25" s="7"/>
      <c r="K25" s="7"/>
      <c r="L25" s="7"/>
    </row>
    <row r="26" customFormat="false" ht="14.5" hidden="false" customHeight="false" outlineLevel="0" collapsed="false">
      <c r="H26" s="36"/>
    </row>
    <row r="27" customFormat="false" ht="14.5" hidden="false" customHeight="false" outlineLevel="0" collapsed="false">
      <c r="H27" s="36"/>
    </row>
  </sheetData>
  <mergeCells count="27">
    <mergeCell ref="A1:J1"/>
    <mergeCell ref="A2:J2"/>
    <mergeCell ref="A4:J4"/>
    <mergeCell ref="B7:J7"/>
    <mergeCell ref="B10:D10"/>
    <mergeCell ref="C12:D12"/>
    <mergeCell ref="G12:H12"/>
    <mergeCell ref="C13:D13"/>
    <mergeCell ref="G13:H13"/>
    <mergeCell ref="C14:D14"/>
    <mergeCell ref="G14:H14"/>
    <mergeCell ref="C15:D15"/>
    <mergeCell ref="G15:H15"/>
    <mergeCell ref="C16:D16"/>
    <mergeCell ref="G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A23:J23"/>
    <mergeCell ref="I24:L2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pageBreakPreview" topLeftCell="A7" colorId="64" zoomScale="100" zoomScaleNormal="100" zoomScalePageLayoutView="100" workbookViewId="0">
      <selection pane="topLeft" activeCell="B16" activeCellId="0" sqref="B16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1.99"/>
    <col collapsed="false" customWidth="false" hidden="false" outlineLevel="0" max="5" min="5" style="38" width="9"/>
    <col collapsed="false" customWidth="true" hidden="false" outlineLevel="0" max="6" min="6" style="38" width="7.27"/>
    <col collapsed="false" customWidth="true" hidden="false" outlineLevel="0" max="7" min="7" style="38" width="11.72"/>
    <col collapsed="false" customWidth="true" hidden="false" outlineLevel="0" max="8" min="8" style="38" width="17.54"/>
    <col collapsed="false" customWidth="false" hidden="false" outlineLevel="0" max="9" min="9" style="38" width="9"/>
    <col collapsed="false" customWidth="true" hidden="false" outlineLevel="0" max="10" min="10" style="38" width="10.54"/>
    <col collapsed="false" customWidth="true" hidden="false" outlineLevel="0" max="11" min="11" style="38" width="11.72"/>
    <col collapsed="false" customWidth="true" hidden="false" outlineLevel="0" max="12" min="12" style="38" width="8.36"/>
    <col collapsed="false" customWidth="true" hidden="false" outlineLevel="0" max="13" min="13" style="38" width="12.45"/>
    <col collapsed="false" customWidth="true" hidden="false" outlineLevel="0" max="14" min="14" style="38" width="12.1"/>
    <col collapsed="false" customWidth="false" hidden="false" outlineLevel="0" max="255" min="15" style="38" width="9"/>
    <col collapsed="false" customWidth="true" hidden="false" outlineLevel="0" max="256" min="256" style="38" width="3.82"/>
    <col collapsed="false" customWidth="true" hidden="false" outlineLevel="0" max="257" min="257" style="38" width="64.72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8"/>
    <col collapsed="false" customWidth="false" hidden="false" outlineLevel="0" max="266" min="265" style="38" width="9"/>
    <col collapsed="false" customWidth="true" hidden="false" outlineLevel="0" max="267" min="267" style="38" width="11.72"/>
    <col collapsed="false" customWidth="true" hidden="false" outlineLevel="0" max="268" min="268" style="38" width="8.36"/>
    <col collapsed="false" customWidth="true" hidden="false" outlineLevel="0" max="269" min="269" style="38" width="12.45"/>
    <col collapsed="false" customWidth="true" hidden="false" outlineLevel="0" max="270" min="270" style="38" width="12.1"/>
    <col collapsed="false" customWidth="false" hidden="false" outlineLevel="0" max="511" min="271" style="38" width="9"/>
    <col collapsed="false" customWidth="true" hidden="false" outlineLevel="0" max="512" min="512" style="38" width="3.82"/>
    <col collapsed="false" customWidth="true" hidden="false" outlineLevel="0" max="513" min="513" style="38" width="64.72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8"/>
    <col collapsed="false" customWidth="false" hidden="false" outlineLevel="0" max="522" min="521" style="38" width="9"/>
    <col collapsed="false" customWidth="true" hidden="false" outlineLevel="0" max="523" min="523" style="38" width="11.72"/>
    <col collapsed="false" customWidth="true" hidden="false" outlineLevel="0" max="524" min="524" style="38" width="8.36"/>
    <col collapsed="false" customWidth="true" hidden="false" outlineLevel="0" max="525" min="525" style="38" width="12.45"/>
    <col collapsed="false" customWidth="true" hidden="false" outlineLevel="0" max="526" min="526" style="38" width="12.1"/>
    <col collapsed="false" customWidth="false" hidden="false" outlineLevel="0" max="767" min="527" style="38" width="9"/>
    <col collapsed="false" customWidth="true" hidden="false" outlineLevel="0" max="768" min="768" style="38" width="3.82"/>
    <col collapsed="false" customWidth="true" hidden="false" outlineLevel="0" max="769" min="769" style="38" width="64.72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8"/>
    <col collapsed="false" customWidth="false" hidden="false" outlineLevel="0" max="778" min="777" style="38" width="9"/>
    <col collapsed="false" customWidth="true" hidden="false" outlineLevel="0" max="779" min="779" style="38" width="11.72"/>
    <col collapsed="false" customWidth="true" hidden="false" outlineLevel="0" max="780" min="780" style="38" width="8.36"/>
    <col collapsed="false" customWidth="true" hidden="false" outlineLevel="0" max="781" min="781" style="38" width="12.45"/>
    <col collapsed="false" customWidth="true" hidden="false" outlineLevel="0" max="782" min="782" style="38" width="12.1"/>
    <col collapsed="false" customWidth="false" hidden="false" outlineLevel="0" max="1023" min="783" style="38" width="9"/>
    <col collapsed="false" customWidth="true" hidden="false" outlineLevel="0" max="1024" min="1024" style="38" width="3.82"/>
  </cols>
  <sheetData>
    <row r="1" customFormat="false" ht="14.5" hidden="false" customHeight="false" outlineLevel="0" collapsed="false">
      <c r="A1" s="78" t="s">
        <v>140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141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142</v>
      </c>
      <c r="C7" s="17" t="n">
        <v>100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3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101"/>
      <c r="H8" s="88"/>
      <c r="I8" s="90"/>
      <c r="J8" s="90"/>
    </row>
    <row r="9" customFormat="false" ht="34.5" hidden="false" customHeight="false" outlineLevel="0" collapsed="false">
      <c r="A9" s="24"/>
      <c r="B9" s="33" t="s">
        <v>59</v>
      </c>
      <c r="C9" s="91" t="s">
        <v>60</v>
      </c>
      <c r="D9" s="34" t="s">
        <v>61</v>
      </c>
      <c r="E9" s="62"/>
      <c r="F9" s="62"/>
      <c r="G9" s="42"/>
      <c r="H9" s="37"/>
      <c r="I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7"/>
    </row>
    <row r="11" customFormat="false" ht="14.5" hidden="false" customHeight="false" outlineLevel="0" collapsed="false">
      <c r="A11" s="24" t="n">
        <v>2</v>
      </c>
      <c r="B11" s="39" t="s">
        <v>62</v>
      </c>
      <c r="C11" s="40" t="s">
        <v>13</v>
      </c>
      <c r="D11" s="92"/>
      <c r="E11" s="62"/>
      <c r="F11" s="62"/>
      <c r="G11" s="42"/>
      <c r="H11" s="37"/>
      <c r="I11" s="7"/>
    </row>
    <row r="12" customFormat="false" ht="69" hidden="false" customHeight="false" outlineLevel="0" collapsed="false">
      <c r="A12" s="24" t="n">
        <v>3</v>
      </c>
      <c r="B12" s="39" t="s">
        <v>143</v>
      </c>
      <c r="C12" s="40" t="s">
        <v>13</v>
      </c>
      <c r="D12" s="92"/>
      <c r="E12" s="62"/>
      <c r="F12" s="62"/>
      <c r="G12" s="42"/>
      <c r="H12" s="37"/>
      <c r="I12" s="7"/>
    </row>
    <row r="13" customFormat="false" ht="23" hidden="false" customHeight="false" outlineLevel="0" collapsed="false">
      <c r="A13" s="24" t="n">
        <v>4</v>
      </c>
      <c r="B13" s="39" t="s">
        <v>64</v>
      </c>
      <c r="C13" s="40" t="s">
        <v>13</v>
      </c>
      <c r="D13" s="92"/>
      <c r="E13" s="62"/>
      <c r="F13" s="62"/>
      <c r="G13" s="42"/>
      <c r="H13" s="37"/>
      <c r="I13" s="7"/>
    </row>
    <row r="14" customFormat="false" ht="46" hidden="false" customHeight="false" outlineLevel="0" collapsed="false">
      <c r="A14" s="24" t="n">
        <v>5</v>
      </c>
      <c r="B14" s="39" t="s">
        <v>144</v>
      </c>
      <c r="C14" s="40" t="s">
        <v>13</v>
      </c>
      <c r="D14" s="92"/>
      <c r="E14" s="62"/>
      <c r="F14" s="62"/>
      <c r="G14" s="42"/>
      <c r="H14" s="37"/>
      <c r="I14" s="7"/>
    </row>
    <row r="15" customFormat="false" ht="23" hidden="false" customHeight="false" outlineLevel="0" collapsed="false">
      <c r="A15" s="24" t="n">
        <v>6</v>
      </c>
      <c r="B15" s="39" t="s">
        <v>89</v>
      </c>
      <c r="C15" s="40" t="s">
        <v>13</v>
      </c>
      <c r="D15" s="92"/>
      <c r="E15" s="62"/>
      <c r="F15" s="62"/>
      <c r="G15" s="42"/>
      <c r="H15" s="37"/>
      <c r="I15" s="7"/>
    </row>
    <row r="16" customFormat="false" ht="14.5" hidden="false" customHeight="false" outlineLevel="0" collapsed="false">
      <c r="A16" s="24" t="n">
        <v>7</v>
      </c>
      <c r="B16" s="39" t="s">
        <v>145</v>
      </c>
      <c r="C16" s="40" t="s">
        <v>68</v>
      </c>
      <c r="D16" s="93"/>
      <c r="E16" s="62"/>
      <c r="F16" s="62"/>
      <c r="G16" s="42"/>
      <c r="H16" s="37"/>
      <c r="I16" s="7"/>
    </row>
    <row r="17" customFormat="false" ht="14.5" hidden="false" customHeight="false" outlineLevel="0" collapsed="false">
      <c r="A17" s="152" t="n">
        <v>8</v>
      </c>
      <c r="B17" s="158" t="s">
        <v>146</v>
      </c>
      <c r="C17" s="40" t="s">
        <v>68</v>
      </c>
      <c r="D17" s="83"/>
      <c r="E17" s="155"/>
      <c r="F17" s="155"/>
    </row>
    <row r="18" customFormat="false" ht="14.5" hidden="false" customHeight="false" outlineLevel="0" collapsed="false">
      <c r="A18" s="24" t="n">
        <v>9</v>
      </c>
      <c r="B18" s="39" t="s">
        <v>147</v>
      </c>
      <c r="C18" s="40" t="s">
        <v>76</v>
      </c>
      <c r="D18" s="93"/>
      <c r="E18" s="62"/>
      <c r="F18" s="62"/>
      <c r="G18" s="42"/>
      <c r="H18" s="37"/>
      <c r="I18" s="7"/>
    </row>
    <row r="19" customFormat="false" ht="43.5" hidden="false" customHeight="false" outlineLevel="0" collapsed="false">
      <c r="A19" s="152" t="n">
        <v>10</v>
      </c>
      <c r="B19" s="158" t="s">
        <v>148</v>
      </c>
      <c r="C19" s="40" t="s">
        <v>68</v>
      </c>
      <c r="D19" s="83"/>
      <c r="E19" s="153"/>
      <c r="F19" s="153"/>
      <c r="G19" s="154"/>
      <c r="H19" s="97"/>
    </row>
    <row r="20" customFormat="false" ht="43.5" hidden="false" customHeight="false" outlineLevel="0" collapsed="false">
      <c r="A20" s="152" t="n">
        <v>11</v>
      </c>
      <c r="B20" s="158" t="s">
        <v>149</v>
      </c>
      <c r="C20" s="152" t="s">
        <v>68</v>
      </c>
      <c r="D20" s="83"/>
      <c r="E20" s="155"/>
      <c r="F20" s="155"/>
    </row>
    <row r="21" customFormat="false" ht="14.5" hidden="false" customHeight="false" outlineLevel="0" collapsed="false">
      <c r="A21" s="152" t="n">
        <v>12</v>
      </c>
      <c r="B21" s="158" t="s">
        <v>150</v>
      </c>
      <c r="C21" s="40" t="s">
        <v>93</v>
      </c>
      <c r="D21" s="83"/>
      <c r="E21" s="159"/>
      <c r="F21" s="159"/>
      <c r="G21" s="160"/>
      <c r="H21" s="160"/>
    </row>
    <row r="23" customFormat="false" ht="165" hidden="false" customHeight="true" outlineLevel="0" collapsed="false">
      <c r="A23" s="28" t="s">
        <v>33</v>
      </c>
      <c r="B23" s="28"/>
      <c r="C23" s="28"/>
      <c r="D23" s="28"/>
      <c r="E23" s="28"/>
      <c r="F23" s="28"/>
      <c r="G23" s="28"/>
      <c r="H23" s="28"/>
      <c r="I23" s="28"/>
      <c r="J23" s="28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A23:J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0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0" activeCellId="0" sqref="B10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6.27"/>
    <col collapsed="false" customWidth="true" hidden="false" outlineLevel="0" max="5" min="5" style="38" width="10.73"/>
    <col collapsed="false" customWidth="true" hidden="false" outlineLevel="0" max="6" min="6" style="38" width="7.18"/>
    <col collapsed="false" customWidth="true" hidden="false" outlineLevel="0" max="7" min="7" style="38" width="10.46"/>
    <col collapsed="false" customWidth="true" hidden="false" outlineLevel="0" max="8" min="8" style="38" width="17.54"/>
    <col collapsed="false" customWidth="false" hidden="false" outlineLevel="0" max="9" min="9" style="38" width="9"/>
    <col collapsed="false" customWidth="true" hidden="false" outlineLevel="0" max="10" min="10" style="38" width="12.72"/>
    <col collapsed="false" customWidth="true" hidden="false" outlineLevel="0" max="11" min="11" style="38" width="11.72"/>
    <col collapsed="false" customWidth="true" hidden="false" outlineLevel="0" max="12" min="12" style="38" width="8.36"/>
    <col collapsed="false" customWidth="true" hidden="false" outlineLevel="0" max="13" min="13" style="38" width="12.45"/>
    <col collapsed="false" customWidth="true" hidden="false" outlineLevel="0" max="14" min="14" style="38" width="12.1"/>
    <col collapsed="false" customWidth="false" hidden="false" outlineLevel="0" max="255" min="15" style="38" width="9"/>
    <col collapsed="false" customWidth="true" hidden="false" outlineLevel="0" max="256" min="256" style="38" width="3.82"/>
    <col collapsed="false" customWidth="true" hidden="false" outlineLevel="0" max="257" min="257" style="38" width="64.72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8"/>
    <col collapsed="false" customWidth="false" hidden="false" outlineLevel="0" max="266" min="265" style="38" width="9"/>
    <col collapsed="false" customWidth="true" hidden="false" outlineLevel="0" max="267" min="267" style="38" width="11.72"/>
    <col collapsed="false" customWidth="true" hidden="false" outlineLevel="0" max="268" min="268" style="38" width="8.36"/>
    <col collapsed="false" customWidth="true" hidden="false" outlineLevel="0" max="269" min="269" style="38" width="12.45"/>
    <col collapsed="false" customWidth="true" hidden="false" outlineLevel="0" max="270" min="270" style="38" width="12.1"/>
    <col collapsed="false" customWidth="false" hidden="false" outlineLevel="0" max="511" min="271" style="38" width="9"/>
    <col collapsed="false" customWidth="true" hidden="false" outlineLevel="0" max="512" min="512" style="38" width="3.82"/>
    <col collapsed="false" customWidth="true" hidden="false" outlineLevel="0" max="513" min="513" style="38" width="64.72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8"/>
    <col collapsed="false" customWidth="false" hidden="false" outlineLevel="0" max="522" min="521" style="38" width="9"/>
    <col collapsed="false" customWidth="true" hidden="false" outlineLevel="0" max="523" min="523" style="38" width="11.72"/>
    <col collapsed="false" customWidth="true" hidden="false" outlineLevel="0" max="524" min="524" style="38" width="8.36"/>
    <col collapsed="false" customWidth="true" hidden="false" outlineLevel="0" max="525" min="525" style="38" width="12.45"/>
    <col collapsed="false" customWidth="true" hidden="false" outlineLevel="0" max="526" min="526" style="38" width="12.1"/>
    <col collapsed="false" customWidth="false" hidden="false" outlineLevel="0" max="767" min="527" style="38" width="9"/>
    <col collapsed="false" customWidth="true" hidden="false" outlineLevel="0" max="768" min="768" style="38" width="3.82"/>
    <col collapsed="false" customWidth="true" hidden="false" outlineLevel="0" max="769" min="769" style="38" width="64.72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8"/>
    <col collapsed="false" customWidth="false" hidden="false" outlineLevel="0" max="778" min="777" style="38" width="9"/>
    <col collapsed="false" customWidth="true" hidden="false" outlineLevel="0" max="779" min="779" style="38" width="11.72"/>
    <col collapsed="false" customWidth="true" hidden="false" outlineLevel="0" max="780" min="780" style="38" width="8.36"/>
    <col collapsed="false" customWidth="true" hidden="false" outlineLevel="0" max="781" min="781" style="38" width="12.45"/>
    <col collapsed="false" customWidth="true" hidden="false" outlineLevel="0" max="782" min="782" style="38" width="12.1"/>
    <col collapsed="false" customWidth="false" hidden="false" outlineLevel="0" max="1023" min="783" style="38" width="9"/>
    <col collapsed="false" customWidth="true" hidden="false" outlineLevel="0" max="1024" min="1024" style="38" width="3.82"/>
  </cols>
  <sheetData>
    <row r="1" customFormat="false" ht="14.5" hidden="false" customHeight="false" outlineLevel="0" collapsed="false">
      <c r="A1" s="78" t="s">
        <v>151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152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34.5" hidden="false" customHeight="false" outlineLevel="0" collapsed="false">
      <c r="A7" s="12" t="n">
        <v>1</v>
      </c>
      <c r="B7" s="172" t="s">
        <v>153</v>
      </c>
      <c r="C7" s="17" t="n">
        <v>500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3"/>
      <c r="J7" s="83"/>
    </row>
    <row r="8" customFormat="false" ht="46" hidden="false" customHeight="false" outlineLevel="0" collapsed="false">
      <c r="A8" s="12" t="n">
        <v>2</v>
      </c>
      <c r="B8" s="172" t="s">
        <v>154</v>
      </c>
      <c r="C8" s="17" t="n">
        <v>500</v>
      </c>
      <c r="D8" s="22"/>
      <c r="E8" s="19" t="n">
        <f aca="false">C8*D8</f>
        <v>0</v>
      </c>
      <c r="F8" s="80"/>
      <c r="G8" s="100" t="n">
        <f aca="false">ROUND(E8*F8+E8,2)</f>
        <v>0</v>
      </c>
      <c r="H8" s="81"/>
      <c r="I8" s="83"/>
      <c r="J8" s="83"/>
    </row>
    <row r="9" customFormat="false" ht="46" hidden="false" customHeight="false" outlineLevel="0" collapsed="false">
      <c r="A9" s="12" t="n">
        <v>3</v>
      </c>
      <c r="B9" s="172" t="s">
        <v>155</v>
      </c>
      <c r="C9" s="17" t="n">
        <v>500</v>
      </c>
      <c r="D9" s="22"/>
      <c r="E9" s="19" t="n">
        <f aca="false">C9*D9</f>
        <v>0</v>
      </c>
      <c r="F9" s="80"/>
      <c r="G9" s="100" t="n">
        <f aca="false">ROUND(E9*F9+E9,2)</f>
        <v>0</v>
      </c>
      <c r="H9" s="81"/>
      <c r="I9" s="83"/>
      <c r="J9" s="83"/>
    </row>
    <row r="10" customFormat="false" ht="57.5" hidden="false" customHeight="false" outlineLevel="0" collapsed="false">
      <c r="A10" s="12" t="n">
        <v>4</v>
      </c>
      <c r="B10" s="172" t="s">
        <v>156</v>
      </c>
      <c r="C10" s="17" t="n">
        <v>200</v>
      </c>
      <c r="D10" s="22"/>
      <c r="E10" s="19" t="n">
        <f aca="false">C10*D10</f>
        <v>0</v>
      </c>
      <c r="F10" s="80"/>
      <c r="G10" s="100" t="n">
        <f aca="false">ROUND(E10*F10+E10,2)</f>
        <v>0</v>
      </c>
      <c r="H10" s="81"/>
      <c r="I10" s="83"/>
      <c r="J10" s="83"/>
    </row>
    <row r="11" customFormat="false" ht="15" hidden="false" customHeight="true" outlineLevel="0" collapsed="false">
      <c r="A11" s="12" t="n">
        <v>5</v>
      </c>
      <c r="B11" s="25" t="s">
        <v>157</v>
      </c>
      <c r="C11" s="25"/>
      <c r="D11" s="25"/>
      <c r="E11" s="19" t="n">
        <f aca="false">SUM(E7:E10)</f>
        <v>0</v>
      </c>
      <c r="F11" s="173" t="s">
        <v>158</v>
      </c>
      <c r="G11" s="100" t="n">
        <f aca="false">SUM(G7:G10)</f>
        <v>0</v>
      </c>
      <c r="H11" s="12" t="s">
        <v>13</v>
      </c>
      <c r="I11" s="152" t="s">
        <v>13</v>
      </c>
      <c r="J11" s="152" t="s">
        <v>13</v>
      </c>
    </row>
    <row r="12" customFormat="false" ht="14.5" hidden="false" customHeight="false" outlineLevel="0" collapsed="false">
      <c r="A12" s="32"/>
      <c r="B12" s="28"/>
      <c r="C12" s="29"/>
      <c r="D12" s="29"/>
      <c r="E12" s="85"/>
      <c r="F12" s="174"/>
      <c r="G12" s="101"/>
      <c r="H12" s="88"/>
    </row>
    <row r="13" customFormat="false" ht="23" hidden="false" customHeight="false" outlineLevel="0" collapsed="false">
      <c r="A13" s="24"/>
      <c r="B13" s="33" t="s">
        <v>159</v>
      </c>
      <c r="C13" s="34" t="s">
        <v>61</v>
      </c>
      <c r="D13" s="175"/>
      <c r="E13" s="30"/>
      <c r="F13" s="30"/>
      <c r="G13" s="42"/>
      <c r="H13" s="37"/>
      <c r="I13" s="7"/>
    </row>
    <row r="14" customFormat="false" ht="14.5" hidden="false" customHeight="false" outlineLevel="0" collapsed="false">
      <c r="A14" s="24" t="n">
        <v>1</v>
      </c>
      <c r="B14" s="176" t="s">
        <v>24</v>
      </c>
      <c r="C14" s="40"/>
      <c r="D14" s="177"/>
      <c r="E14" s="30"/>
      <c r="F14" s="30"/>
      <c r="G14" s="42"/>
      <c r="H14" s="37"/>
      <c r="I14" s="7"/>
    </row>
    <row r="15" customFormat="false" ht="14.5" hidden="false" customHeight="false" outlineLevel="0" collapsed="false">
      <c r="A15" s="24" t="n">
        <v>2</v>
      </c>
      <c r="B15" s="176" t="s">
        <v>62</v>
      </c>
      <c r="C15" s="40"/>
      <c r="D15" s="177"/>
      <c r="E15" s="30"/>
      <c r="F15" s="30"/>
      <c r="G15" s="42"/>
      <c r="H15" s="37"/>
      <c r="I15" s="7"/>
    </row>
    <row r="16" customFormat="false" ht="46" hidden="false" customHeight="false" outlineLevel="0" collapsed="false">
      <c r="A16" s="24" t="n">
        <v>3</v>
      </c>
      <c r="B16" s="176" t="s">
        <v>160</v>
      </c>
      <c r="C16" s="40"/>
      <c r="D16" s="177"/>
      <c r="E16" s="30"/>
      <c r="F16" s="30"/>
      <c r="G16" s="42"/>
      <c r="H16" s="37"/>
      <c r="I16" s="7"/>
    </row>
    <row r="17" customFormat="false" ht="23" hidden="false" customHeight="false" outlineLevel="0" collapsed="false">
      <c r="A17" s="24" t="n">
        <v>4</v>
      </c>
      <c r="B17" s="39" t="s">
        <v>64</v>
      </c>
      <c r="C17" s="40"/>
      <c r="D17" s="177"/>
      <c r="E17" s="30"/>
      <c r="F17" s="30"/>
      <c r="G17" s="42"/>
      <c r="H17" s="37"/>
      <c r="I17" s="7"/>
    </row>
    <row r="18" customFormat="false" ht="23" hidden="false" customHeight="false" outlineLevel="0" collapsed="false">
      <c r="A18" s="24" t="n">
        <v>6</v>
      </c>
      <c r="B18" s="39" t="s">
        <v>89</v>
      </c>
      <c r="C18" s="40"/>
      <c r="D18" s="177"/>
      <c r="E18" s="30"/>
      <c r="F18" s="30"/>
      <c r="G18" s="42"/>
      <c r="H18" s="37"/>
      <c r="I18" s="7"/>
    </row>
    <row r="20" customFormat="false" ht="147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</sheetData>
  <mergeCells count="11">
    <mergeCell ref="A1:J1"/>
    <mergeCell ref="A2:J2"/>
    <mergeCell ref="A4:J4"/>
    <mergeCell ref="B11:D11"/>
    <mergeCell ref="E13:F13"/>
    <mergeCell ref="E14:F14"/>
    <mergeCell ref="E15:F15"/>
    <mergeCell ref="E16:F16"/>
    <mergeCell ref="E17:F17"/>
    <mergeCell ref="E18:F18"/>
    <mergeCell ref="A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2"/>
  <sheetViews>
    <sheetView showFormulas="false" showGridLines="true" showRowColHeaders="true" showZeros="true" rightToLeft="false" tabSelected="false" showOutlineSymbols="true" defaultGridColor="true" view="pageBreakPreview" topLeftCell="A3" colorId="64" zoomScale="100" zoomScaleNormal="100" zoomScalePageLayoutView="100" workbookViewId="0">
      <selection pane="topLeft" activeCell="D7" activeCellId="0" sqref="D7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true" hidden="false" outlineLevel="0" max="3" min="3" style="38" width="11.82"/>
    <col collapsed="false" customWidth="true" hidden="false" outlineLevel="0" max="4" min="4" style="38" width="18.09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6"/>
    <col collapsed="false" customWidth="true" hidden="false" outlineLevel="0" max="8" min="8" style="38" width="17.54"/>
    <col collapsed="false" customWidth="false" hidden="false" outlineLevel="0" max="9" min="9" style="38" width="9"/>
    <col collapsed="false" customWidth="true" hidden="false" outlineLevel="0" max="10" min="10" style="38" width="11.45"/>
    <col collapsed="false" customWidth="true" hidden="false" outlineLevel="0" max="11" min="11" style="38" width="11.72"/>
    <col collapsed="false" customWidth="true" hidden="false" outlineLevel="0" max="12" min="12" style="38" width="8.36"/>
    <col collapsed="false" customWidth="true" hidden="false" outlineLevel="0" max="13" min="13" style="38" width="12.45"/>
    <col collapsed="false" customWidth="true" hidden="false" outlineLevel="0" max="14" min="14" style="38" width="12.1"/>
    <col collapsed="false" customWidth="false" hidden="false" outlineLevel="0" max="255" min="15" style="38" width="9"/>
    <col collapsed="false" customWidth="true" hidden="false" outlineLevel="0" max="256" min="256" style="38" width="3.82"/>
    <col collapsed="false" customWidth="true" hidden="false" outlineLevel="0" max="257" min="257" style="38" width="64.72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8"/>
    <col collapsed="false" customWidth="false" hidden="false" outlineLevel="0" max="266" min="265" style="38" width="9"/>
    <col collapsed="false" customWidth="true" hidden="false" outlineLevel="0" max="267" min="267" style="38" width="11.72"/>
    <col collapsed="false" customWidth="true" hidden="false" outlineLevel="0" max="268" min="268" style="38" width="8.36"/>
    <col collapsed="false" customWidth="true" hidden="false" outlineLevel="0" max="269" min="269" style="38" width="12.45"/>
    <col collapsed="false" customWidth="true" hidden="false" outlineLevel="0" max="270" min="270" style="38" width="12.1"/>
    <col collapsed="false" customWidth="false" hidden="false" outlineLevel="0" max="511" min="271" style="38" width="9"/>
    <col collapsed="false" customWidth="true" hidden="false" outlineLevel="0" max="512" min="512" style="38" width="3.82"/>
    <col collapsed="false" customWidth="true" hidden="false" outlineLevel="0" max="513" min="513" style="38" width="64.72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8"/>
    <col collapsed="false" customWidth="false" hidden="false" outlineLevel="0" max="522" min="521" style="38" width="9"/>
    <col collapsed="false" customWidth="true" hidden="false" outlineLevel="0" max="523" min="523" style="38" width="11.72"/>
    <col collapsed="false" customWidth="true" hidden="false" outlineLevel="0" max="524" min="524" style="38" width="8.36"/>
    <col collapsed="false" customWidth="true" hidden="false" outlineLevel="0" max="525" min="525" style="38" width="12.45"/>
    <col collapsed="false" customWidth="true" hidden="false" outlineLevel="0" max="526" min="526" style="38" width="12.1"/>
    <col collapsed="false" customWidth="false" hidden="false" outlineLevel="0" max="767" min="527" style="38" width="9"/>
    <col collapsed="false" customWidth="true" hidden="false" outlineLevel="0" max="768" min="768" style="38" width="3.82"/>
    <col collapsed="false" customWidth="true" hidden="false" outlineLevel="0" max="769" min="769" style="38" width="64.72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8"/>
    <col collapsed="false" customWidth="false" hidden="false" outlineLevel="0" max="778" min="777" style="38" width="9"/>
    <col collapsed="false" customWidth="true" hidden="false" outlineLevel="0" max="779" min="779" style="38" width="11.72"/>
    <col collapsed="false" customWidth="true" hidden="false" outlineLevel="0" max="780" min="780" style="38" width="8.36"/>
    <col collapsed="false" customWidth="true" hidden="false" outlineLevel="0" max="781" min="781" style="38" width="12.45"/>
    <col collapsed="false" customWidth="true" hidden="false" outlineLevel="0" max="782" min="782" style="38" width="12.1"/>
    <col collapsed="false" customWidth="false" hidden="false" outlineLevel="0" max="1023" min="783" style="38" width="9"/>
    <col collapsed="false" customWidth="true" hidden="false" outlineLevel="0" max="1024" min="1024" style="38" width="3.82"/>
  </cols>
  <sheetData>
    <row r="1" customFormat="false" ht="14.5" hidden="false" customHeight="false" outlineLevel="0" collapsed="false">
      <c r="A1" s="78" t="s">
        <v>161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162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32.8" hidden="false" customHeight="false" outlineLevel="0" collapsed="false">
      <c r="A7" s="12" t="n">
        <v>1</v>
      </c>
      <c r="B7" s="13" t="s">
        <v>163</v>
      </c>
      <c r="C7" s="17" t="n">
        <v>300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3"/>
      <c r="J7" s="83"/>
    </row>
    <row r="8" customFormat="false" ht="46" hidden="false" customHeight="false" outlineLevel="0" collapsed="false">
      <c r="A8" s="12" t="n">
        <v>2</v>
      </c>
      <c r="B8" s="13" t="s">
        <v>164</v>
      </c>
      <c r="C8" s="17" t="n">
        <v>300</v>
      </c>
      <c r="D8" s="22"/>
      <c r="E8" s="19" t="n">
        <f aca="false">C8*D8</f>
        <v>0</v>
      </c>
      <c r="F8" s="80"/>
      <c r="G8" s="100" t="n">
        <f aca="false">ROUND(E8*F8+E8,2)</f>
        <v>0</v>
      </c>
      <c r="H8" s="81"/>
      <c r="I8" s="83"/>
      <c r="J8" s="83"/>
    </row>
    <row r="9" customFormat="false" ht="14.5" hidden="false" customHeight="false" outlineLevel="0" collapsed="false">
      <c r="A9" s="12" t="n">
        <v>3</v>
      </c>
      <c r="B9" s="13" t="s">
        <v>165</v>
      </c>
      <c r="C9" s="17" t="n">
        <v>300</v>
      </c>
      <c r="D9" s="22"/>
      <c r="E9" s="19" t="n">
        <f aca="false">C9*D9</f>
        <v>0</v>
      </c>
      <c r="F9" s="80"/>
      <c r="G9" s="100" t="n">
        <f aca="false">ROUND(E9*F9+E9,2)</f>
        <v>0</v>
      </c>
      <c r="H9" s="81"/>
      <c r="I9" s="83"/>
      <c r="J9" s="83"/>
    </row>
    <row r="10" customFormat="false" ht="23" hidden="false" customHeight="false" outlineLevel="0" collapsed="false">
      <c r="A10" s="12" t="n">
        <v>4</v>
      </c>
      <c r="B10" s="13" t="s">
        <v>166</v>
      </c>
      <c r="C10" s="17" t="n">
        <v>300</v>
      </c>
      <c r="D10" s="22"/>
      <c r="E10" s="19" t="n">
        <f aca="false">C10*D10</f>
        <v>0</v>
      </c>
      <c r="F10" s="80"/>
      <c r="G10" s="100" t="n">
        <f aca="false">ROUND(E10*F10+E10,2)</f>
        <v>0</v>
      </c>
      <c r="H10" s="81"/>
      <c r="I10" s="83"/>
      <c r="J10" s="83"/>
    </row>
    <row r="11" customFormat="false" ht="46" hidden="false" customHeight="false" outlineLevel="0" collapsed="false">
      <c r="A11" s="12" t="n">
        <v>5</v>
      </c>
      <c r="B11" s="13" t="s">
        <v>167</v>
      </c>
      <c r="C11" s="17" t="n">
        <v>300</v>
      </c>
      <c r="D11" s="22"/>
      <c r="E11" s="19" t="n">
        <f aca="false">C11*D11</f>
        <v>0</v>
      </c>
      <c r="F11" s="80"/>
      <c r="G11" s="100" t="n">
        <f aca="false">ROUND(E11*F11+E11,2)</f>
        <v>0</v>
      </c>
      <c r="H11" s="81"/>
      <c r="I11" s="83"/>
      <c r="J11" s="83"/>
    </row>
    <row r="12" customFormat="false" ht="46" hidden="false" customHeight="false" outlineLevel="0" collapsed="false">
      <c r="A12" s="12" t="n">
        <v>6</v>
      </c>
      <c r="B12" s="13" t="s">
        <v>168</v>
      </c>
      <c r="C12" s="17" t="n">
        <v>300</v>
      </c>
      <c r="D12" s="22"/>
      <c r="E12" s="19" t="n">
        <f aca="false">C12*D12</f>
        <v>0</v>
      </c>
      <c r="F12" s="80"/>
      <c r="G12" s="100" t="n">
        <f aca="false">ROUND(E12*F12+E12,2)</f>
        <v>0</v>
      </c>
      <c r="H12" s="81"/>
      <c r="I12" s="83"/>
      <c r="J12" s="83"/>
    </row>
    <row r="13" customFormat="false" ht="15" hidden="false" customHeight="true" outlineLevel="0" collapsed="false">
      <c r="A13" s="12" t="n">
        <v>7</v>
      </c>
      <c r="B13" s="25" t="s">
        <v>157</v>
      </c>
      <c r="C13" s="25"/>
      <c r="D13" s="25"/>
      <c r="E13" s="19" t="n">
        <f aca="false">SUM(E7:E12)</f>
        <v>0</v>
      </c>
      <c r="F13" s="81" t="s">
        <v>13</v>
      </c>
      <c r="G13" s="100" t="n">
        <f aca="false">SUM(G7:G12)</f>
        <v>0</v>
      </c>
      <c r="H13" s="12" t="s">
        <v>13</v>
      </c>
      <c r="I13" s="152" t="s">
        <v>13</v>
      </c>
      <c r="J13" s="152" t="s">
        <v>13</v>
      </c>
    </row>
    <row r="14" customFormat="false" ht="14.5" hidden="false" customHeight="false" outlineLevel="0" collapsed="false">
      <c r="A14" s="32"/>
      <c r="B14" s="28"/>
      <c r="C14" s="29"/>
      <c r="D14" s="29"/>
      <c r="E14" s="85"/>
      <c r="F14" s="88"/>
      <c r="G14" s="101"/>
      <c r="H14" s="88"/>
    </row>
    <row r="15" customFormat="false" ht="14.5" hidden="false" customHeight="false" outlineLevel="0" collapsed="false">
      <c r="A15" s="24"/>
      <c r="B15" s="33" t="s">
        <v>169</v>
      </c>
      <c r="C15" s="34" t="s">
        <v>61</v>
      </c>
      <c r="D15" s="175"/>
      <c r="E15" s="30"/>
      <c r="F15" s="30"/>
      <c r="G15" s="42"/>
      <c r="H15" s="37"/>
      <c r="I15" s="7"/>
    </row>
    <row r="16" customFormat="false" ht="14.5" hidden="false" customHeight="false" outlineLevel="0" collapsed="false">
      <c r="A16" s="24" t="n">
        <v>1</v>
      </c>
      <c r="B16" s="176" t="s">
        <v>24</v>
      </c>
      <c r="C16" s="40"/>
      <c r="D16" s="177"/>
      <c r="E16" s="30"/>
      <c r="F16" s="30"/>
      <c r="G16" s="42"/>
      <c r="H16" s="37"/>
      <c r="I16" s="7"/>
    </row>
    <row r="17" customFormat="false" ht="14.5" hidden="false" customHeight="false" outlineLevel="0" collapsed="false">
      <c r="A17" s="24" t="n">
        <v>2</v>
      </c>
      <c r="B17" s="176" t="s">
        <v>170</v>
      </c>
      <c r="C17" s="40"/>
      <c r="D17" s="177"/>
      <c r="E17" s="30"/>
      <c r="F17" s="30"/>
      <c r="G17" s="42"/>
      <c r="H17" s="37"/>
      <c r="I17" s="7"/>
    </row>
    <row r="18" customFormat="false" ht="46" hidden="false" customHeight="false" outlineLevel="0" collapsed="false">
      <c r="A18" s="24" t="n">
        <v>3</v>
      </c>
      <c r="B18" s="176" t="s">
        <v>171</v>
      </c>
      <c r="C18" s="40"/>
      <c r="D18" s="177"/>
      <c r="E18" s="30"/>
      <c r="F18" s="30"/>
      <c r="G18" s="42"/>
      <c r="H18" s="37"/>
      <c r="I18" s="7"/>
    </row>
    <row r="19" customFormat="false" ht="23" hidden="false" customHeight="false" outlineLevel="0" collapsed="false">
      <c r="A19" s="24" t="n">
        <v>4</v>
      </c>
      <c r="B19" s="39" t="s">
        <v>64</v>
      </c>
      <c r="C19" s="40"/>
      <c r="D19" s="177"/>
      <c r="E19" s="30"/>
      <c r="F19" s="30"/>
      <c r="G19" s="42"/>
      <c r="H19" s="37"/>
      <c r="I19" s="7"/>
    </row>
    <row r="20" customFormat="false" ht="23" hidden="false" customHeight="false" outlineLevel="0" collapsed="false">
      <c r="A20" s="24" t="n">
        <v>6</v>
      </c>
      <c r="B20" s="39" t="s">
        <v>89</v>
      </c>
      <c r="C20" s="40"/>
      <c r="D20" s="177"/>
      <c r="E20" s="30"/>
      <c r="F20" s="30"/>
      <c r="G20" s="42"/>
      <c r="H20" s="37"/>
      <c r="I20" s="7"/>
    </row>
    <row r="22" customFormat="false" ht="152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</row>
  </sheetData>
  <mergeCells count="11">
    <mergeCell ref="A1:J1"/>
    <mergeCell ref="A2:J2"/>
    <mergeCell ref="A4:J4"/>
    <mergeCell ref="B13:D13"/>
    <mergeCell ref="E15:F15"/>
    <mergeCell ref="E16:F16"/>
    <mergeCell ref="E17:F17"/>
    <mergeCell ref="E18:F18"/>
    <mergeCell ref="E19:F19"/>
    <mergeCell ref="E20:F20"/>
    <mergeCell ref="A22:J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1" colorId="64" zoomScale="100" zoomScaleNormal="90" zoomScalePageLayoutView="100" workbookViewId="0">
      <selection pane="topLeft" activeCell="B22" activeCellId="0" sqref="B22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0.46"/>
    <col collapsed="false" customWidth="true" hidden="false" outlineLevel="0" max="3" min="3" style="38" width="11.82"/>
    <col collapsed="false" customWidth="true" hidden="false" outlineLevel="0" max="4" min="4" style="38" width="15.91"/>
    <col collapsed="false" customWidth="false" hidden="false" outlineLevel="0" max="5" min="5" style="38" width="9"/>
    <col collapsed="false" customWidth="true" hidden="false" outlineLevel="0" max="6" min="6" style="38" width="7"/>
    <col collapsed="false" customWidth="true" hidden="false" outlineLevel="0" max="7" min="7" style="38" width="11.27"/>
    <col collapsed="false" customWidth="true" hidden="false" outlineLevel="0" max="8" min="8" style="38" width="17.54"/>
    <col collapsed="false" customWidth="true" hidden="false" outlineLevel="0" max="9" min="9" style="38" width="11.45"/>
    <col collapsed="false" customWidth="true" hidden="false" outlineLevel="0" max="10" min="10" style="38" width="11.54"/>
    <col collapsed="false" customWidth="true" hidden="false" outlineLevel="0" max="11" min="11" style="38" width="11.72"/>
    <col collapsed="false" customWidth="true" hidden="false" outlineLevel="0" max="12" min="12" style="38" width="8.36"/>
    <col collapsed="false" customWidth="true" hidden="false" outlineLevel="0" max="13" min="13" style="38" width="12.45"/>
    <col collapsed="false" customWidth="true" hidden="false" outlineLevel="0" max="14" min="14" style="38" width="12.1"/>
    <col collapsed="false" customWidth="false" hidden="false" outlineLevel="0" max="255" min="15" style="38" width="9"/>
    <col collapsed="false" customWidth="true" hidden="false" outlineLevel="0" max="256" min="256" style="38" width="3.82"/>
    <col collapsed="false" customWidth="true" hidden="false" outlineLevel="0" max="257" min="257" style="38" width="64.72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8"/>
    <col collapsed="false" customWidth="false" hidden="false" outlineLevel="0" max="266" min="265" style="38" width="9"/>
    <col collapsed="false" customWidth="true" hidden="false" outlineLevel="0" max="267" min="267" style="38" width="11.72"/>
    <col collapsed="false" customWidth="true" hidden="false" outlineLevel="0" max="268" min="268" style="38" width="8.36"/>
    <col collapsed="false" customWidth="true" hidden="false" outlineLevel="0" max="269" min="269" style="38" width="12.45"/>
    <col collapsed="false" customWidth="true" hidden="false" outlineLevel="0" max="270" min="270" style="38" width="12.1"/>
    <col collapsed="false" customWidth="false" hidden="false" outlineLevel="0" max="511" min="271" style="38" width="9"/>
    <col collapsed="false" customWidth="true" hidden="false" outlineLevel="0" max="512" min="512" style="38" width="3.82"/>
    <col collapsed="false" customWidth="true" hidden="false" outlineLevel="0" max="513" min="513" style="38" width="64.72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8"/>
    <col collapsed="false" customWidth="false" hidden="false" outlineLevel="0" max="522" min="521" style="38" width="9"/>
    <col collapsed="false" customWidth="true" hidden="false" outlineLevel="0" max="523" min="523" style="38" width="11.72"/>
    <col collapsed="false" customWidth="true" hidden="false" outlineLevel="0" max="524" min="524" style="38" width="8.36"/>
    <col collapsed="false" customWidth="true" hidden="false" outlineLevel="0" max="525" min="525" style="38" width="12.45"/>
    <col collapsed="false" customWidth="true" hidden="false" outlineLevel="0" max="526" min="526" style="38" width="12.1"/>
    <col collapsed="false" customWidth="false" hidden="false" outlineLevel="0" max="767" min="527" style="38" width="9"/>
    <col collapsed="false" customWidth="true" hidden="false" outlineLevel="0" max="768" min="768" style="38" width="3.82"/>
    <col collapsed="false" customWidth="true" hidden="false" outlineLevel="0" max="769" min="769" style="38" width="64.72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8"/>
    <col collapsed="false" customWidth="false" hidden="false" outlineLevel="0" max="778" min="777" style="38" width="9"/>
    <col collapsed="false" customWidth="true" hidden="false" outlineLevel="0" max="779" min="779" style="38" width="11.72"/>
    <col collapsed="false" customWidth="true" hidden="false" outlineLevel="0" max="780" min="780" style="38" width="8.36"/>
    <col collapsed="false" customWidth="true" hidden="false" outlineLevel="0" max="781" min="781" style="38" width="12.45"/>
    <col collapsed="false" customWidth="true" hidden="false" outlineLevel="0" max="782" min="782" style="38" width="12.1"/>
    <col collapsed="false" customWidth="false" hidden="false" outlineLevel="0" max="1023" min="783" style="38" width="9"/>
    <col collapsed="false" customWidth="true" hidden="false" outlineLevel="0" max="1024" min="1024" style="38" width="3.82"/>
  </cols>
  <sheetData>
    <row r="1" customFormat="false" ht="14.5" hidden="false" customHeight="false" outlineLevel="0" collapsed="false">
      <c r="A1" s="78" t="s">
        <v>172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173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174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175</v>
      </c>
      <c r="C7" s="17" t="n">
        <v>8000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3"/>
      <c r="J7" s="83"/>
    </row>
    <row r="8" customFormat="false" ht="14.5" hidden="false" customHeight="false" outlineLevel="0" collapsed="false">
      <c r="A8" s="32"/>
      <c r="B8" s="28"/>
      <c r="C8" s="29"/>
      <c r="D8" s="85"/>
      <c r="E8" s="85"/>
      <c r="F8" s="86"/>
      <c r="G8" s="101"/>
      <c r="H8" s="88"/>
      <c r="I8" s="90"/>
      <c r="J8" s="90"/>
    </row>
    <row r="9" customFormat="false" ht="14.5" hidden="false" customHeight="false" outlineLevel="0" collapsed="false">
      <c r="A9" s="12"/>
      <c r="B9" s="33" t="s">
        <v>59</v>
      </c>
      <c r="C9" s="34" t="s">
        <v>61</v>
      </c>
      <c r="D9" s="178"/>
      <c r="E9" s="30"/>
      <c r="F9" s="30"/>
      <c r="G9" s="42"/>
      <c r="H9" s="37"/>
      <c r="I9" s="7"/>
    </row>
    <row r="10" customFormat="false" ht="14.5" hidden="false" customHeight="false" outlineLevel="0" collapsed="false">
      <c r="A10" s="12" t="n">
        <v>1</v>
      </c>
      <c r="B10" s="176" t="s">
        <v>24</v>
      </c>
      <c r="C10" s="40"/>
      <c r="D10" s="177"/>
      <c r="E10" s="30"/>
      <c r="F10" s="30"/>
      <c r="G10" s="42"/>
      <c r="H10" s="37"/>
      <c r="I10" s="7"/>
    </row>
    <row r="11" customFormat="false" ht="14.5" hidden="false" customHeight="false" outlineLevel="0" collapsed="false">
      <c r="A11" s="12" t="n">
        <v>2</v>
      </c>
      <c r="B11" s="176" t="s">
        <v>176</v>
      </c>
      <c r="C11" s="40"/>
      <c r="D11" s="177"/>
      <c r="E11" s="30"/>
      <c r="F11" s="30"/>
      <c r="G11" s="42"/>
      <c r="H11" s="37"/>
      <c r="I11" s="7"/>
    </row>
    <row r="12" customFormat="false" ht="14.5" hidden="false" customHeight="false" outlineLevel="0" collapsed="false">
      <c r="A12" s="12" t="n">
        <v>3</v>
      </c>
      <c r="B12" s="176" t="s">
        <v>177</v>
      </c>
      <c r="C12" s="40"/>
      <c r="D12" s="177"/>
      <c r="E12" s="30"/>
      <c r="F12" s="30"/>
      <c r="G12" s="42"/>
      <c r="H12" s="37"/>
      <c r="I12" s="7"/>
    </row>
    <row r="13" customFormat="false" ht="14.5" hidden="false" customHeight="false" outlineLevel="0" collapsed="false">
      <c r="A13" s="12" t="n">
        <v>4</v>
      </c>
      <c r="B13" s="39" t="s">
        <v>178</v>
      </c>
      <c r="C13" s="40"/>
      <c r="D13" s="177"/>
      <c r="E13" s="30"/>
      <c r="F13" s="30"/>
      <c r="G13" s="42"/>
      <c r="H13" s="37"/>
      <c r="I13" s="7"/>
    </row>
    <row r="14" customFormat="false" ht="23" hidden="false" customHeight="false" outlineLevel="0" collapsed="false">
      <c r="A14" s="12" t="n">
        <v>5</v>
      </c>
      <c r="B14" s="39" t="s">
        <v>179</v>
      </c>
      <c r="C14" s="40"/>
      <c r="D14" s="177"/>
      <c r="E14" s="30"/>
      <c r="F14" s="30"/>
      <c r="G14" s="42"/>
      <c r="H14" s="37"/>
      <c r="I14" s="7"/>
    </row>
    <row r="15" customFormat="false" ht="29" hidden="false" customHeight="false" outlineLevel="0" collapsed="false">
      <c r="A15" s="179" t="n">
        <v>6</v>
      </c>
      <c r="B15" s="158" t="s">
        <v>180</v>
      </c>
      <c r="C15" s="158"/>
    </row>
    <row r="16" customFormat="false" ht="43.5" hidden="false" customHeight="false" outlineLevel="0" collapsed="false">
      <c r="A16" s="179" t="n">
        <v>7</v>
      </c>
      <c r="B16" s="158" t="s">
        <v>181</v>
      </c>
      <c r="C16" s="158"/>
    </row>
    <row r="17" customFormat="false" ht="29" hidden="false" customHeight="false" outlineLevel="0" collapsed="false">
      <c r="A17" s="179" t="n">
        <v>8</v>
      </c>
      <c r="B17" s="158" t="s">
        <v>182</v>
      </c>
      <c r="C17" s="158"/>
    </row>
    <row r="18" customFormat="false" ht="14.5" hidden="false" customHeight="false" outlineLevel="0" collapsed="false">
      <c r="A18" s="179" t="n">
        <v>9</v>
      </c>
      <c r="B18" s="158" t="s">
        <v>183</v>
      </c>
      <c r="C18" s="158"/>
    </row>
    <row r="19" customFormat="false" ht="29" hidden="false" customHeight="false" outlineLevel="0" collapsed="false">
      <c r="A19" s="179" t="n">
        <v>10</v>
      </c>
      <c r="B19" s="158" t="s">
        <v>184</v>
      </c>
      <c r="C19" s="158"/>
    </row>
    <row r="20" customFormat="false" ht="29" hidden="false" customHeight="false" outlineLevel="0" collapsed="false">
      <c r="A20" s="179" t="n">
        <v>11</v>
      </c>
      <c r="B20" s="158" t="s">
        <v>185</v>
      </c>
      <c r="C20" s="158"/>
    </row>
    <row r="21" customFormat="false" ht="14.5" hidden="false" customHeight="false" outlineLevel="0" collapsed="false">
      <c r="A21" s="179" t="n">
        <v>12</v>
      </c>
      <c r="B21" s="158" t="s">
        <v>186</v>
      </c>
      <c r="C21" s="158"/>
    </row>
    <row r="22" customFormat="false" ht="43.5" hidden="false" customHeight="false" outlineLevel="0" collapsed="false">
      <c r="A22" s="179" t="n">
        <v>13</v>
      </c>
      <c r="B22" s="158" t="s">
        <v>187</v>
      </c>
      <c r="C22" s="158"/>
    </row>
    <row r="23" customFormat="false" ht="29" hidden="false" customHeight="false" outlineLevel="0" collapsed="false">
      <c r="A23" s="179" t="n">
        <v>14</v>
      </c>
      <c r="B23" s="158" t="s">
        <v>188</v>
      </c>
      <c r="C23" s="158"/>
    </row>
    <row r="24" customFormat="false" ht="29" hidden="false" customHeight="false" outlineLevel="0" collapsed="false">
      <c r="A24" s="179" t="n">
        <v>15</v>
      </c>
      <c r="B24" s="158" t="s">
        <v>189</v>
      </c>
      <c r="C24" s="158"/>
    </row>
    <row r="26" customFormat="false" ht="158.25" hidden="false" customHeight="true" outlineLevel="0" collapsed="false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10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A26:J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64.72"/>
    <col collapsed="false" customWidth="false" hidden="false" outlineLevel="0" max="3" min="3" style="1" width="8.72"/>
    <col collapsed="false" customWidth="true" hidden="false" outlineLevel="0" max="4" min="4" style="1" width="15.27"/>
    <col collapsed="false" customWidth="true" hidden="false" outlineLevel="0" max="5" min="5" style="1" width="9.82"/>
    <col collapsed="false" customWidth="true" hidden="false" outlineLevel="0" max="6" min="6" style="1" width="7.54"/>
    <col collapsed="false" customWidth="true" hidden="false" outlineLevel="0" max="7" min="7" style="1" width="12.45"/>
    <col collapsed="false" customWidth="false" hidden="false" outlineLevel="0" max="8" min="8" style="1" width="8.72"/>
    <col collapsed="false" customWidth="true" hidden="false" outlineLevel="0" max="9" min="9" style="1" width="12.1"/>
    <col collapsed="false" customWidth="true" hidden="false" outlineLevel="0" max="10" min="10" style="1" width="12.27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64.72"/>
    <col collapsed="false" customWidth="false" hidden="false" outlineLevel="0" max="261" min="259" style="1" width="8.72"/>
    <col collapsed="false" customWidth="true" hidden="false" outlineLevel="0" max="262" min="262" style="1" width="10.27"/>
    <col collapsed="false" customWidth="true" hidden="false" outlineLevel="0" max="263" min="263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64.72"/>
    <col collapsed="false" customWidth="false" hidden="false" outlineLevel="0" max="517" min="515" style="1" width="8.72"/>
    <col collapsed="false" customWidth="true" hidden="false" outlineLevel="0" max="518" min="518" style="1" width="10.27"/>
    <col collapsed="false" customWidth="true" hidden="false" outlineLevel="0" max="519" min="519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64.72"/>
    <col collapsed="false" customWidth="false" hidden="false" outlineLevel="0" max="773" min="771" style="1" width="8.72"/>
    <col collapsed="false" customWidth="true" hidden="false" outlineLevel="0" max="774" min="774" style="1" width="10.27"/>
    <col collapsed="false" customWidth="true" hidden="false" outlineLevel="0" max="775" min="775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190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6" t="s">
        <v>191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192</v>
      </c>
      <c r="C7" s="17" t="n">
        <v>1000</v>
      </c>
      <c r="D7" s="22"/>
      <c r="E7" s="19" t="n">
        <f aca="false">C7*D7</f>
        <v>0</v>
      </c>
      <c r="F7" s="20"/>
      <c r="G7" s="100" t="n">
        <f aca="false">ROUND(E7*F7+E7,2)</f>
        <v>0</v>
      </c>
      <c r="H7" s="81"/>
      <c r="I7" s="180"/>
      <c r="J7" s="117"/>
    </row>
    <row r="8" customFormat="false" ht="14.5" hidden="false" customHeight="false" outlineLevel="0" collapsed="false">
      <c r="A8" s="32"/>
      <c r="B8" s="84"/>
      <c r="C8" s="29"/>
      <c r="D8" s="85"/>
      <c r="E8" s="85"/>
      <c r="F8" s="163"/>
      <c r="G8" s="101"/>
      <c r="H8" s="88"/>
      <c r="I8" s="181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2" t="n">
        <v>2</v>
      </c>
      <c r="B11" s="39" t="s">
        <v>193</v>
      </c>
      <c r="C11" s="40"/>
      <c r="D11" s="40"/>
      <c r="E11" s="63"/>
      <c r="F11" s="63"/>
      <c r="G11" s="42"/>
      <c r="H11" s="37"/>
      <c r="I11" s="37"/>
      <c r="J11" s="7"/>
    </row>
    <row r="12" customFormat="false" ht="14.5" hidden="false" customHeight="false" outlineLevel="0" collapsed="false">
      <c r="A12" s="12" t="n">
        <v>3</v>
      </c>
      <c r="B12" s="39" t="s">
        <v>26</v>
      </c>
      <c r="C12" s="40"/>
      <c r="D12" s="40"/>
      <c r="E12" s="63"/>
      <c r="F12" s="63"/>
      <c r="G12" s="42"/>
      <c r="H12" s="37"/>
      <c r="I12" s="37"/>
      <c r="J12" s="7"/>
    </row>
    <row r="13" customFormat="false" ht="14.5" hidden="false" customHeight="false" outlineLevel="0" collapsed="false">
      <c r="A13" s="12" t="n">
        <v>4</v>
      </c>
      <c r="B13" s="39" t="s">
        <v>194</v>
      </c>
      <c r="C13" s="40"/>
      <c r="D13" s="40"/>
      <c r="E13" s="63"/>
      <c r="F13" s="63"/>
      <c r="G13" s="42"/>
      <c r="H13" s="37"/>
      <c r="I13" s="37"/>
      <c r="J13" s="7"/>
    </row>
    <row r="14" customFormat="false" ht="23" hidden="false" customHeight="false" outlineLevel="0" collapsed="false">
      <c r="A14" s="12" t="n">
        <v>5</v>
      </c>
      <c r="B14" s="39" t="s">
        <v>195</v>
      </c>
      <c r="C14" s="40"/>
      <c r="D14" s="40"/>
      <c r="E14" s="63"/>
      <c r="F14" s="63"/>
      <c r="G14" s="182"/>
      <c r="H14" s="37"/>
      <c r="I14" s="37"/>
      <c r="J14" s="7"/>
    </row>
    <row r="15" customFormat="false" ht="14.5" hidden="false" customHeight="false" outlineLevel="0" collapsed="false">
      <c r="A15" s="12" t="n">
        <v>6</v>
      </c>
      <c r="B15" s="13" t="s">
        <v>196</v>
      </c>
      <c r="C15" s="40"/>
      <c r="D15" s="40"/>
      <c r="E15" s="63"/>
      <c r="F15" s="63"/>
      <c r="G15" s="42"/>
      <c r="H15" s="37"/>
      <c r="I15" s="37"/>
      <c r="J15" s="7"/>
    </row>
    <row r="16" customFormat="false" ht="23" hidden="false" customHeight="false" outlineLevel="0" collapsed="false">
      <c r="A16" s="12" t="n">
        <v>7</v>
      </c>
      <c r="B16" s="13" t="s">
        <v>197</v>
      </c>
      <c r="C16" s="40"/>
      <c r="D16" s="40"/>
      <c r="E16" s="63"/>
      <c r="F16" s="63"/>
      <c r="G16" s="42"/>
      <c r="H16" s="37"/>
      <c r="I16" s="37"/>
      <c r="J16" s="7"/>
    </row>
    <row r="17" customFormat="false" ht="23" hidden="false" customHeight="false" outlineLevel="0" collapsed="false">
      <c r="A17" s="12" t="n">
        <v>8</v>
      </c>
      <c r="B17" s="13" t="s">
        <v>198</v>
      </c>
      <c r="C17" s="40"/>
      <c r="D17" s="40"/>
      <c r="E17" s="63"/>
      <c r="F17" s="63"/>
      <c r="G17" s="42"/>
      <c r="H17" s="37"/>
      <c r="I17" s="37"/>
      <c r="J17" s="7"/>
    </row>
    <row r="18" customFormat="false" ht="14.5" hidden="false" customHeight="false" outlineLevel="0" collapsed="false">
      <c r="A18" s="37"/>
      <c r="B18" s="46"/>
      <c r="C18" s="47"/>
      <c r="D18" s="36"/>
      <c r="E18" s="42"/>
      <c r="F18" s="42"/>
      <c r="G18" s="42"/>
      <c r="H18" s="37"/>
      <c r="I18" s="37"/>
      <c r="J18" s="7"/>
    </row>
    <row r="19" customFormat="false" ht="160.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5" hidden="false" customHeight="true" outlineLevel="0" collapsed="false">
      <c r="A20" s="27"/>
      <c r="B20" s="46"/>
      <c r="C20" s="47"/>
      <c r="D20" s="36"/>
      <c r="E20" s="36"/>
      <c r="F20" s="42"/>
      <c r="G20" s="48"/>
      <c r="H20" s="48"/>
      <c r="I20" s="48"/>
      <c r="J20" s="48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9"/>
    </row>
    <row r="25" customFormat="false" ht="14.5" hidden="false" customHeight="false" outlineLevel="0" collapsed="false">
      <c r="F25" s="36"/>
    </row>
    <row r="26" customFormat="false" ht="14.5" hidden="false" customHeight="false" outlineLevel="0" collapsed="false">
      <c r="F26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5" activeCellId="0" sqref="B15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60.09"/>
    <col collapsed="false" customWidth="false" hidden="false" outlineLevel="0" max="3" min="3" style="1" width="8.72"/>
    <col collapsed="false" customWidth="true" hidden="false" outlineLevel="0" max="4" min="4" style="1" width="15.27"/>
    <col collapsed="false" customWidth="true" hidden="false" outlineLevel="0" max="5" min="5" style="1" width="10.46"/>
    <col collapsed="false" customWidth="true" hidden="false" outlineLevel="0" max="6" min="6" style="1" width="7.36"/>
    <col collapsed="false" customWidth="true" hidden="false" outlineLevel="0" max="7" min="7" style="1" width="10"/>
    <col collapsed="false" customWidth="false" hidden="false" outlineLevel="0" max="8" min="8" style="1" width="8.72"/>
    <col collapsed="false" customWidth="true" hidden="false" outlineLevel="0" max="9" min="9" style="1" width="9.82"/>
    <col collapsed="false" customWidth="true" hidden="false" outlineLevel="0" max="10" min="10" style="1" width="13.01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60.09"/>
    <col collapsed="false" customWidth="false" hidden="false" outlineLevel="0" max="261" min="259" style="1" width="8.72"/>
    <col collapsed="false" customWidth="true" hidden="false" outlineLevel="0" max="263" min="262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60.09"/>
    <col collapsed="false" customWidth="false" hidden="false" outlineLevel="0" max="517" min="515" style="1" width="8.72"/>
    <col collapsed="false" customWidth="true" hidden="false" outlineLevel="0" max="519" min="518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60.09"/>
    <col collapsed="false" customWidth="false" hidden="false" outlineLevel="0" max="773" min="771" style="1" width="8.72"/>
    <col collapsed="false" customWidth="true" hidden="false" outlineLevel="0" max="775" min="774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199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6" t="s">
        <v>200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95" t="s">
        <v>201</v>
      </c>
      <c r="C7" s="183" t="n">
        <v>1000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82"/>
      <c r="J7" s="117"/>
    </row>
    <row r="8" customFormat="false" ht="14.5" hidden="false" customHeight="false" outlineLevel="0" collapsed="false">
      <c r="A8" s="166"/>
      <c r="B8" s="186"/>
      <c r="C8" s="187"/>
      <c r="D8" s="187"/>
      <c r="E8" s="188"/>
      <c r="F8" s="36"/>
      <c r="G8" s="167"/>
      <c r="H8" s="166"/>
      <c r="I8" s="7"/>
    </row>
    <row r="9" s="38" customFormat="true" ht="15" hidden="false" customHeight="true" outlineLevel="0" collapsed="false">
      <c r="A9" s="24"/>
      <c r="B9" s="33" t="s">
        <v>202</v>
      </c>
      <c r="C9" s="34" t="s">
        <v>23</v>
      </c>
      <c r="D9" s="34"/>
      <c r="E9" s="30"/>
      <c r="F9" s="30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41"/>
      <c r="F10" s="41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203</v>
      </c>
      <c r="C11" s="40"/>
      <c r="D11" s="40"/>
      <c r="E11" s="41"/>
      <c r="F11" s="41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204</v>
      </c>
      <c r="C12" s="40"/>
      <c r="D12" s="40"/>
      <c r="E12" s="41"/>
      <c r="F12" s="41"/>
      <c r="G12" s="166"/>
      <c r="H12" s="167"/>
      <c r="I12" s="166"/>
      <c r="J12" s="7"/>
    </row>
    <row r="13" customFormat="false" ht="14.5" hidden="false" customHeight="false" outlineLevel="0" collapsed="false">
      <c r="A13" s="165" t="n">
        <v>4</v>
      </c>
      <c r="B13" s="39" t="s">
        <v>205</v>
      </c>
      <c r="C13" s="40"/>
      <c r="D13" s="40"/>
      <c r="E13" s="41"/>
      <c r="F13" s="41"/>
      <c r="G13" s="166"/>
      <c r="H13" s="167"/>
      <c r="I13" s="166"/>
      <c r="J13" s="7"/>
    </row>
    <row r="14" customFormat="false" ht="14.5" hidden="false" customHeight="false" outlineLevel="0" collapsed="false">
      <c r="A14" s="165" t="n">
        <v>5</v>
      </c>
      <c r="B14" s="39" t="s">
        <v>206</v>
      </c>
      <c r="C14" s="40"/>
      <c r="D14" s="40"/>
      <c r="E14" s="41"/>
      <c r="F14" s="41"/>
      <c r="G14" s="166"/>
      <c r="H14" s="167"/>
      <c r="I14" s="166"/>
      <c r="J14" s="7"/>
    </row>
    <row r="15" customFormat="false" ht="14.5" hidden="false" customHeight="false" outlineLevel="0" collapsed="false">
      <c r="A15" s="165" t="n">
        <v>6</v>
      </c>
      <c r="B15" s="162" t="s">
        <v>207</v>
      </c>
      <c r="C15" s="40"/>
      <c r="D15" s="40"/>
      <c r="E15" s="41"/>
      <c r="F15" s="41"/>
      <c r="G15" s="166"/>
      <c r="H15" s="167"/>
      <c r="I15" s="166"/>
      <c r="J15" s="7"/>
    </row>
    <row r="16" customFormat="false" ht="14.5" hidden="false" customHeight="false" outlineLevel="0" collapsed="false">
      <c r="A16" s="165" t="n">
        <v>7</v>
      </c>
      <c r="B16" s="95" t="s">
        <v>208</v>
      </c>
      <c r="C16" s="40"/>
      <c r="D16" s="40"/>
      <c r="E16" s="41"/>
      <c r="F16" s="41"/>
      <c r="G16" s="166"/>
      <c r="H16" s="167"/>
      <c r="I16" s="166"/>
      <c r="J16" s="7"/>
    </row>
    <row r="17" customFormat="false" ht="15" hidden="false" customHeight="true" outlineLevel="0" collapsed="false">
      <c r="A17" s="165" t="n">
        <v>8</v>
      </c>
      <c r="B17" s="189" t="s">
        <v>209</v>
      </c>
      <c r="C17" s="190"/>
      <c r="D17" s="190"/>
      <c r="E17" s="191"/>
      <c r="F17" s="191"/>
      <c r="G17" s="166"/>
      <c r="H17" s="167"/>
      <c r="I17" s="166"/>
      <c r="J17" s="7"/>
    </row>
    <row r="18" customFormat="false" ht="14.5" hidden="false" customHeight="true" outlineLevel="0" collapsed="false">
      <c r="A18" s="64"/>
      <c r="B18" s="64"/>
      <c r="C18" s="65"/>
      <c r="D18" s="49"/>
      <c r="E18" s="49"/>
      <c r="F18" s="42"/>
      <c r="G18" s="66"/>
      <c r="H18" s="66"/>
      <c r="I18" s="66"/>
      <c r="J18" s="45"/>
    </row>
    <row r="19" customFormat="false" ht="159.7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5" hidden="false" customHeight="false" outlineLevel="0" collapsed="false">
      <c r="F20" s="42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9"/>
    </row>
    <row r="24" customFormat="false" ht="14.5" hidden="false" customHeight="false" outlineLevel="0" collapsed="false">
      <c r="F24" s="36"/>
    </row>
    <row r="25" customFormat="false" ht="14.5" hidden="false" customHeight="false" outlineLevel="0" collapsed="false">
      <c r="F25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G18:I18"/>
    <mergeCell ref="A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50.09"/>
    <col collapsed="false" customWidth="false" hidden="false" outlineLevel="0" max="3" min="3" style="1" width="8.72"/>
    <col collapsed="false" customWidth="true" hidden="false" outlineLevel="0" max="4" min="4" style="1" width="12.72"/>
    <col collapsed="false" customWidth="true" hidden="false" outlineLevel="0" max="5" min="5" style="1" width="10.27"/>
    <col collapsed="false" customWidth="true" hidden="false" outlineLevel="0" max="6" min="6" style="1" width="6.54"/>
    <col collapsed="false" customWidth="true" hidden="false" outlineLevel="0" max="7" min="7" style="1" width="10"/>
    <col collapsed="false" customWidth="false" hidden="false" outlineLevel="0" max="8" min="8" style="1" width="8.72"/>
    <col collapsed="false" customWidth="true" hidden="false" outlineLevel="0" max="9" min="9" style="1" width="11.1"/>
    <col collapsed="false" customWidth="true" hidden="false" outlineLevel="0" max="10" min="10" style="1" width="11.82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50.09"/>
    <col collapsed="false" customWidth="false" hidden="false" outlineLevel="0" max="261" min="259" style="1" width="8.72"/>
    <col collapsed="false" customWidth="true" hidden="false" outlineLevel="0" max="262" min="262" style="1" width="9.46"/>
    <col collapsed="false" customWidth="true" hidden="false" outlineLevel="0" max="263" min="263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50.09"/>
    <col collapsed="false" customWidth="false" hidden="false" outlineLevel="0" max="517" min="515" style="1" width="8.72"/>
    <col collapsed="false" customWidth="true" hidden="false" outlineLevel="0" max="518" min="518" style="1" width="9.46"/>
    <col collapsed="false" customWidth="true" hidden="false" outlineLevel="0" max="519" min="519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50.09"/>
    <col collapsed="false" customWidth="false" hidden="false" outlineLevel="0" max="773" min="771" style="1" width="8.72"/>
    <col collapsed="false" customWidth="true" hidden="false" outlineLevel="0" max="774" min="774" style="1" width="9.46"/>
    <col collapsed="false" customWidth="true" hidden="false" outlineLevel="0" max="775" min="775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210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192" t="s">
        <v>211</v>
      </c>
      <c r="B4" s="192"/>
      <c r="C4" s="192"/>
      <c r="D4" s="192"/>
      <c r="E4" s="192"/>
      <c r="F4" s="192"/>
      <c r="G4" s="192"/>
      <c r="H4" s="192"/>
      <c r="I4" s="192"/>
      <c r="J4" s="192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95" t="s">
        <v>212</v>
      </c>
      <c r="C7" s="183" t="n">
        <v>10000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82"/>
      <c r="J7" s="144"/>
    </row>
    <row r="8" customFormat="false" ht="14.5" hidden="false" customHeight="false" outlineLevel="0" collapsed="false">
      <c r="A8" s="193"/>
      <c r="B8" s="186"/>
      <c r="C8" s="187"/>
      <c r="D8" s="188"/>
      <c r="E8" s="188"/>
      <c r="F8" s="163"/>
      <c r="G8" s="188"/>
      <c r="H8" s="193"/>
      <c r="I8" s="89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213</v>
      </c>
      <c r="C11" s="40"/>
      <c r="D11" s="40"/>
      <c r="E11" s="63"/>
      <c r="F11" s="63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26</v>
      </c>
      <c r="C12" s="40"/>
      <c r="D12" s="40"/>
      <c r="E12" s="63"/>
      <c r="F12" s="63"/>
      <c r="G12" s="7"/>
      <c r="H12" s="166"/>
      <c r="I12" s="166"/>
      <c r="J12" s="7"/>
    </row>
    <row r="13" customFormat="false" ht="14.5" hidden="false" customHeight="false" outlineLevel="0" collapsed="false">
      <c r="A13" s="165" t="n">
        <v>4</v>
      </c>
      <c r="B13" s="39" t="s">
        <v>214</v>
      </c>
      <c r="C13" s="40"/>
      <c r="D13" s="40"/>
      <c r="E13" s="63"/>
      <c r="F13" s="63"/>
      <c r="G13" s="7"/>
      <c r="H13" s="166"/>
      <c r="I13" s="166"/>
      <c r="J13" s="7"/>
    </row>
    <row r="14" customFormat="false" ht="14.5" hidden="false" customHeight="false" outlineLevel="0" collapsed="false">
      <c r="A14" s="165" t="n">
        <v>5</v>
      </c>
      <c r="B14" s="39" t="s">
        <v>215</v>
      </c>
      <c r="C14" s="40"/>
      <c r="D14" s="40"/>
      <c r="E14" s="63"/>
      <c r="F14" s="63"/>
      <c r="G14" s="7"/>
      <c r="H14" s="166"/>
      <c r="I14" s="166"/>
      <c r="J14" s="7"/>
    </row>
    <row r="15" customFormat="false" ht="14.5" hidden="false" customHeight="false" outlineLevel="0" collapsed="false">
      <c r="A15" s="165" t="n">
        <v>6</v>
      </c>
      <c r="B15" s="95" t="s">
        <v>216</v>
      </c>
      <c r="C15" s="40"/>
      <c r="D15" s="40"/>
      <c r="E15" s="63"/>
      <c r="F15" s="63"/>
      <c r="G15" s="7"/>
      <c r="H15" s="7"/>
      <c r="I15" s="166"/>
      <c r="J15" s="7"/>
    </row>
    <row r="16" customFormat="false" ht="14.5" hidden="false" customHeight="false" outlineLevel="0" collapsed="false">
      <c r="A16" s="165" t="n">
        <v>7</v>
      </c>
      <c r="B16" s="95" t="s">
        <v>217</v>
      </c>
      <c r="C16" s="40"/>
      <c r="D16" s="40"/>
      <c r="E16" s="63"/>
      <c r="F16" s="63"/>
      <c r="G16" s="7"/>
      <c r="H16" s="7"/>
      <c r="I16" s="166"/>
      <c r="J16" s="27"/>
    </row>
    <row r="17" customFormat="false" ht="14.5" hidden="false" customHeight="true" outlineLevel="0" collapsed="false">
      <c r="A17" s="166"/>
      <c r="B17" s="194"/>
      <c r="C17" s="169"/>
      <c r="D17" s="167"/>
      <c r="E17" s="167"/>
      <c r="F17" s="42"/>
      <c r="G17" s="66"/>
      <c r="H17" s="66"/>
      <c r="I17" s="66"/>
      <c r="J17" s="45"/>
    </row>
    <row r="18" customFormat="false" ht="171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5" hidden="false" customHeight="true" outlineLevel="0" collapsed="false">
      <c r="A19" s="27"/>
      <c r="B19" s="46"/>
      <c r="C19" s="47"/>
      <c r="D19" s="36"/>
      <c r="E19" s="36"/>
      <c r="F19" s="42"/>
      <c r="G19" s="32"/>
      <c r="H19" s="32"/>
      <c r="I19" s="166"/>
      <c r="J19" s="7"/>
    </row>
    <row r="20" customFormat="false" ht="14.5" hidden="false" customHeight="false" outlineLevel="0" collapsed="false">
      <c r="F20" s="42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  <row r="28" customFormat="false" ht="14.5" hidden="false" customHeight="false" outlineLevel="0" collapsed="false">
      <c r="F28" s="36"/>
    </row>
  </sheetData>
  <mergeCells count="22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G17:I17"/>
    <mergeCell ref="A18:J18"/>
    <mergeCell ref="G19:H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55.72"/>
    <col collapsed="false" customWidth="false" hidden="false" outlineLevel="0" max="3" min="3" style="38" width="8.72"/>
    <col collapsed="false" customWidth="true" hidden="false" outlineLevel="0" max="4" min="4" style="38" width="13.82"/>
    <col collapsed="false" customWidth="false" hidden="false" outlineLevel="0" max="5" min="5" style="38" width="8.72"/>
    <col collapsed="false" customWidth="true" hidden="false" outlineLevel="0" max="6" min="6" style="38" width="6.27"/>
    <col collapsed="false" customWidth="true" hidden="false" outlineLevel="0" max="7" min="7" style="38" width="10"/>
    <col collapsed="false" customWidth="false" hidden="false" outlineLevel="0" max="8" min="8" style="38" width="8.72"/>
    <col collapsed="false" customWidth="true" hidden="false" outlineLevel="0" max="9" min="9" style="38" width="10.09"/>
    <col collapsed="false" customWidth="true" hidden="false" outlineLevel="0" max="10" min="10" style="38" width="12.1"/>
    <col collapsed="false" customWidth="false" hidden="false" outlineLevel="0" max="11" min="11" style="38" width="8.72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5" min="14" style="38" width="13.45"/>
    <col collapsed="false" customWidth="false" hidden="false" outlineLevel="0" max="256" min="16" style="38" width="8.72"/>
    <col collapsed="false" customWidth="true" hidden="false" outlineLevel="0" max="257" min="257" style="38" width="3.82"/>
    <col collapsed="false" customWidth="true" hidden="false" outlineLevel="0" max="258" min="258" style="38" width="55.72"/>
    <col collapsed="false" customWidth="false" hidden="false" outlineLevel="0" max="261" min="259" style="38" width="8.72"/>
    <col collapsed="false" customWidth="true" hidden="false" outlineLevel="0" max="262" min="262" style="38" width="10.09"/>
    <col collapsed="false" customWidth="true" hidden="false" outlineLevel="0" max="263" min="263" style="38" width="10"/>
    <col collapsed="false" customWidth="false" hidden="false" outlineLevel="0" max="267" min="264" style="38" width="8.72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1" min="270" style="38" width="13.45"/>
    <col collapsed="false" customWidth="false" hidden="false" outlineLevel="0" max="512" min="272" style="38" width="8.72"/>
    <col collapsed="false" customWidth="true" hidden="false" outlineLevel="0" max="513" min="513" style="38" width="3.82"/>
    <col collapsed="false" customWidth="true" hidden="false" outlineLevel="0" max="514" min="514" style="38" width="55.72"/>
    <col collapsed="false" customWidth="false" hidden="false" outlineLevel="0" max="517" min="515" style="38" width="8.72"/>
    <col collapsed="false" customWidth="true" hidden="false" outlineLevel="0" max="518" min="518" style="38" width="10.09"/>
    <col collapsed="false" customWidth="true" hidden="false" outlineLevel="0" max="519" min="519" style="38" width="10"/>
    <col collapsed="false" customWidth="false" hidden="false" outlineLevel="0" max="523" min="520" style="38" width="8.72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7" min="526" style="38" width="13.45"/>
    <col collapsed="false" customWidth="false" hidden="false" outlineLevel="0" max="768" min="528" style="38" width="8.72"/>
    <col collapsed="false" customWidth="true" hidden="false" outlineLevel="0" max="769" min="769" style="38" width="3.82"/>
    <col collapsed="false" customWidth="true" hidden="false" outlineLevel="0" max="770" min="770" style="38" width="55.72"/>
    <col collapsed="false" customWidth="false" hidden="false" outlineLevel="0" max="773" min="771" style="38" width="8.72"/>
    <col collapsed="false" customWidth="true" hidden="false" outlineLevel="0" max="774" min="774" style="38" width="10.09"/>
    <col collapsed="false" customWidth="true" hidden="false" outlineLevel="0" max="775" min="775" style="38" width="10"/>
    <col collapsed="false" customWidth="false" hidden="false" outlineLevel="0" max="779" min="776" style="38" width="8.72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3" min="782" style="38" width="13.45"/>
    <col collapsed="false" customWidth="false" hidden="false" outlineLevel="0" max="1024" min="784" style="38" width="8.72"/>
  </cols>
  <sheetData>
    <row r="1" customFormat="false" ht="14.5" hidden="false" customHeight="false" outlineLevel="0" collapsed="false">
      <c r="A1" s="78" t="s">
        <v>218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5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219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39" t="s">
        <v>220</v>
      </c>
      <c r="C7" s="183" t="n">
        <v>1000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82"/>
      <c r="J7" s="83"/>
    </row>
    <row r="8" customFormat="false" ht="14.5" hidden="false" customHeight="false" outlineLevel="0" collapsed="false">
      <c r="A8" s="193"/>
      <c r="B8" s="66"/>
      <c r="C8" s="187"/>
      <c r="D8" s="188"/>
      <c r="E8" s="188"/>
      <c r="F8" s="163"/>
      <c r="G8" s="188"/>
      <c r="H8" s="193"/>
      <c r="I8" s="89"/>
      <c r="J8" s="90"/>
    </row>
    <row r="9" customFormat="fals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221</v>
      </c>
      <c r="C11" s="40"/>
      <c r="D11" s="40"/>
      <c r="E11" s="63"/>
      <c r="F11" s="63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26</v>
      </c>
      <c r="C12" s="40"/>
      <c r="D12" s="40"/>
      <c r="E12" s="63"/>
      <c r="F12" s="63"/>
      <c r="G12" s="7"/>
      <c r="H12" s="166"/>
      <c r="I12" s="166"/>
      <c r="J12" s="27"/>
    </row>
    <row r="13" customFormat="false" ht="30" hidden="false" customHeight="true" outlineLevel="0" collapsed="false">
      <c r="A13" s="165" t="n">
        <v>4</v>
      </c>
      <c r="B13" s="39" t="s">
        <v>222</v>
      </c>
      <c r="C13" s="40"/>
      <c r="D13" s="40"/>
      <c r="E13" s="63"/>
      <c r="F13" s="63"/>
      <c r="G13" s="7"/>
      <c r="H13" s="166"/>
      <c r="I13" s="166"/>
      <c r="J13" s="7"/>
    </row>
    <row r="14" customFormat="false" ht="23" hidden="false" customHeight="false" outlineLevel="0" collapsed="false">
      <c r="A14" s="165" t="n">
        <v>5</v>
      </c>
      <c r="B14" s="39" t="s">
        <v>223</v>
      </c>
      <c r="C14" s="40"/>
      <c r="D14" s="40"/>
      <c r="E14" s="63"/>
      <c r="F14" s="63"/>
      <c r="G14" s="7"/>
      <c r="H14" s="166"/>
      <c r="I14" s="166"/>
      <c r="J14" s="7"/>
    </row>
    <row r="15" customFormat="false" ht="14.5" hidden="false" customHeight="false" outlineLevel="0" collapsed="false">
      <c r="A15" s="165" t="n">
        <v>6</v>
      </c>
      <c r="B15" s="39" t="s">
        <v>224</v>
      </c>
      <c r="C15" s="40"/>
      <c r="D15" s="40"/>
      <c r="E15" s="63"/>
      <c r="F15" s="63"/>
      <c r="G15" s="195"/>
      <c r="H15" s="7"/>
      <c r="I15" s="166"/>
      <c r="J15" s="7"/>
    </row>
    <row r="16" customFormat="false" ht="14.5" hidden="false" customHeight="true" outlineLevel="0" collapsed="false">
      <c r="A16" s="165" t="n">
        <v>7</v>
      </c>
      <c r="B16" s="39" t="s">
        <v>225</v>
      </c>
      <c r="C16" s="39"/>
      <c r="D16" s="39"/>
      <c r="E16" s="63"/>
      <c r="F16" s="63"/>
      <c r="G16" s="195"/>
      <c r="H16" s="7"/>
      <c r="I16" s="166"/>
      <c r="J16" s="7"/>
    </row>
    <row r="17" customFormat="false" ht="14.5" hidden="false" customHeight="false" outlineLevel="0" collapsed="false">
      <c r="A17" s="165" t="n">
        <v>8</v>
      </c>
      <c r="B17" s="39" t="s">
        <v>217</v>
      </c>
      <c r="C17" s="40"/>
      <c r="D17" s="40"/>
      <c r="E17" s="63"/>
      <c r="F17" s="63"/>
      <c r="G17" s="195"/>
      <c r="H17" s="7"/>
      <c r="I17" s="166"/>
      <c r="J17" s="27"/>
    </row>
    <row r="18" customFormat="false" ht="14.5" hidden="false" customHeight="false" outlineLevel="0" collapsed="false">
      <c r="A18" s="166"/>
      <c r="B18" s="196"/>
      <c r="C18" s="169"/>
      <c r="D18" s="167"/>
      <c r="E18" s="167"/>
      <c r="F18" s="42"/>
      <c r="G18" s="7"/>
      <c r="H18" s="7"/>
      <c r="I18" s="166"/>
      <c r="J18" s="7"/>
    </row>
    <row r="19" customFormat="false" ht="162.7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5" hidden="false" customHeight="true" outlineLevel="0" collapsed="false">
      <c r="A20" s="27"/>
      <c r="B20" s="46"/>
      <c r="C20" s="47"/>
      <c r="D20" s="36"/>
      <c r="E20" s="36"/>
      <c r="F20" s="42"/>
      <c r="G20" s="48"/>
      <c r="H20" s="48"/>
      <c r="I20" s="48"/>
      <c r="J20" s="48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  <row r="28" customFormat="false" ht="14.5" hidden="false" customHeight="false" outlineLevel="0" collapsed="false">
      <c r="F28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B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55.72"/>
    <col collapsed="false" customWidth="false" hidden="false" outlineLevel="0" max="3" min="3" style="1" width="8.72"/>
    <col collapsed="false" customWidth="true" hidden="false" outlineLevel="0" max="4" min="4" style="1" width="12.82"/>
    <col collapsed="false" customWidth="false" hidden="false" outlineLevel="0" max="5" min="5" style="1" width="8.72"/>
    <col collapsed="false" customWidth="true" hidden="false" outlineLevel="0" max="6" min="6" style="1" width="9.54"/>
    <col collapsed="false" customWidth="true" hidden="false" outlineLevel="0" max="7" min="7" style="1" width="10"/>
    <col collapsed="false" customWidth="true" hidden="false" outlineLevel="0" max="8" min="8" style="1" width="12.27"/>
    <col collapsed="false" customWidth="true" hidden="false" outlineLevel="0" max="9" min="9" style="1" width="10.27"/>
    <col collapsed="false" customWidth="true" hidden="false" outlineLevel="0" max="10" min="10" style="1" width="14.81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55.72"/>
    <col collapsed="false" customWidth="false" hidden="false" outlineLevel="0" max="261" min="259" style="1" width="8.72"/>
    <col collapsed="false" customWidth="true" hidden="false" outlineLevel="0" max="262" min="262" style="1" width="9.54"/>
    <col collapsed="false" customWidth="true" hidden="false" outlineLevel="0" max="263" min="263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55.72"/>
    <col collapsed="false" customWidth="false" hidden="false" outlineLevel="0" max="517" min="515" style="1" width="8.72"/>
    <col collapsed="false" customWidth="true" hidden="false" outlineLevel="0" max="518" min="518" style="1" width="9.54"/>
    <col collapsed="false" customWidth="true" hidden="false" outlineLevel="0" max="519" min="519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55.72"/>
    <col collapsed="false" customWidth="false" hidden="false" outlineLevel="0" max="773" min="771" style="1" width="8.72"/>
    <col collapsed="false" customWidth="true" hidden="false" outlineLevel="0" max="774" min="774" style="1" width="9.54"/>
    <col collapsed="false" customWidth="true" hidden="false" outlineLevel="0" max="775" min="775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226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105" t="s">
        <v>227</v>
      </c>
      <c r="B4" s="105"/>
      <c r="C4" s="105"/>
      <c r="D4" s="105"/>
      <c r="E4" s="105"/>
      <c r="F4" s="105"/>
      <c r="G4" s="105"/>
      <c r="H4" s="105"/>
      <c r="I4" s="105"/>
      <c r="J4" s="105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95" t="s">
        <v>228</v>
      </c>
      <c r="C7" s="183" t="n">
        <v>2500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82"/>
      <c r="J7" s="117"/>
    </row>
    <row r="8" customFormat="false" ht="14.5" hidden="false" customHeight="false" outlineLevel="0" collapsed="false">
      <c r="A8" s="193"/>
      <c r="B8" s="186"/>
      <c r="C8" s="187"/>
      <c r="D8" s="188"/>
      <c r="E8" s="188"/>
      <c r="F8" s="163"/>
      <c r="G8" s="188"/>
      <c r="H8" s="193"/>
      <c r="I8" s="89"/>
      <c r="J8" s="43"/>
    </row>
    <row r="9" s="38" customFormat="true" ht="15" hidden="false" customHeight="true" outlineLevel="0" collapsed="false">
      <c r="A9" s="24"/>
      <c r="B9" s="165" t="s">
        <v>37</v>
      </c>
      <c r="C9" s="93" t="s">
        <v>23</v>
      </c>
      <c r="D9" s="93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221</v>
      </c>
      <c r="C11" s="40"/>
      <c r="D11" s="40"/>
      <c r="E11" s="63"/>
      <c r="F11" s="63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26</v>
      </c>
      <c r="C12" s="40"/>
      <c r="D12" s="40"/>
      <c r="E12" s="63"/>
      <c r="F12" s="63"/>
      <c r="G12" s="7"/>
      <c r="H12" s="166"/>
      <c r="I12" s="166"/>
      <c r="J12" s="7"/>
    </row>
    <row r="13" customFormat="false" ht="23" hidden="false" customHeight="false" outlineLevel="0" collapsed="false">
      <c r="A13" s="165" t="n">
        <v>4</v>
      </c>
      <c r="B13" s="39" t="s">
        <v>229</v>
      </c>
      <c r="C13" s="40"/>
      <c r="D13" s="40"/>
      <c r="E13" s="63"/>
      <c r="F13" s="63"/>
      <c r="G13" s="7"/>
      <c r="H13" s="166"/>
      <c r="I13" s="166"/>
      <c r="J13" s="7"/>
    </row>
    <row r="14" customFormat="false" ht="23" hidden="false" customHeight="false" outlineLevel="0" collapsed="false">
      <c r="A14" s="165" t="n">
        <v>5</v>
      </c>
      <c r="B14" s="39" t="s">
        <v>230</v>
      </c>
      <c r="C14" s="40"/>
      <c r="D14" s="40"/>
      <c r="E14" s="63"/>
      <c r="F14" s="63"/>
      <c r="G14" s="7"/>
      <c r="H14" s="166"/>
      <c r="I14" s="166"/>
      <c r="J14" s="7"/>
    </row>
    <row r="15" customFormat="false" ht="14.5" hidden="false" customHeight="true" outlineLevel="0" collapsed="false">
      <c r="A15" s="165" t="n">
        <v>6</v>
      </c>
      <c r="B15" s="39" t="s">
        <v>225</v>
      </c>
      <c r="C15" s="39"/>
      <c r="D15" s="39"/>
      <c r="E15" s="63"/>
      <c r="F15" s="63"/>
      <c r="G15" s="195"/>
      <c r="H15" s="7"/>
      <c r="I15" s="166"/>
      <c r="J15" s="7"/>
    </row>
    <row r="16" customFormat="false" ht="14.5" hidden="false" customHeight="false" outlineLevel="0" collapsed="false">
      <c r="A16" s="165" t="n">
        <v>7</v>
      </c>
      <c r="B16" s="95" t="s">
        <v>217</v>
      </c>
      <c r="C16" s="40"/>
      <c r="D16" s="40"/>
      <c r="E16" s="63"/>
      <c r="F16" s="63"/>
      <c r="G16" s="195"/>
      <c r="H16" s="7"/>
      <c r="I16" s="166"/>
      <c r="J16" s="27"/>
    </row>
    <row r="17" customFormat="false" ht="14.5" hidden="false" customHeight="false" outlineLevel="0" collapsed="false">
      <c r="A17" s="166"/>
      <c r="B17" s="194"/>
      <c r="C17" s="169"/>
      <c r="D17" s="167"/>
      <c r="E17" s="167"/>
      <c r="F17" s="42"/>
      <c r="G17" s="7"/>
      <c r="H17" s="7"/>
      <c r="I17" s="166"/>
      <c r="J17" s="7"/>
    </row>
    <row r="18" customFormat="false" ht="168.75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5" hidden="false" customHeight="true" outlineLevel="0" collapsed="false">
      <c r="A19" s="27"/>
      <c r="B19" s="46"/>
      <c r="C19" s="47"/>
      <c r="D19" s="36"/>
      <c r="E19" s="36"/>
      <c r="F19" s="42"/>
      <c r="G19" s="48"/>
      <c r="H19" s="48"/>
      <c r="I19" s="48"/>
      <c r="J19" s="48"/>
    </row>
    <row r="20" customFormat="false" ht="14.5" hidden="false" customHeight="false" outlineLevel="0" collapsed="false">
      <c r="F20" s="42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  <row r="28" customFormat="false" ht="14.5" hidden="false" customHeight="false" outlineLevel="0" collapsed="false">
      <c r="F28" s="36"/>
    </row>
  </sheetData>
  <mergeCells count="21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B15:D15"/>
    <mergeCell ref="E15:F15"/>
    <mergeCell ref="C16:D16"/>
    <mergeCell ref="E16:F16"/>
    <mergeCell ref="A18:J18"/>
    <mergeCell ref="G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B1" colorId="64" zoomScale="100" zoomScaleNormal="100" zoomScalePageLayoutView="100" workbookViewId="0">
      <selection pane="topLeft" activeCell="G17" activeCellId="0" sqref="G17"/>
    </sheetView>
  </sheetViews>
  <sheetFormatPr defaultColWidth="8.73046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50"/>
    <col collapsed="false" customWidth="false" hidden="false" outlineLevel="0" max="3" min="3" style="38" width="8.72"/>
    <col collapsed="false" customWidth="true" hidden="false" outlineLevel="0" max="4" min="4" style="38" width="13.45"/>
    <col collapsed="false" customWidth="true" hidden="false" outlineLevel="0" max="5" min="5" style="38" width="11.99"/>
    <col collapsed="false" customWidth="true" hidden="false" outlineLevel="0" max="6" min="6" style="38" width="7"/>
    <col collapsed="false" customWidth="true" hidden="false" outlineLevel="0" max="7" min="7" style="38" width="12.55"/>
    <col collapsed="false" customWidth="true" hidden="false" outlineLevel="0" max="8" min="8" style="38" width="13.09"/>
    <col collapsed="false" customWidth="true" hidden="false" outlineLevel="0" max="9" min="9" style="38" width="11.45"/>
    <col collapsed="false" customWidth="true" hidden="false" outlineLevel="0" max="10" min="10" style="38" width="13.55"/>
    <col collapsed="false" customWidth="false" hidden="false" outlineLevel="0" max="256" min="11" style="38" width="8.72"/>
    <col collapsed="false" customWidth="true" hidden="false" outlineLevel="0" max="257" min="257" style="38" width="3.82"/>
    <col collapsed="false" customWidth="true" hidden="false" outlineLevel="0" max="258" min="258" style="38" width="50"/>
    <col collapsed="false" customWidth="false" hidden="false" outlineLevel="0" max="260" min="259" style="38" width="8.72"/>
    <col collapsed="false" customWidth="true" hidden="false" outlineLevel="0" max="261" min="261" style="38" width="11.99"/>
    <col collapsed="false" customWidth="true" hidden="false" outlineLevel="0" max="262" min="262" style="38" width="9.54"/>
    <col collapsed="false" customWidth="true" hidden="false" outlineLevel="0" max="263" min="263" style="38" width="10"/>
    <col collapsed="false" customWidth="false" hidden="false" outlineLevel="0" max="512" min="264" style="38" width="8.72"/>
    <col collapsed="false" customWidth="true" hidden="false" outlineLevel="0" max="513" min="513" style="38" width="3.82"/>
    <col collapsed="false" customWidth="true" hidden="false" outlineLevel="0" max="514" min="514" style="38" width="50"/>
    <col collapsed="false" customWidth="false" hidden="false" outlineLevel="0" max="516" min="515" style="38" width="8.72"/>
    <col collapsed="false" customWidth="true" hidden="false" outlineLevel="0" max="517" min="517" style="38" width="11.99"/>
    <col collapsed="false" customWidth="true" hidden="false" outlineLevel="0" max="518" min="518" style="38" width="9.54"/>
    <col collapsed="false" customWidth="true" hidden="false" outlineLevel="0" max="519" min="519" style="38" width="10"/>
    <col collapsed="false" customWidth="false" hidden="false" outlineLevel="0" max="768" min="520" style="38" width="8.72"/>
    <col collapsed="false" customWidth="true" hidden="false" outlineLevel="0" max="769" min="769" style="38" width="3.82"/>
    <col collapsed="false" customWidth="true" hidden="false" outlineLevel="0" max="770" min="770" style="38" width="50"/>
    <col collapsed="false" customWidth="false" hidden="false" outlineLevel="0" max="772" min="771" style="38" width="8.72"/>
    <col collapsed="false" customWidth="true" hidden="false" outlineLevel="0" max="773" min="773" style="38" width="11.99"/>
    <col collapsed="false" customWidth="true" hidden="false" outlineLevel="0" max="774" min="774" style="38" width="9.54"/>
    <col collapsed="false" customWidth="true" hidden="false" outlineLevel="0" max="775" min="775" style="38" width="10"/>
    <col collapsed="false" customWidth="false" hidden="false" outlineLevel="0" max="1024" min="776" style="38" width="8.72"/>
  </cols>
  <sheetData>
    <row r="1" customFormat="false" ht="14.5" hidden="false" customHeight="false" outlineLevel="0" collapsed="false">
      <c r="A1" s="78" t="s">
        <v>231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197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232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39" t="s">
        <v>233</v>
      </c>
      <c r="C7" s="183" t="n">
        <v>15000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82"/>
      <c r="J7" s="83"/>
    </row>
    <row r="8" customFormat="false" ht="14.5" hidden="false" customHeight="false" outlineLevel="0" collapsed="false">
      <c r="A8" s="193"/>
      <c r="B8" s="66"/>
      <c r="C8" s="187"/>
      <c r="D8" s="188"/>
      <c r="E8" s="188"/>
      <c r="F8" s="163"/>
      <c r="G8" s="188"/>
      <c r="H8" s="193"/>
      <c r="I8" s="89"/>
      <c r="J8" s="90"/>
    </row>
    <row r="9" customFormat="fals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234</v>
      </c>
      <c r="C11" s="40"/>
      <c r="D11" s="40"/>
      <c r="E11" s="63"/>
      <c r="F11" s="63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235</v>
      </c>
      <c r="C12" s="40"/>
      <c r="D12" s="40"/>
      <c r="E12" s="63"/>
      <c r="F12" s="63"/>
      <c r="G12" s="7"/>
      <c r="H12" s="7"/>
    </row>
    <row r="13" customFormat="false" ht="14.5" hidden="false" customHeight="false" outlineLevel="0" collapsed="false">
      <c r="A13" s="165" t="n">
        <v>4</v>
      </c>
      <c r="B13" s="39" t="s">
        <v>236</v>
      </c>
      <c r="C13" s="40"/>
      <c r="D13" s="40"/>
      <c r="E13" s="63"/>
      <c r="F13" s="63"/>
      <c r="G13" s="7"/>
      <c r="H13" s="7"/>
    </row>
    <row r="14" customFormat="false" ht="23" hidden="false" customHeight="false" outlineLevel="0" collapsed="false">
      <c r="A14" s="165" t="n">
        <v>5</v>
      </c>
      <c r="B14" s="39" t="s">
        <v>237</v>
      </c>
      <c r="C14" s="40"/>
      <c r="D14" s="40"/>
      <c r="E14" s="63"/>
      <c r="F14" s="63"/>
      <c r="G14" s="7"/>
      <c r="H14" s="166"/>
      <c r="I14" s="166"/>
      <c r="J14" s="7"/>
    </row>
    <row r="15" customFormat="false" ht="23" hidden="false" customHeight="false" outlineLevel="0" collapsed="false">
      <c r="A15" s="165" t="n">
        <v>6</v>
      </c>
      <c r="B15" s="39" t="s">
        <v>238</v>
      </c>
      <c r="C15" s="40"/>
      <c r="D15" s="40"/>
      <c r="E15" s="63"/>
      <c r="F15" s="63"/>
      <c r="G15" s="7"/>
      <c r="H15" s="166"/>
      <c r="I15" s="166"/>
      <c r="J15" s="7"/>
    </row>
    <row r="16" customFormat="false" ht="23" hidden="false" customHeight="false" outlineLevel="0" collapsed="false">
      <c r="A16" s="165" t="n">
        <v>7</v>
      </c>
      <c r="B16" s="39" t="s">
        <v>239</v>
      </c>
      <c r="C16" s="40"/>
      <c r="D16" s="40"/>
      <c r="E16" s="63"/>
      <c r="F16" s="63"/>
      <c r="G16" s="7"/>
      <c r="H16" s="166"/>
      <c r="I16" s="166"/>
      <c r="J16" s="7"/>
    </row>
    <row r="17" customFormat="false" ht="14.5" hidden="false" customHeight="false" outlineLevel="0" collapsed="false">
      <c r="A17" s="165" t="n">
        <v>8</v>
      </c>
      <c r="B17" s="39" t="s">
        <v>240</v>
      </c>
      <c r="C17" s="40"/>
      <c r="D17" s="40"/>
      <c r="E17" s="63"/>
      <c r="F17" s="63"/>
      <c r="G17" s="7"/>
      <c r="H17" s="7"/>
    </row>
    <row r="18" customFormat="false" ht="14.5" hidden="false" customHeight="false" outlineLevel="0" collapsed="false">
      <c r="A18" s="166"/>
      <c r="B18" s="196"/>
      <c r="C18" s="169"/>
      <c r="D18" s="167"/>
      <c r="E18" s="167"/>
      <c r="F18" s="42"/>
      <c r="G18" s="7"/>
      <c r="H18" s="7"/>
      <c r="I18" s="166"/>
      <c r="J18" s="7"/>
    </row>
    <row r="19" customFormat="false" ht="164.25" hidden="false" customHeight="true" outlineLevel="0" collapsed="false">
      <c r="A19" s="28" t="s">
        <v>33</v>
      </c>
      <c r="B19" s="28"/>
      <c r="C19" s="28"/>
      <c r="D19" s="28"/>
      <c r="E19" s="28"/>
      <c r="F19" s="28"/>
      <c r="G19" s="28"/>
      <c r="H19" s="28"/>
      <c r="I19" s="28"/>
      <c r="J19" s="28"/>
    </row>
    <row r="20" customFormat="false" ht="14.5" hidden="false" customHeight="true" outlineLevel="0" collapsed="false">
      <c r="A20" s="64"/>
      <c r="B20" s="64"/>
      <c r="C20" s="65"/>
      <c r="D20" s="49"/>
      <c r="E20" s="49"/>
      <c r="F20" s="42"/>
      <c r="G20" s="48"/>
      <c r="H20" s="48"/>
      <c r="I20" s="48"/>
      <c r="J20" s="48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9"/>
    </row>
    <row r="26" customFormat="false" ht="14.5" hidden="false" customHeight="false" outlineLevel="0" collapsed="false">
      <c r="F26" s="36"/>
    </row>
    <row r="27" customFormat="false" ht="14.5" hidden="false" customHeight="false" outlineLevel="0" collapsed="false">
      <c r="F27" s="36"/>
    </row>
  </sheetData>
  <mergeCells count="23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A19:J19"/>
    <mergeCell ref="G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pageBreakPreview" topLeftCell="A6" colorId="64" zoomScale="90" zoomScaleNormal="100" zoomScalePageLayoutView="90" workbookViewId="0">
      <selection pane="topLeft" activeCell="C16" activeCellId="0" sqref="C16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58.36"/>
    <col collapsed="false" customWidth="false" hidden="false" outlineLevel="0" max="3" min="3" style="1" width="8.72"/>
    <col collapsed="false" customWidth="true" hidden="false" outlineLevel="0" max="4" min="4" style="1" width="11.1"/>
    <col collapsed="false" customWidth="true" hidden="false" outlineLevel="0" max="5" min="5" style="1" width="13.55"/>
    <col collapsed="false" customWidth="true" hidden="false" outlineLevel="0" max="6" min="6" style="1" width="6.18"/>
    <col collapsed="false" customWidth="true" hidden="false" outlineLevel="0" max="7" min="7" style="1" width="15.72"/>
    <col collapsed="false" customWidth="true" hidden="false" outlineLevel="0" max="8" min="8" style="1" width="15.45"/>
    <col collapsed="false" customWidth="true" hidden="false" outlineLevel="0" max="9" min="9" style="1" width="15.91"/>
    <col collapsed="false" customWidth="true" hidden="false" outlineLevel="0" max="10" min="10" style="1" width="11.1"/>
    <col collapsed="false" customWidth="false" hidden="false" outlineLevel="0" max="257" min="11" style="1" width="8.72"/>
    <col collapsed="false" customWidth="true" hidden="false" outlineLevel="0" max="258" min="258" style="1" width="3.82"/>
    <col collapsed="false" customWidth="true" hidden="false" outlineLevel="0" max="259" min="259" style="1" width="58.36"/>
    <col collapsed="false" customWidth="false" hidden="false" outlineLevel="0" max="261" min="260" style="1" width="8.72"/>
    <col collapsed="false" customWidth="true" hidden="false" outlineLevel="0" max="262" min="262" style="1" width="9.82"/>
    <col collapsed="false" customWidth="true" hidden="false" outlineLevel="0" max="263" min="263" style="1" width="10.09"/>
    <col collapsed="false" customWidth="true" hidden="false" outlineLevel="0" max="264" min="264" style="1" width="10"/>
    <col collapsed="false" customWidth="false" hidden="false" outlineLevel="0" max="513" min="265" style="1" width="8.72"/>
    <col collapsed="false" customWidth="true" hidden="false" outlineLevel="0" max="514" min="514" style="1" width="3.82"/>
    <col collapsed="false" customWidth="true" hidden="false" outlineLevel="0" max="515" min="515" style="1" width="58.36"/>
    <col collapsed="false" customWidth="false" hidden="false" outlineLevel="0" max="517" min="516" style="1" width="8.72"/>
    <col collapsed="false" customWidth="true" hidden="false" outlineLevel="0" max="518" min="518" style="1" width="9.82"/>
    <col collapsed="false" customWidth="true" hidden="false" outlineLevel="0" max="519" min="519" style="1" width="10.09"/>
    <col collapsed="false" customWidth="true" hidden="false" outlineLevel="0" max="520" min="520" style="1" width="10"/>
    <col collapsed="false" customWidth="false" hidden="false" outlineLevel="0" max="769" min="521" style="1" width="8.72"/>
    <col collapsed="false" customWidth="true" hidden="false" outlineLevel="0" max="770" min="770" style="1" width="3.82"/>
    <col collapsed="false" customWidth="true" hidden="false" outlineLevel="0" max="771" min="771" style="1" width="58.36"/>
    <col collapsed="false" customWidth="false" hidden="false" outlineLevel="0" max="773" min="772" style="1" width="8.72"/>
    <col collapsed="false" customWidth="true" hidden="false" outlineLevel="0" max="774" min="774" style="1" width="9.82"/>
    <col collapsed="false" customWidth="true" hidden="false" outlineLevel="0" max="775" min="775" style="1" width="10.09"/>
    <col collapsed="false" customWidth="true" hidden="false" outlineLevel="0" max="776" min="776" style="1" width="10"/>
    <col collapsed="false" customWidth="false" hidden="false" outlineLevel="0" max="1024" min="777" style="1" width="8.72"/>
  </cols>
  <sheetData>
    <row r="1" customFormat="false" ht="14.5" hidden="false" customHeight="false" outlineLevel="0" collapsed="false">
      <c r="A1" s="2" t="s">
        <v>34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  <c r="H3" s="4"/>
    </row>
    <row r="4" customFormat="false" ht="14.5" hidden="false" customHeight="false" outlineLevel="0" collapsed="false">
      <c r="A4" s="6" t="s">
        <v>35</v>
      </c>
      <c r="B4" s="6"/>
      <c r="C4" s="6"/>
      <c r="D4" s="6"/>
      <c r="E4" s="6"/>
      <c r="F4" s="6"/>
      <c r="G4" s="6"/>
      <c r="H4" s="6"/>
      <c r="I4" s="6"/>
      <c r="J4" s="6"/>
      <c r="K4" s="7"/>
    </row>
    <row r="5" customFormat="false" ht="43.5" hidden="false" customHeight="true" outlineLevel="0" collapsed="false">
      <c r="A5" s="8" t="s">
        <v>3</v>
      </c>
      <c r="B5" s="8" t="s">
        <v>4</v>
      </c>
      <c r="C5" s="9" t="s">
        <v>5</v>
      </c>
      <c r="D5" s="5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15</v>
      </c>
      <c r="G6" s="11" t="s">
        <v>15</v>
      </c>
      <c r="H6" s="8" t="s">
        <v>13</v>
      </c>
      <c r="I6" s="8" t="s">
        <v>13</v>
      </c>
      <c r="J6" s="8" t="s">
        <v>13</v>
      </c>
      <c r="K6" s="7"/>
    </row>
    <row r="7" customFormat="false" ht="14.5" hidden="false" customHeight="true" outlineLevel="0" collapsed="false">
      <c r="A7" s="12" t="n">
        <v>1</v>
      </c>
      <c r="B7" s="51" t="s">
        <v>36</v>
      </c>
      <c r="C7" s="52" t="n">
        <v>3000</v>
      </c>
      <c r="D7" s="53"/>
      <c r="E7" s="53" t="n">
        <f aca="false">C7*D7</f>
        <v>0</v>
      </c>
      <c r="F7" s="20"/>
      <c r="G7" s="54" t="n">
        <f aca="false">ROUND(E7*F7+E7,2)</f>
        <v>0</v>
      </c>
      <c r="H7" s="55"/>
      <c r="I7" s="55"/>
      <c r="J7" s="55"/>
      <c r="K7" s="7"/>
    </row>
    <row r="8" customFormat="false" ht="14.5" hidden="false" customHeight="true" outlineLevel="0" collapsed="false">
      <c r="A8" s="32"/>
      <c r="B8" s="56"/>
      <c r="C8" s="57"/>
      <c r="D8" s="58"/>
      <c r="E8" s="59"/>
      <c r="F8" s="60"/>
      <c r="G8" s="61"/>
      <c r="H8" s="14"/>
      <c r="I8" s="14"/>
      <c r="J8" s="14"/>
      <c r="K8" s="7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34"/>
      <c r="F9" s="62"/>
      <c r="G9" s="62"/>
      <c r="H9" s="36"/>
      <c r="I9" s="37"/>
      <c r="J9" s="37"/>
      <c r="K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/>
      <c r="D10" s="40"/>
      <c r="E10" s="40"/>
      <c r="F10" s="63"/>
      <c r="G10" s="63"/>
      <c r="H10" s="42"/>
      <c r="I10" s="37"/>
      <c r="J10" s="37"/>
      <c r="K10" s="7"/>
    </row>
    <row r="11" customFormat="false" ht="14.5" hidden="false" customHeight="false" outlineLevel="0" collapsed="false">
      <c r="A11" s="24" t="n">
        <v>2</v>
      </c>
      <c r="B11" s="39" t="s">
        <v>38</v>
      </c>
      <c r="C11" s="40"/>
      <c r="D11" s="40"/>
      <c r="E11" s="40"/>
      <c r="F11" s="63"/>
      <c r="G11" s="63"/>
      <c r="H11" s="42"/>
      <c r="I11" s="37"/>
      <c r="J11" s="37"/>
      <c r="K11" s="7"/>
    </row>
    <row r="12" customFormat="false" ht="23" hidden="false" customHeight="false" outlineLevel="0" collapsed="false">
      <c r="A12" s="24" t="n">
        <v>3</v>
      </c>
      <c r="B12" s="39" t="s">
        <v>39</v>
      </c>
      <c r="C12" s="40"/>
      <c r="D12" s="40"/>
      <c r="E12" s="40"/>
      <c r="F12" s="63"/>
      <c r="G12" s="63"/>
      <c r="H12" s="42"/>
      <c r="I12" s="37"/>
      <c r="J12" s="37"/>
      <c r="K12" s="7"/>
    </row>
    <row r="13" customFormat="false" ht="46" hidden="false" customHeight="false" outlineLevel="0" collapsed="false">
      <c r="A13" s="24" t="n">
        <v>4</v>
      </c>
      <c r="B13" s="39" t="s">
        <v>40</v>
      </c>
      <c r="C13" s="40"/>
      <c r="D13" s="40"/>
      <c r="E13" s="40"/>
      <c r="F13" s="63"/>
      <c r="G13" s="63"/>
      <c r="H13" s="42"/>
      <c r="I13" s="37"/>
      <c r="J13" s="37"/>
      <c r="K13" s="7"/>
    </row>
    <row r="14" customFormat="false" ht="23" hidden="false" customHeight="false" outlineLevel="0" collapsed="false">
      <c r="A14" s="24" t="n">
        <v>5</v>
      </c>
      <c r="B14" s="39" t="s">
        <v>41</v>
      </c>
      <c r="C14" s="40"/>
      <c r="D14" s="40"/>
      <c r="E14" s="40"/>
      <c r="F14" s="63"/>
      <c r="G14" s="63"/>
      <c r="H14" s="42"/>
      <c r="I14" s="37"/>
      <c r="J14" s="37"/>
      <c r="K14" s="7"/>
    </row>
    <row r="15" customFormat="false" ht="23" hidden="false" customHeight="false" outlineLevel="0" collapsed="false">
      <c r="A15" s="24" t="n">
        <v>6</v>
      </c>
      <c r="B15" s="39" t="s">
        <v>42</v>
      </c>
      <c r="C15" s="40"/>
      <c r="D15" s="40"/>
      <c r="E15" s="40"/>
      <c r="F15" s="63"/>
      <c r="G15" s="63"/>
      <c r="H15" s="42"/>
      <c r="I15" s="37"/>
      <c r="J15" s="37"/>
      <c r="K15" s="27"/>
    </row>
    <row r="16" customFormat="false" ht="65.5" hidden="false" customHeight="true" outlineLevel="0" collapsed="false">
      <c r="A16" s="24" t="n">
        <v>7</v>
      </c>
      <c r="B16" s="39" t="s">
        <v>43</v>
      </c>
      <c r="C16" s="40"/>
      <c r="D16" s="40"/>
      <c r="E16" s="40"/>
      <c r="F16" s="63"/>
      <c r="G16" s="63"/>
      <c r="H16" s="42"/>
      <c r="I16" s="37"/>
      <c r="J16" s="37"/>
      <c r="K16" s="7"/>
    </row>
    <row r="17" customFormat="false" ht="14.5" hidden="false" customHeight="false" outlineLevel="0" collapsed="false">
      <c r="A17" s="24" t="n">
        <v>8</v>
      </c>
      <c r="B17" s="39" t="s">
        <v>44</v>
      </c>
      <c r="C17" s="40"/>
      <c r="D17" s="40"/>
      <c r="E17" s="40"/>
      <c r="F17" s="63"/>
      <c r="G17" s="63"/>
      <c r="H17" s="42"/>
      <c r="I17" s="37"/>
      <c r="J17" s="37"/>
      <c r="K17" s="7"/>
    </row>
    <row r="18" customFormat="false" ht="57.5" hidden="false" customHeight="false" outlineLevel="0" collapsed="false">
      <c r="A18" s="24" t="n">
        <v>9</v>
      </c>
      <c r="B18" s="39" t="s">
        <v>45</v>
      </c>
      <c r="C18" s="40"/>
      <c r="D18" s="40"/>
      <c r="E18" s="40"/>
      <c r="F18" s="63"/>
      <c r="G18" s="63"/>
      <c r="H18" s="42"/>
      <c r="I18" s="37"/>
      <c r="J18" s="37"/>
      <c r="K18" s="7"/>
    </row>
    <row r="19" customFormat="false" ht="14.5" hidden="false" customHeight="true" outlineLevel="0" collapsed="false">
      <c r="A19" s="64"/>
      <c r="B19" s="64"/>
      <c r="C19" s="65"/>
      <c r="D19" s="65"/>
      <c r="E19" s="49"/>
      <c r="F19" s="49"/>
      <c r="G19" s="42"/>
      <c r="H19" s="66"/>
      <c r="I19" s="66"/>
      <c r="J19" s="66"/>
      <c r="K19" s="45"/>
    </row>
    <row r="20" customFormat="false" ht="159.7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  <c r="K20" s="44"/>
    </row>
    <row r="21" customFormat="false" ht="14.5" hidden="false" customHeight="false" outlineLevel="0" collapsed="false">
      <c r="A21" s="7"/>
      <c r="B21" s="7"/>
      <c r="C21" s="7"/>
      <c r="E21" s="7"/>
      <c r="F21" s="7"/>
      <c r="G21" s="49"/>
      <c r="H21" s="7"/>
      <c r="I21" s="7"/>
      <c r="J21" s="7"/>
      <c r="K21" s="7"/>
    </row>
    <row r="22" customFormat="false" ht="14.5" hidden="false" customHeight="false" outlineLevel="0" collapsed="false">
      <c r="D22" s="65"/>
      <c r="G22" s="36"/>
    </row>
    <row r="23" customFormat="false" ht="14.5" hidden="false" customHeight="false" outlineLevel="0" collapsed="false">
      <c r="D23" s="47"/>
      <c r="G23" s="36"/>
    </row>
    <row r="24" customFormat="false" ht="14.5" hidden="false" customHeight="false" outlineLevel="0" collapsed="false">
      <c r="D24" s="7"/>
    </row>
  </sheetData>
  <mergeCells count="25">
    <mergeCell ref="A1:J1"/>
    <mergeCell ref="A2:J2"/>
    <mergeCell ref="A4:J4"/>
    <mergeCell ref="C9:E9"/>
    <mergeCell ref="F9:G9"/>
    <mergeCell ref="C10:E10"/>
    <mergeCell ref="F10:G10"/>
    <mergeCell ref="C11:E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F16:G16"/>
    <mergeCell ref="C17:E17"/>
    <mergeCell ref="F17:G17"/>
    <mergeCell ref="C18:E18"/>
    <mergeCell ref="F18:G18"/>
    <mergeCell ref="H19:J19"/>
    <mergeCell ref="A20:J2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B16" activeCellId="0" sqref="B16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49.45"/>
    <col collapsed="false" customWidth="false" hidden="false" outlineLevel="0" max="3" min="3" style="1" width="8.72"/>
    <col collapsed="false" customWidth="true" hidden="false" outlineLevel="0" max="4" min="4" style="1" width="13.01"/>
    <col collapsed="false" customWidth="true" hidden="false" outlineLevel="0" max="5" min="5" style="1" width="10.09"/>
    <col collapsed="false" customWidth="true" hidden="false" outlineLevel="0" max="6" min="6" style="1" width="6.45"/>
    <col collapsed="false" customWidth="true" hidden="false" outlineLevel="0" max="7" min="7" style="1" width="11.99"/>
    <col collapsed="false" customWidth="true" hidden="false" outlineLevel="0" max="8" min="8" style="1" width="12.82"/>
    <col collapsed="false" customWidth="true" hidden="false" outlineLevel="0" max="9" min="9" style="1" width="12.45"/>
    <col collapsed="false" customWidth="true" hidden="false" outlineLevel="0" max="10" min="10" style="1" width="12.82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49.45"/>
    <col collapsed="false" customWidth="false" hidden="false" outlineLevel="0" max="261" min="259" style="1" width="8.72"/>
    <col collapsed="false" customWidth="true" hidden="false" outlineLevel="0" max="263" min="262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49.45"/>
    <col collapsed="false" customWidth="false" hidden="false" outlineLevel="0" max="517" min="515" style="1" width="8.72"/>
    <col collapsed="false" customWidth="true" hidden="false" outlineLevel="0" max="519" min="518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49.45"/>
    <col collapsed="false" customWidth="false" hidden="false" outlineLevel="0" max="773" min="771" style="1" width="8.72"/>
    <col collapsed="false" customWidth="true" hidden="false" outlineLevel="0" max="775" min="774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241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105" t="s">
        <v>242</v>
      </c>
      <c r="B4" s="105"/>
      <c r="C4" s="105"/>
      <c r="D4" s="105"/>
      <c r="E4" s="105"/>
      <c r="F4" s="105"/>
      <c r="G4" s="105"/>
      <c r="H4" s="105"/>
      <c r="I4" s="105"/>
      <c r="J4" s="105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65" t="n">
        <v>1</v>
      </c>
      <c r="B7" s="95" t="s">
        <v>243</v>
      </c>
      <c r="C7" s="183" t="n">
        <v>3000</v>
      </c>
      <c r="D7" s="93"/>
      <c r="E7" s="184" t="n">
        <f aca="false">C7*D7</f>
        <v>0</v>
      </c>
      <c r="F7" s="20"/>
      <c r="G7" s="185" t="n">
        <f aca="false">ROUND(E7*F7+E7,2)</f>
        <v>0</v>
      </c>
      <c r="H7" s="165"/>
      <c r="I7" s="69"/>
      <c r="J7" s="117"/>
    </row>
    <row r="8" customFormat="false" ht="14.5" hidden="false" customHeight="false" outlineLevel="0" collapsed="false">
      <c r="A8" s="193"/>
      <c r="B8" s="186"/>
      <c r="C8" s="187"/>
      <c r="D8" s="188"/>
      <c r="E8" s="188"/>
      <c r="F8" s="163"/>
      <c r="G8" s="188"/>
      <c r="H8" s="193"/>
      <c r="I8" s="70"/>
      <c r="J8" s="4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165" t="n">
        <v>1</v>
      </c>
      <c r="B10" s="39" t="s">
        <v>24</v>
      </c>
      <c r="C10" s="40"/>
      <c r="D10" s="40"/>
      <c r="E10" s="63"/>
      <c r="F10" s="63"/>
      <c r="G10" s="166"/>
      <c r="H10" s="167"/>
      <c r="I10" s="166"/>
      <c r="J10" s="7"/>
    </row>
    <row r="11" customFormat="false" ht="14.5" hidden="false" customHeight="false" outlineLevel="0" collapsed="false">
      <c r="A11" s="165" t="n">
        <v>2</v>
      </c>
      <c r="B11" s="39" t="s">
        <v>244</v>
      </c>
      <c r="C11" s="40"/>
      <c r="D11" s="40"/>
      <c r="E11" s="63"/>
      <c r="F11" s="63"/>
      <c r="G11" s="166"/>
      <c r="H11" s="167"/>
      <c r="I11" s="166"/>
      <c r="J11" s="7"/>
    </row>
    <row r="12" customFormat="false" ht="14.5" hidden="false" customHeight="false" outlineLevel="0" collapsed="false">
      <c r="A12" s="165" t="n">
        <v>3</v>
      </c>
      <c r="B12" s="39" t="s">
        <v>26</v>
      </c>
      <c r="C12" s="40"/>
      <c r="D12" s="40"/>
      <c r="E12" s="63"/>
      <c r="F12" s="63"/>
      <c r="G12" s="7"/>
      <c r="H12" s="166"/>
      <c r="I12" s="166"/>
      <c r="J12" s="7"/>
    </row>
    <row r="13" customFormat="false" ht="25" hidden="false" customHeight="false" outlineLevel="0" collapsed="false">
      <c r="A13" s="165" t="n">
        <v>4</v>
      </c>
      <c r="B13" s="39" t="s">
        <v>245</v>
      </c>
      <c r="C13" s="40"/>
      <c r="D13" s="40"/>
      <c r="E13" s="63"/>
      <c r="F13" s="63"/>
      <c r="G13" s="7"/>
      <c r="H13" s="166"/>
      <c r="I13" s="166"/>
      <c r="J13" s="7"/>
    </row>
    <row r="14" customFormat="false" ht="14.5" hidden="false" customHeight="false" outlineLevel="0" collapsed="false">
      <c r="A14" s="165" t="n">
        <v>5</v>
      </c>
      <c r="B14" s="39" t="s">
        <v>246</v>
      </c>
      <c r="C14" s="40"/>
      <c r="D14" s="40"/>
      <c r="E14" s="63"/>
      <c r="F14" s="63"/>
      <c r="G14" s="7"/>
      <c r="H14" s="166"/>
      <c r="I14" s="166"/>
      <c r="J14" s="7"/>
    </row>
    <row r="15" customFormat="false" ht="23" hidden="false" customHeight="false" outlineLevel="0" collapsed="false">
      <c r="A15" s="165" t="n">
        <v>6</v>
      </c>
      <c r="B15" s="39" t="s">
        <v>247</v>
      </c>
      <c r="C15" s="40"/>
      <c r="D15" s="40"/>
      <c r="E15" s="63"/>
      <c r="F15" s="63"/>
      <c r="G15" s="7"/>
      <c r="H15" s="166"/>
      <c r="I15" s="166"/>
      <c r="J15" s="7"/>
    </row>
    <row r="16" customFormat="false" ht="14.5" hidden="false" customHeight="false" outlineLevel="0" collapsed="false">
      <c r="A16" s="165" t="n">
        <v>7</v>
      </c>
      <c r="B16" s="39" t="s">
        <v>248</v>
      </c>
      <c r="C16" s="40"/>
      <c r="D16" s="40"/>
      <c r="E16" s="63"/>
      <c r="F16" s="63"/>
      <c r="G16" s="7"/>
      <c r="H16" s="166"/>
      <c r="I16" s="166"/>
      <c r="J16" s="7"/>
    </row>
    <row r="17" customFormat="false" ht="14.5" hidden="false" customHeight="false" outlineLevel="0" collapsed="false">
      <c r="A17" s="166"/>
      <c r="B17" s="194"/>
      <c r="C17" s="169"/>
      <c r="D17" s="167"/>
      <c r="E17" s="167"/>
      <c r="F17" s="42"/>
      <c r="G17" s="7"/>
      <c r="H17" s="7"/>
      <c r="I17" s="166"/>
      <c r="J17" s="7"/>
    </row>
    <row r="18" customFormat="false" ht="166.5" hidden="false" customHeight="true" outlineLevel="0" collapsed="false">
      <c r="A18" s="28" t="s">
        <v>33</v>
      </c>
      <c r="B18" s="28"/>
      <c r="C18" s="28"/>
      <c r="D18" s="28"/>
      <c r="E18" s="28"/>
      <c r="F18" s="28"/>
      <c r="G18" s="28"/>
      <c r="H18" s="28"/>
      <c r="I18" s="28"/>
      <c r="J18" s="28"/>
    </row>
    <row r="19" customFormat="false" ht="14.5" hidden="false" customHeight="true" outlineLevel="0" collapsed="false">
      <c r="A19" s="27"/>
      <c r="B19" s="46"/>
      <c r="C19" s="47"/>
      <c r="D19" s="36"/>
      <c r="E19" s="36"/>
      <c r="F19" s="42"/>
      <c r="G19" s="48"/>
      <c r="H19" s="48"/>
      <c r="I19" s="48"/>
      <c r="J19" s="48"/>
    </row>
    <row r="20" customFormat="false" ht="14.5" hidden="false" customHeight="false" outlineLevel="0" collapsed="false">
      <c r="F20" s="42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9"/>
    </row>
    <row r="26" customFormat="false" ht="14.5" hidden="false" customHeight="false" outlineLevel="0" collapsed="false">
      <c r="F26" s="36"/>
    </row>
    <row r="27" customFormat="false" ht="14.5" hidden="false" customHeight="false" outlineLevel="0" collapsed="false">
      <c r="F27" s="36"/>
    </row>
  </sheetData>
  <mergeCells count="21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A18:J18"/>
    <mergeCell ref="G19:J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1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56.81"/>
    <col collapsed="false" customWidth="false" hidden="false" outlineLevel="0" max="3" min="3" style="1" width="8.72"/>
    <col collapsed="false" customWidth="true" hidden="false" outlineLevel="0" max="4" min="4" style="1" width="13.09"/>
    <col collapsed="false" customWidth="false" hidden="false" outlineLevel="0" max="5" min="5" style="1" width="8.72"/>
    <col collapsed="false" customWidth="true" hidden="false" outlineLevel="0" max="6" min="6" style="1" width="10"/>
    <col collapsed="false" customWidth="true" hidden="false" outlineLevel="0" max="7" min="7" style="1" width="12.27"/>
    <col collapsed="false" customWidth="false" hidden="false" outlineLevel="0" max="8" min="8" style="1" width="8.72"/>
    <col collapsed="false" customWidth="true" hidden="false" outlineLevel="0" max="9" min="9" style="1" width="10.82"/>
    <col collapsed="false" customWidth="true" hidden="false" outlineLevel="0" max="10" min="10" style="1" width="13.09"/>
    <col collapsed="false" customWidth="false" hidden="false" outlineLevel="0" max="256" min="11" style="1" width="8.72"/>
    <col collapsed="false" customWidth="true" hidden="false" outlineLevel="0" max="257" min="257" style="1" width="3.82"/>
    <col collapsed="false" customWidth="true" hidden="false" outlineLevel="0" max="258" min="258" style="1" width="56.81"/>
    <col collapsed="false" customWidth="false" hidden="false" outlineLevel="0" max="261" min="259" style="1" width="8.72"/>
    <col collapsed="false" customWidth="true" hidden="false" outlineLevel="0" max="263" min="262" style="1" width="10"/>
    <col collapsed="false" customWidth="false" hidden="false" outlineLevel="0" max="512" min="264" style="1" width="8.72"/>
    <col collapsed="false" customWidth="true" hidden="false" outlineLevel="0" max="513" min="513" style="1" width="3.82"/>
    <col collapsed="false" customWidth="true" hidden="false" outlineLevel="0" max="514" min="514" style="1" width="56.81"/>
    <col collapsed="false" customWidth="false" hidden="false" outlineLevel="0" max="517" min="515" style="1" width="8.72"/>
    <col collapsed="false" customWidth="true" hidden="false" outlineLevel="0" max="519" min="518" style="1" width="10"/>
    <col collapsed="false" customWidth="false" hidden="false" outlineLevel="0" max="768" min="520" style="1" width="8.72"/>
    <col collapsed="false" customWidth="true" hidden="false" outlineLevel="0" max="769" min="769" style="1" width="3.82"/>
    <col collapsed="false" customWidth="true" hidden="false" outlineLevel="0" max="770" min="770" style="1" width="56.81"/>
    <col collapsed="false" customWidth="false" hidden="false" outlineLevel="0" max="773" min="771" style="1" width="8.72"/>
    <col collapsed="false" customWidth="true" hidden="false" outlineLevel="0" max="775" min="774" style="1" width="10"/>
    <col collapsed="false" customWidth="false" hidden="false" outlineLevel="0" max="1024" min="776" style="1" width="8.72"/>
  </cols>
  <sheetData>
    <row r="1" customFormat="false" ht="14.5" hidden="false" customHeight="false" outlineLevel="0" collapsed="false">
      <c r="A1" s="2" t="s">
        <v>249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4.5" hidden="false" customHeight="false" outlineLevel="0" collapsed="false">
      <c r="A4" s="6" t="s">
        <v>250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6" hidden="false" customHeight="false" outlineLevel="0" collapsed="false">
      <c r="A5" s="8" t="s">
        <v>3</v>
      </c>
      <c r="B5" s="8" t="s">
        <v>4</v>
      </c>
      <c r="C5" s="9" t="s">
        <v>5</v>
      </c>
      <c r="D5" s="198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251</v>
      </c>
      <c r="C7" s="17" t="n">
        <v>1500</v>
      </c>
      <c r="D7" s="22"/>
      <c r="E7" s="19" t="n">
        <f aca="false">C7*D7</f>
        <v>0</v>
      </c>
      <c r="F7" s="20"/>
      <c r="G7" s="199" t="n">
        <f aca="false">ROUND(E7*F7+E7,2)</f>
        <v>0</v>
      </c>
      <c r="H7" s="81"/>
      <c r="I7" s="82"/>
      <c r="J7" s="117"/>
    </row>
    <row r="8" customFormat="false" ht="14.5" hidden="false" customHeight="false" outlineLevel="0" collapsed="false">
      <c r="A8" s="32"/>
      <c r="B8" s="84"/>
      <c r="C8" s="29"/>
      <c r="D8" s="85"/>
      <c r="E8" s="85"/>
      <c r="F8" s="163"/>
      <c r="G8" s="200"/>
      <c r="H8" s="88"/>
      <c r="I8" s="23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/>
      <c r="D10" s="40"/>
      <c r="E10" s="62"/>
      <c r="F10" s="62"/>
      <c r="G10" s="42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252</v>
      </c>
      <c r="C11" s="40"/>
      <c r="D11" s="40"/>
      <c r="E11" s="62"/>
      <c r="F11" s="62"/>
      <c r="G11" s="42"/>
      <c r="H11" s="37"/>
      <c r="I11" s="37"/>
      <c r="J11" s="7"/>
    </row>
    <row r="12" customFormat="false" ht="14.5" hidden="false" customHeight="false" outlineLevel="0" collapsed="false">
      <c r="A12" s="24" t="n">
        <v>3</v>
      </c>
      <c r="B12" s="39" t="s">
        <v>253</v>
      </c>
      <c r="C12" s="40"/>
      <c r="D12" s="40"/>
      <c r="E12" s="62"/>
      <c r="F12" s="62"/>
      <c r="G12" s="42"/>
      <c r="H12" s="37"/>
      <c r="I12" s="37"/>
      <c r="J12" s="7"/>
    </row>
    <row r="13" customFormat="false" ht="14.5" hidden="false" customHeight="false" outlineLevel="0" collapsed="false">
      <c r="A13" s="24" t="n">
        <v>4</v>
      </c>
      <c r="B13" s="39" t="s">
        <v>26</v>
      </c>
      <c r="C13" s="40"/>
      <c r="D13" s="40"/>
      <c r="E13" s="62"/>
      <c r="F13" s="62"/>
      <c r="G13" s="42"/>
      <c r="H13" s="37"/>
      <c r="I13" s="37"/>
      <c r="J13" s="7"/>
    </row>
    <row r="14" customFormat="false" ht="23" hidden="false" customHeight="false" outlineLevel="0" collapsed="false">
      <c r="A14" s="24" t="n">
        <v>5</v>
      </c>
      <c r="B14" s="39" t="s">
        <v>254</v>
      </c>
      <c r="C14" s="40"/>
      <c r="D14" s="40"/>
      <c r="E14" s="62"/>
      <c r="F14" s="62"/>
      <c r="G14" s="42"/>
      <c r="H14" s="37"/>
      <c r="I14" s="37"/>
      <c r="J14" s="7"/>
    </row>
    <row r="15" customFormat="false" ht="14.5" hidden="false" customHeight="false" outlineLevel="0" collapsed="false">
      <c r="A15" s="24" t="n">
        <v>6</v>
      </c>
      <c r="B15" s="39" t="s">
        <v>255</v>
      </c>
      <c r="C15" s="40"/>
      <c r="D15" s="40"/>
      <c r="E15" s="62"/>
      <c r="F15" s="62"/>
      <c r="G15" s="42"/>
      <c r="H15" s="37"/>
      <c r="I15" s="37"/>
      <c r="J15" s="7"/>
    </row>
    <row r="16" customFormat="false" ht="14.5" hidden="false" customHeight="false" outlineLevel="0" collapsed="false">
      <c r="A16" s="27"/>
      <c r="B16" s="46"/>
      <c r="C16" s="47"/>
      <c r="D16" s="36"/>
      <c r="E16" s="42"/>
      <c r="F16" s="42"/>
      <c r="G16" s="42"/>
      <c r="H16" s="37"/>
      <c r="I16" s="37"/>
      <c r="J16" s="7"/>
    </row>
    <row r="17" customFormat="false" ht="165.75" hidden="false" customHeight="true" outlineLevel="0" collapsed="false">
      <c r="A17" s="28" t="s">
        <v>33</v>
      </c>
      <c r="B17" s="28"/>
      <c r="C17" s="28"/>
      <c r="D17" s="28"/>
      <c r="E17" s="28"/>
      <c r="F17" s="28"/>
      <c r="G17" s="28"/>
      <c r="H17" s="28"/>
      <c r="I17" s="28"/>
      <c r="J17" s="28"/>
    </row>
    <row r="18" customFormat="false" ht="14.5" hidden="false" customHeight="true" outlineLevel="0" collapsed="false">
      <c r="A18" s="27"/>
      <c r="B18" s="46"/>
      <c r="C18" s="47"/>
      <c r="D18" s="36"/>
      <c r="E18" s="36"/>
      <c r="F18" s="42"/>
      <c r="G18" s="48"/>
      <c r="H18" s="48"/>
      <c r="I18" s="48"/>
      <c r="J18" s="48"/>
    </row>
    <row r="19" customFormat="false" ht="14.5" hidden="false" customHeight="false" outlineLevel="0" collapsed="false">
      <c r="F19" s="42"/>
    </row>
    <row r="20" customFormat="false" ht="14.5" hidden="false" customHeight="false" outlineLevel="0" collapsed="false">
      <c r="F20" s="42"/>
    </row>
    <row r="21" customFormat="false" ht="14.5" hidden="false" customHeight="false" outlineLevel="0" collapsed="false">
      <c r="F21" s="42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  <row r="28" customFormat="false" ht="14.5" hidden="false" customHeight="false" outlineLevel="0" collapsed="false">
      <c r="F28" s="36"/>
    </row>
  </sheetData>
  <mergeCells count="19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A17:J17"/>
    <mergeCell ref="G18:J1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9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32"/>
  <sheetViews>
    <sheetView showFormulas="false" showGridLines="true" showRowColHeaders="true" showZeros="true" rightToLeft="false" tabSelected="false" showOutlineSymbols="true" defaultGridColor="true" view="pageBreakPreview" topLeftCell="B1" colorId="64" zoomScale="100" zoomScaleNormal="100" zoomScalePageLayoutView="100" workbookViewId="0">
      <selection pane="topLeft" activeCell="O28" activeCellId="0" sqref="O28"/>
    </sheetView>
  </sheetViews>
  <sheetFormatPr defaultColWidth="8.73046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54.27"/>
    <col collapsed="false" customWidth="false" hidden="false" outlineLevel="0" max="3" min="3" style="38" width="8.72"/>
    <col collapsed="false" customWidth="true" hidden="false" outlineLevel="0" max="4" min="4" style="38" width="14.17"/>
    <col collapsed="false" customWidth="false" hidden="false" outlineLevel="0" max="5" min="5" style="38" width="8.72"/>
    <col collapsed="false" customWidth="true" hidden="false" outlineLevel="0" max="6" min="6" style="38" width="9.82"/>
    <col collapsed="false" customWidth="true" hidden="false" outlineLevel="0" max="7" min="7" style="38" width="12.55"/>
    <col collapsed="false" customWidth="true" hidden="false" outlineLevel="0" max="8" min="8" style="38" width="10.54"/>
    <col collapsed="false" customWidth="true" hidden="false" outlineLevel="0" max="9" min="9" style="38" width="13.28"/>
    <col collapsed="false" customWidth="true" hidden="false" outlineLevel="0" max="10" min="10" style="38" width="13.55"/>
    <col collapsed="false" customWidth="false" hidden="false" outlineLevel="0" max="11" min="11" style="38" width="8.72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4" min="14" style="38" width="13.45"/>
    <col collapsed="false" customWidth="true" hidden="false" outlineLevel="0" max="15" min="15" style="38" width="12.45"/>
    <col collapsed="false" customWidth="false" hidden="false" outlineLevel="0" max="256" min="16" style="38" width="8.72"/>
    <col collapsed="false" customWidth="true" hidden="false" outlineLevel="0" max="257" min="257" style="38" width="3.82"/>
    <col collapsed="false" customWidth="true" hidden="false" outlineLevel="0" max="258" min="258" style="38" width="54.27"/>
    <col collapsed="false" customWidth="false" hidden="false" outlineLevel="0" max="261" min="259" style="38" width="8.72"/>
    <col collapsed="false" customWidth="true" hidden="false" outlineLevel="0" max="262" min="262" style="38" width="9.82"/>
    <col collapsed="false" customWidth="true" hidden="false" outlineLevel="0" max="263" min="263" style="38" width="10"/>
    <col collapsed="false" customWidth="false" hidden="false" outlineLevel="0" max="267" min="264" style="38" width="8.72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0" min="270" style="38" width="13.45"/>
    <col collapsed="false" customWidth="true" hidden="false" outlineLevel="0" max="271" min="271" style="38" width="12.45"/>
    <col collapsed="false" customWidth="false" hidden="false" outlineLevel="0" max="512" min="272" style="38" width="8.72"/>
    <col collapsed="false" customWidth="true" hidden="false" outlineLevel="0" max="513" min="513" style="38" width="3.82"/>
    <col collapsed="false" customWidth="true" hidden="false" outlineLevel="0" max="514" min="514" style="38" width="54.27"/>
    <col collapsed="false" customWidth="false" hidden="false" outlineLevel="0" max="517" min="515" style="38" width="8.72"/>
    <col collapsed="false" customWidth="true" hidden="false" outlineLevel="0" max="518" min="518" style="38" width="9.82"/>
    <col collapsed="false" customWidth="true" hidden="false" outlineLevel="0" max="519" min="519" style="38" width="10"/>
    <col collapsed="false" customWidth="false" hidden="false" outlineLevel="0" max="523" min="520" style="38" width="8.72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6" min="526" style="38" width="13.45"/>
    <col collapsed="false" customWidth="true" hidden="false" outlineLevel="0" max="527" min="527" style="38" width="12.45"/>
    <col collapsed="false" customWidth="false" hidden="false" outlineLevel="0" max="768" min="528" style="38" width="8.72"/>
    <col collapsed="false" customWidth="true" hidden="false" outlineLevel="0" max="769" min="769" style="38" width="3.82"/>
    <col collapsed="false" customWidth="true" hidden="false" outlineLevel="0" max="770" min="770" style="38" width="54.27"/>
    <col collapsed="false" customWidth="false" hidden="false" outlineLevel="0" max="773" min="771" style="38" width="8.72"/>
    <col collapsed="false" customWidth="true" hidden="false" outlineLevel="0" max="774" min="774" style="38" width="9.82"/>
    <col collapsed="false" customWidth="true" hidden="false" outlineLevel="0" max="775" min="775" style="38" width="10"/>
    <col collapsed="false" customWidth="false" hidden="false" outlineLevel="0" max="779" min="776" style="38" width="8.72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2" min="782" style="38" width="13.45"/>
    <col collapsed="false" customWidth="true" hidden="false" outlineLevel="0" max="783" min="783" style="38" width="12.45"/>
    <col collapsed="false" customWidth="false" hidden="false" outlineLevel="0" max="1024" min="784" style="38" width="8.72"/>
  </cols>
  <sheetData>
    <row r="1" customFormat="false" ht="14.5" hidden="false" customHeight="false" outlineLevel="0" collapsed="false">
      <c r="A1" s="78" t="s">
        <v>256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4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257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258</v>
      </c>
      <c r="C7" s="17" t="n">
        <v>500</v>
      </c>
      <c r="D7" s="22"/>
      <c r="E7" s="184" t="n">
        <f aca="false">C7*D7</f>
        <v>0</v>
      </c>
      <c r="F7" s="20"/>
      <c r="G7" s="100" t="n">
        <f aca="false">ROUND(E7*F7+E7,2)</f>
        <v>0</v>
      </c>
      <c r="H7" s="81"/>
      <c r="I7" s="82"/>
      <c r="J7" s="83"/>
    </row>
    <row r="8" customFormat="false" ht="14.5" hidden="false" customHeight="false" outlineLevel="0" collapsed="false">
      <c r="A8" s="12" t="n">
        <v>2</v>
      </c>
      <c r="B8" s="13" t="s">
        <v>259</v>
      </c>
      <c r="C8" s="17" t="n">
        <v>200</v>
      </c>
      <c r="D8" s="22"/>
      <c r="E8" s="184" t="n">
        <f aca="false">C8*D8</f>
        <v>0</v>
      </c>
      <c r="F8" s="20"/>
      <c r="G8" s="100" t="n">
        <f aca="false">ROUND(E8*F8+E8,2)</f>
        <v>0</v>
      </c>
      <c r="H8" s="81"/>
      <c r="I8" s="82"/>
      <c r="J8" s="83"/>
    </row>
    <row r="9" customFormat="false" ht="14.5" hidden="false" customHeight="false" outlineLevel="0" collapsed="false">
      <c r="A9" s="165" t="n">
        <v>3</v>
      </c>
      <c r="B9" s="201" t="s">
        <v>157</v>
      </c>
      <c r="C9" s="201"/>
      <c r="D9" s="201"/>
      <c r="E9" s="184" t="n">
        <f aca="false">SUM(E7:E8)</f>
        <v>0</v>
      </c>
      <c r="F9" s="8" t="s">
        <v>13</v>
      </c>
      <c r="G9" s="185" t="n">
        <f aca="false">SUM(G7:G8)</f>
        <v>0</v>
      </c>
      <c r="H9" s="165" t="s">
        <v>13</v>
      </c>
      <c r="I9" s="71" t="s">
        <v>13</v>
      </c>
      <c r="J9" s="152" t="s">
        <v>13</v>
      </c>
    </row>
    <row r="10" customFormat="false" ht="14.5" hidden="false" customHeight="false" outlineLevel="0" collapsed="false">
      <c r="A10" s="166"/>
      <c r="B10" s="45"/>
      <c r="C10" s="169"/>
      <c r="D10" s="167"/>
      <c r="E10" s="167"/>
      <c r="F10" s="42"/>
      <c r="G10" s="167"/>
      <c r="H10" s="166"/>
      <c r="I10" s="7"/>
    </row>
    <row r="11" customFormat="false" ht="15" hidden="false" customHeight="true" outlineLevel="0" collapsed="false">
      <c r="A11" s="24"/>
      <c r="B11" s="33" t="s">
        <v>260</v>
      </c>
      <c r="C11" s="34" t="s">
        <v>23</v>
      </c>
      <c r="D11" s="34"/>
      <c r="E11" s="164"/>
      <c r="F11" s="164"/>
      <c r="G11" s="36"/>
      <c r="H11" s="37"/>
      <c r="I11" s="37"/>
      <c r="J11" s="7"/>
    </row>
    <row r="12" customFormat="false" ht="14.5" hidden="false" customHeight="false" outlineLevel="0" collapsed="false">
      <c r="A12" s="24" t="n">
        <v>1</v>
      </c>
      <c r="B12" s="39" t="s">
        <v>24</v>
      </c>
      <c r="C12" s="40"/>
      <c r="D12" s="40"/>
      <c r="E12" s="62"/>
      <c r="F12" s="62"/>
      <c r="G12" s="42"/>
      <c r="H12" s="37"/>
      <c r="I12" s="37"/>
      <c r="J12" s="7"/>
    </row>
    <row r="13" customFormat="false" ht="14.5" hidden="false" customHeight="false" outlineLevel="0" collapsed="false">
      <c r="A13" s="24" t="n">
        <v>2</v>
      </c>
      <c r="B13" s="39" t="s">
        <v>38</v>
      </c>
      <c r="C13" s="40"/>
      <c r="D13" s="40"/>
      <c r="E13" s="62"/>
      <c r="F13" s="62"/>
      <c r="G13" s="42"/>
      <c r="H13" s="37"/>
      <c r="I13" s="37"/>
      <c r="J13" s="7"/>
    </row>
    <row r="14" customFormat="false" ht="14.5" hidden="false" customHeight="false" outlineLevel="0" collapsed="false">
      <c r="A14" s="165" t="n">
        <v>3</v>
      </c>
      <c r="B14" s="39" t="s">
        <v>123</v>
      </c>
      <c r="C14" s="40"/>
      <c r="D14" s="40"/>
      <c r="E14" s="164"/>
      <c r="F14" s="164"/>
      <c r="G14" s="166"/>
      <c r="H14" s="167"/>
      <c r="I14" s="166"/>
      <c r="J14" s="7"/>
    </row>
    <row r="15" customFormat="false" ht="14.5" hidden="false" customHeight="false" outlineLevel="0" collapsed="false">
      <c r="A15" s="24" t="n">
        <v>4</v>
      </c>
      <c r="B15" s="51" t="s">
        <v>124</v>
      </c>
      <c r="C15" s="40"/>
      <c r="D15" s="40"/>
      <c r="E15" s="164"/>
      <c r="F15" s="164"/>
      <c r="G15" s="36"/>
      <c r="H15" s="37"/>
      <c r="I15" s="37"/>
      <c r="J15" s="7"/>
    </row>
    <row r="16" customFormat="false" ht="14.5" hidden="false" customHeight="false" outlineLevel="0" collapsed="false">
      <c r="A16" s="24" t="n">
        <v>5</v>
      </c>
      <c r="B16" s="39" t="s">
        <v>261</v>
      </c>
      <c r="C16" s="40"/>
      <c r="D16" s="40"/>
      <c r="E16" s="164"/>
      <c r="F16" s="164"/>
      <c r="G16" s="42"/>
      <c r="H16" s="37"/>
      <c r="I16" s="37"/>
      <c r="J16" s="7"/>
    </row>
    <row r="17" customFormat="false" ht="14.5" hidden="false" customHeight="false" outlineLevel="0" collapsed="false">
      <c r="A17" s="24" t="n">
        <v>6</v>
      </c>
      <c r="B17" s="39" t="s">
        <v>262</v>
      </c>
      <c r="C17" s="40"/>
      <c r="D17" s="40"/>
      <c r="E17" s="164"/>
      <c r="F17" s="164"/>
      <c r="G17" s="42"/>
      <c r="H17" s="37"/>
      <c r="I17" s="37"/>
      <c r="J17" s="7"/>
    </row>
    <row r="18" customFormat="false" ht="14.5" hidden="false" customHeight="false" outlineLevel="0" collapsed="false">
      <c r="A18" s="24" t="n">
        <v>7</v>
      </c>
      <c r="B18" s="39" t="s">
        <v>263</v>
      </c>
      <c r="C18" s="40"/>
      <c r="D18" s="40"/>
      <c r="E18" s="164"/>
      <c r="F18" s="164"/>
      <c r="G18" s="42"/>
      <c r="H18" s="37"/>
      <c r="I18" s="37"/>
      <c r="J18" s="7"/>
    </row>
    <row r="19" customFormat="false" ht="64.5" hidden="false" customHeight="true" outlineLevel="0" collapsed="false">
      <c r="A19" s="24" t="n">
        <v>8</v>
      </c>
      <c r="B19" s="39" t="s">
        <v>264</v>
      </c>
      <c r="C19" s="40"/>
      <c r="D19" s="40"/>
      <c r="E19" s="164"/>
      <c r="F19" s="164"/>
      <c r="G19" s="42"/>
      <c r="H19" s="37"/>
      <c r="I19" s="37"/>
      <c r="J19" s="7"/>
    </row>
    <row r="20" customFormat="false" ht="36.75" hidden="false" customHeight="true" outlineLevel="0" collapsed="false">
      <c r="A20" s="24" t="n">
        <v>9</v>
      </c>
      <c r="B20" s="39" t="s">
        <v>265</v>
      </c>
      <c r="C20" s="40"/>
      <c r="D20" s="40"/>
      <c r="E20" s="164"/>
      <c r="F20" s="164"/>
      <c r="G20" s="42"/>
      <c r="H20" s="37"/>
      <c r="I20" s="37"/>
      <c r="J20" s="7"/>
    </row>
    <row r="21" customFormat="false" ht="15" hidden="false" customHeight="true" outlineLevel="0" collapsed="false">
      <c r="A21" s="24"/>
      <c r="B21" s="33" t="s">
        <v>266</v>
      </c>
      <c r="C21" s="34" t="s">
        <v>23</v>
      </c>
      <c r="D21" s="34"/>
      <c r="E21" s="164"/>
      <c r="F21" s="164"/>
      <c r="G21" s="36"/>
      <c r="H21" s="37"/>
      <c r="I21" s="37"/>
      <c r="J21" s="7"/>
    </row>
    <row r="22" customFormat="false" ht="14.5" hidden="false" customHeight="false" outlineLevel="0" collapsed="false">
      <c r="A22" s="24" t="n">
        <v>1</v>
      </c>
      <c r="B22" s="39" t="s">
        <v>24</v>
      </c>
      <c r="C22" s="40"/>
      <c r="D22" s="40"/>
      <c r="E22" s="62"/>
      <c r="F22" s="62"/>
      <c r="G22" s="42"/>
      <c r="H22" s="37"/>
      <c r="I22" s="37"/>
      <c r="J22" s="7"/>
    </row>
    <row r="23" customFormat="false" ht="14.5" hidden="false" customHeight="false" outlineLevel="0" collapsed="false">
      <c r="A23" s="24" t="n">
        <v>2</v>
      </c>
      <c r="B23" s="39" t="s">
        <v>38</v>
      </c>
      <c r="C23" s="40"/>
      <c r="D23" s="40"/>
      <c r="E23" s="62"/>
      <c r="F23" s="62"/>
      <c r="G23" s="42"/>
      <c r="H23" s="37"/>
      <c r="I23" s="37"/>
      <c r="J23" s="7"/>
    </row>
    <row r="24" customFormat="false" ht="14.5" hidden="false" customHeight="false" outlineLevel="0" collapsed="false">
      <c r="A24" s="165" t="n">
        <v>3</v>
      </c>
      <c r="B24" s="39" t="s">
        <v>123</v>
      </c>
      <c r="C24" s="40"/>
      <c r="D24" s="40"/>
      <c r="E24" s="164"/>
      <c r="F24" s="164"/>
      <c r="G24" s="166"/>
      <c r="H24" s="167"/>
      <c r="I24" s="166"/>
      <c r="J24" s="7"/>
    </row>
    <row r="25" customFormat="false" ht="14.5" hidden="false" customHeight="false" outlineLevel="0" collapsed="false">
      <c r="A25" s="24" t="n">
        <v>4</v>
      </c>
      <c r="B25" s="51" t="s">
        <v>124</v>
      </c>
      <c r="C25" s="40"/>
      <c r="D25" s="40"/>
      <c r="E25" s="164"/>
      <c r="F25" s="164"/>
      <c r="G25" s="36"/>
      <c r="H25" s="37"/>
      <c r="I25" s="37"/>
      <c r="J25" s="7"/>
    </row>
    <row r="26" customFormat="false" ht="14.5" hidden="false" customHeight="false" outlineLevel="0" collapsed="false">
      <c r="A26" s="24" t="n">
        <v>5</v>
      </c>
      <c r="B26" s="39" t="s">
        <v>267</v>
      </c>
      <c r="C26" s="40"/>
      <c r="D26" s="40"/>
      <c r="E26" s="164"/>
      <c r="F26" s="164"/>
      <c r="G26" s="42"/>
      <c r="H26" s="37"/>
      <c r="I26" s="37"/>
      <c r="J26" s="7"/>
    </row>
    <row r="27" customFormat="false" ht="31.5" hidden="false" customHeight="true" outlineLevel="0" collapsed="false">
      <c r="A27" s="24" t="n">
        <v>6</v>
      </c>
      <c r="B27" s="39" t="s">
        <v>268</v>
      </c>
      <c r="C27" s="40"/>
      <c r="D27" s="40"/>
      <c r="E27" s="164"/>
      <c r="F27" s="164"/>
      <c r="G27" s="42"/>
      <c r="H27" s="37"/>
      <c r="I27" s="37"/>
      <c r="J27" s="7"/>
    </row>
    <row r="28" customFormat="false" ht="69.75" hidden="false" customHeight="true" outlineLevel="0" collapsed="false">
      <c r="A28" s="24" t="n">
        <v>7</v>
      </c>
      <c r="B28" s="39" t="s">
        <v>269</v>
      </c>
      <c r="C28" s="40"/>
      <c r="D28" s="40"/>
      <c r="E28" s="164"/>
      <c r="F28" s="164"/>
      <c r="G28" s="42"/>
      <c r="H28" s="37"/>
      <c r="I28" s="37"/>
      <c r="J28" s="7"/>
    </row>
    <row r="30" customFormat="false" ht="163.5" hidden="false" customHeight="true" outlineLevel="0" collapsed="false">
      <c r="A30" s="28" t="s">
        <v>33</v>
      </c>
      <c r="B30" s="28"/>
      <c r="C30" s="28"/>
      <c r="D30" s="28"/>
      <c r="E30" s="28"/>
      <c r="F30" s="28"/>
      <c r="G30" s="28"/>
      <c r="H30" s="28"/>
      <c r="I30" s="28"/>
      <c r="J30" s="28"/>
    </row>
    <row r="31" customFormat="false" ht="14.5" hidden="false" customHeight="true" outlineLevel="0" collapsed="false">
      <c r="F31" s="66"/>
      <c r="G31" s="66"/>
      <c r="H31" s="66"/>
      <c r="I31" s="45"/>
    </row>
    <row r="32" customFormat="false" ht="14.5" hidden="false" customHeight="true" outlineLevel="0" collapsed="false">
      <c r="F32" s="48"/>
      <c r="G32" s="48"/>
      <c r="H32" s="48"/>
      <c r="I32" s="48"/>
    </row>
  </sheetData>
  <mergeCells count="43">
    <mergeCell ref="A1:J1"/>
    <mergeCell ref="A2:J2"/>
    <mergeCell ref="A4:J4"/>
    <mergeCell ref="B9:D9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A30:J30"/>
    <mergeCell ref="F31:H31"/>
    <mergeCell ref="F32:I3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15" colorId="64" zoomScale="100" zoomScaleNormal="100" zoomScalePageLayoutView="100" workbookViewId="0">
      <selection pane="topLeft" activeCell="E19" activeCellId="0" sqref="E19"/>
    </sheetView>
  </sheetViews>
  <sheetFormatPr defaultColWidth="8.73046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8.72"/>
    <col collapsed="false" customWidth="true" hidden="false" outlineLevel="0" max="4" min="4" style="38" width="12.82"/>
    <col collapsed="false" customWidth="false" hidden="false" outlineLevel="0" max="5" min="5" style="38" width="8.72"/>
    <col collapsed="false" customWidth="true" hidden="false" outlineLevel="0" max="6" min="6" style="38" width="5.09"/>
    <col collapsed="false" customWidth="true" hidden="false" outlineLevel="0" max="7" min="7" style="38" width="11.54"/>
    <col collapsed="false" customWidth="true" hidden="false" outlineLevel="0" max="8" min="8" style="38" width="10.73"/>
    <col collapsed="false" customWidth="true" hidden="false" outlineLevel="0" max="9" min="9" style="38" width="11.72"/>
    <col collapsed="false" customWidth="true" hidden="false" outlineLevel="0" max="10" min="10" style="38" width="12.45"/>
    <col collapsed="false" customWidth="false" hidden="false" outlineLevel="0" max="11" min="11" style="38" width="8.72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5" min="14" style="38" width="13.45"/>
    <col collapsed="false" customWidth="false" hidden="false" outlineLevel="0" max="256" min="16" style="38" width="8.72"/>
    <col collapsed="false" customWidth="true" hidden="false" outlineLevel="0" max="257" min="257" style="38" width="3.82"/>
    <col collapsed="false" customWidth="true" hidden="false" outlineLevel="0" max="258" min="258" style="38" width="64.72"/>
    <col collapsed="false" customWidth="false" hidden="false" outlineLevel="0" max="261" min="259" style="38" width="8.72"/>
    <col collapsed="false" customWidth="true" hidden="false" outlineLevel="0" max="263" min="262" style="38" width="10"/>
    <col collapsed="false" customWidth="false" hidden="false" outlineLevel="0" max="264" min="264" style="38" width="8.72"/>
    <col collapsed="false" customWidth="true" hidden="false" outlineLevel="0" max="265" min="265" style="38" width="11.72"/>
    <col collapsed="false" customWidth="false" hidden="false" outlineLevel="0" max="267" min="266" style="38" width="8.72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1" min="270" style="38" width="13.45"/>
    <col collapsed="false" customWidth="false" hidden="false" outlineLevel="0" max="512" min="272" style="38" width="8.72"/>
    <col collapsed="false" customWidth="true" hidden="false" outlineLevel="0" max="513" min="513" style="38" width="3.82"/>
    <col collapsed="false" customWidth="true" hidden="false" outlineLevel="0" max="514" min="514" style="38" width="64.72"/>
    <col collapsed="false" customWidth="false" hidden="false" outlineLevel="0" max="517" min="515" style="38" width="8.72"/>
    <col collapsed="false" customWidth="true" hidden="false" outlineLevel="0" max="519" min="518" style="38" width="10"/>
    <col collapsed="false" customWidth="false" hidden="false" outlineLevel="0" max="520" min="520" style="38" width="8.72"/>
    <col collapsed="false" customWidth="true" hidden="false" outlineLevel="0" max="521" min="521" style="38" width="11.72"/>
    <col collapsed="false" customWidth="false" hidden="false" outlineLevel="0" max="523" min="522" style="38" width="8.72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7" min="526" style="38" width="13.45"/>
    <col collapsed="false" customWidth="false" hidden="false" outlineLevel="0" max="768" min="528" style="38" width="8.72"/>
    <col collapsed="false" customWidth="true" hidden="false" outlineLevel="0" max="769" min="769" style="38" width="3.82"/>
    <col collapsed="false" customWidth="true" hidden="false" outlineLevel="0" max="770" min="770" style="38" width="64.72"/>
    <col collapsed="false" customWidth="false" hidden="false" outlineLevel="0" max="773" min="771" style="38" width="8.72"/>
    <col collapsed="false" customWidth="true" hidden="false" outlineLevel="0" max="775" min="774" style="38" width="10"/>
    <col collapsed="false" customWidth="false" hidden="false" outlineLevel="0" max="776" min="776" style="38" width="8.72"/>
    <col collapsed="false" customWidth="true" hidden="false" outlineLevel="0" max="777" min="777" style="38" width="11.72"/>
    <col collapsed="false" customWidth="false" hidden="false" outlineLevel="0" max="779" min="778" style="38" width="8.72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3" min="782" style="38" width="13.45"/>
    <col collapsed="false" customWidth="false" hidden="false" outlineLevel="0" max="1024" min="784" style="38" width="8.72"/>
  </cols>
  <sheetData>
    <row r="1" customFormat="false" ht="14.5" hidden="false" customHeight="false" outlineLevel="0" collapsed="false">
      <c r="A1" s="78" t="s">
        <v>270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4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271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s="1" customFormat="tru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272</v>
      </c>
      <c r="C7" s="17" t="n">
        <v>100</v>
      </c>
      <c r="D7" s="22"/>
      <c r="E7" s="19" t="n">
        <f aca="false">C7*D7</f>
        <v>0</v>
      </c>
      <c r="F7" s="80"/>
      <c r="G7" s="199" t="n">
        <f aca="false">ROUND(E7*F7+E7,2)</f>
        <v>0</v>
      </c>
      <c r="H7" s="81"/>
      <c r="I7" s="202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200"/>
      <c r="H8" s="88"/>
      <c r="I8" s="203"/>
    </row>
    <row r="9" customFormat="false" ht="34.5" hidden="false" customHeight="false" outlineLevel="0" collapsed="false">
      <c r="A9" s="24"/>
      <c r="B9" s="33" t="s">
        <v>273</v>
      </c>
      <c r="C9" s="91" t="s">
        <v>60</v>
      </c>
      <c r="D9" s="34" t="s">
        <v>23</v>
      </c>
      <c r="E9" s="62"/>
      <c r="F9" s="62"/>
      <c r="G9" s="42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46" hidden="false" customHeight="false" outlineLevel="0" collapsed="false">
      <c r="A12" s="24" t="n">
        <v>3</v>
      </c>
      <c r="B12" s="39" t="s">
        <v>274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3" hidden="false" customHeight="false" outlineLevel="0" collapsed="false">
      <c r="A13" s="24" t="n">
        <v>4</v>
      </c>
      <c r="B13" s="39" t="s">
        <v>89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23" hidden="false" customHeight="false" outlineLevel="0" collapsed="false">
      <c r="A14" s="24" t="n">
        <v>5</v>
      </c>
      <c r="B14" s="39" t="s">
        <v>64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58" hidden="false" customHeight="false" outlineLevel="0" collapsed="false">
      <c r="A15" s="24" t="n">
        <v>6</v>
      </c>
      <c r="B15" s="39" t="s">
        <v>275</v>
      </c>
      <c r="C15" s="40" t="s">
        <v>68</v>
      </c>
      <c r="D15" s="93"/>
      <c r="E15" s="62"/>
      <c r="F15" s="62"/>
      <c r="G15" s="42"/>
      <c r="H15" s="37"/>
      <c r="I15" s="37"/>
      <c r="J15" s="7"/>
    </row>
    <row r="16" customFormat="false" ht="61.5" hidden="false" customHeight="false" outlineLevel="0" collapsed="false">
      <c r="A16" s="24" t="n">
        <v>7</v>
      </c>
      <c r="B16" s="39" t="s">
        <v>276</v>
      </c>
      <c r="C16" s="40" t="s">
        <v>68</v>
      </c>
      <c r="D16" s="93"/>
      <c r="E16" s="62"/>
      <c r="F16" s="62"/>
      <c r="G16" s="42"/>
      <c r="H16" s="37"/>
      <c r="I16" s="37"/>
      <c r="J16" s="7"/>
    </row>
    <row r="17" customFormat="false" ht="25" hidden="false" customHeight="false" outlineLevel="0" collapsed="false">
      <c r="A17" s="24" t="n">
        <v>8</v>
      </c>
      <c r="B17" s="39" t="s">
        <v>277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25" hidden="false" customHeight="false" outlineLevel="0" collapsed="false">
      <c r="A18" s="24" t="n">
        <v>9</v>
      </c>
      <c r="B18" s="39" t="s">
        <v>278</v>
      </c>
      <c r="C18" s="40" t="s">
        <v>68</v>
      </c>
      <c r="D18" s="93"/>
      <c r="E18" s="62"/>
      <c r="F18" s="62"/>
      <c r="G18" s="42"/>
      <c r="H18" s="37"/>
      <c r="I18" s="37"/>
      <c r="J18" s="7"/>
    </row>
    <row r="19" customFormat="false" ht="61.5" hidden="false" customHeight="false" outlineLevel="0" collapsed="false">
      <c r="A19" s="24" t="n">
        <v>10</v>
      </c>
      <c r="B19" s="39" t="s">
        <v>279</v>
      </c>
      <c r="C19" s="40" t="s">
        <v>68</v>
      </c>
      <c r="D19" s="93"/>
      <c r="E19" s="62"/>
      <c r="F19" s="62"/>
      <c r="G19" s="42"/>
      <c r="H19" s="37"/>
      <c r="I19" s="37"/>
      <c r="J19" s="7"/>
    </row>
    <row r="20" customFormat="false" ht="14.5" hidden="false" customHeight="false" outlineLevel="0" collapsed="false">
      <c r="A20" s="24" t="n">
        <v>11</v>
      </c>
      <c r="B20" s="39" t="s">
        <v>280</v>
      </c>
      <c r="C20" s="17" t="s">
        <v>76</v>
      </c>
      <c r="D20" s="22"/>
      <c r="E20" s="42"/>
      <c r="F20" s="42"/>
      <c r="G20" s="42"/>
      <c r="H20" s="37"/>
      <c r="I20" s="37"/>
      <c r="J20" s="7"/>
    </row>
    <row r="21" customFormat="false" ht="14.5" hidden="false" customHeight="false" outlineLevel="0" collapsed="false">
      <c r="A21" s="64"/>
      <c r="B21" s="64"/>
      <c r="C21" s="65"/>
      <c r="D21" s="49"/>
      <c r="E21" s="49"/>
      <c r="F21" s="42"/>
      <c r="G21" s="204"/>
      <c r="H21" s="204"/>
      <c r="I21" s="7"/>
      <c r="J21" s="7"/>
    </row>
    <row r="22" customFormat="false" ht="152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</row>
    <row r="23" customFormat="false" ht="14.5" hidden="false" customHeight="true" outlineLevel="0" collapsed="false">
      <c r="A23" s="27"/>
      <c r="B23" s="46"/>
      <c r="C23" s="47"/>
      <c r="D23" s="98"/>
      <c r="E23" s="98"/>
      <c r="F23" s="98"/>
      <c r="G23" s="98"/>
      <c r="H23" s="99"/>
      <c r="I23" s="99"/>
      <c r="J23" s="99"/>
    </row>
    <row r="24" customFormat="false" ht="14.5" hidden="false" customHeight="false" outlineLevel="0" collapsed="false">
      <c r="F24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G21:H21"/>
    <mergeCell ref="A22:J22"/>
    <mergeCell ref="D23:G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8" colorId="64" zoomScale="100" zoomScaleNormal="100" zoomScalePageLayoutView="100" workbookViewId="0">
      <selection pane="topLeft" activeCell="B16" activeCellId="0" sqref="B16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64.72"/>
    <col collapsed="false" customWidth="false" hidden="false" outlineLevel="0" max="3" min="3" style="1" width="8.72"/>
    <col collapsed="false" customWidth="true" hidden="false" outlineLevel="0" max="4" min="4" style="1" width="12.45"/>
    <col collapsed="false" customWidth="true" hidden="false" outlineLevel="0" max="5" min="5" style="1" width="12.82"/>
    <col collapsed="false" customWidth="true" hidden="false" outlineLevel="0" max="6" min="6" style="1" width="6.91"/>
    <col collapsed="false" customWidth="true" hidden="false" outlineLevel="0" max="7" min="7" style="1" width="11.54"/>
    <col collapsed="false" customWidth="true" hidden="false" outlineLevel="0" max="8" min="8" style="1" width="10"/>
    <col collapsed="false" customWidth="true" hidden="false" outlineLevel="0" max="9" min="9" style="1" width="12.1"/>
    <col collapsed="false" customWidth="true" hidden="false" outlineLevel="0" max="10" min="10" style="1" width="15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64.72"/>
    <col collapsed="false" customWidth="false" hidden="false" outlineLevel="0" max="259" min="259" style="1" width="8.72"/>
    <col collapsed="false" customWidth="true" hidden="false" outlineLevel="0" max="260" min="260" style="1" width="10.46"/>
    <col collapsed="false" customWidth="true" hidden="false" outlineLevel="0" max="261" min="261" style="1" width="12.82"/>
    <col collapsed="false" customWidth="true" hidden="false" outlineLevel="0" max="262" min="262" style="1" width="10"/>
    <col collapsed="false" customWidth="true" hidden="false" outlineLevel="0" max="263" min="263" style="1" width="9.46"/>
    <col collapsed="false" customWidth="true" hidden="false" outlineLevel="0" max="264" min="264" style="1" width="10"/>
    <col collapsed="false" customWidth="true" hidden="true" outlineLevel="0" max="266" min="265" style="1" width="11.54"/>
    <col collapsed="false" customWidth="false" hidden="false" outlineLevel="0" max="267" min="267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64.72"/>
    <col collapsed="false" customWidth="false" hidden="false" outlineLevel="0" max="515" min="515" style="1" width="8.72"/>
    <col collapsed="false" customWidth="true" hidden="false" outlineLevel="0" max="516" min="516" style="1" width="10.46"/>
    <col collapsed="false" customWidth="true" hidden="false" outlineLevel="0" max="517" min="517" style="1" width="12.82"/>
    <col collapsed="false" customWidth="true" hidden="false" outlineLevel="0" max="518" min="518" style="1" width="10"/>
    <col collapsed="false" customWidth="true" hidden="false" outlineLevel="0" max="519" min="519" style="1" width="9.46"/>
    <col collapsed="false" customWidth="true" hidden="false" outlineLevel="0" max="520" min="520" style="1" width="10"/>
    <col collapsed="false" customWidth="true" hidden="true" outlineLevel="0" max="522" min="521" style="1" width="11.54"/>
    <col collapsed="false" customWidth="false" hidden="false" outlineLevel="0" max="523" min="523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64.72"/>
    <col collapsed="false" customWidth="false" hidden="false" outlineLevel="0" max="771" min="771" style="1" width="8.72"/>
    <col collapsed="false" customWidth="true" hidden="false" outlineLevel="0" max="772" min="772" style="1" width="10.46"/>
    <col collapsed="false" customWidth="true" hidden="false" outlineLevel="0" max="773" min="773" style="1" width="12.82"/>
    <col collapsed="false" customWidth="true" hidden="false" outlineLevel="0" max="774" min="774" style="1" width="10"/>
    <col collapsed="false" customWidth="true" hidden="false" outlineLevel="0" max="775" min="775" style="1" width="9.46"/>
    <col collapsed="false" customWidth="true" hidden="false" outlineLevel="0" max="776" min="776" style="1" width="10"/>
    <col collapsed="false" customWidth="true" hidden="true" outlineLevel="0" max="778" min="777" style="1" width="11.54"/>
    <col collapsed="false" customWidth="false" hidden="false" outlineLevel="0" max="779" min="779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4"/>
      <c r="C3" s="4"/>
      <c r="D3" s="4"/>
      <c r="E3" s="4"/>
      <c r="F3" s="4"/>
      <c r="G3" s="205"/>
      <c r="H3" s="205"/>
    </row>
    <row r="4" customFormat="false" ht="14.5" hidden="false" customHeight="false" outlineLevel="0" collapsed="false">
      <c r="A4" s="6" t="s">
        <v>282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283</v>
      </c>
      <c r="C7" s="17" t="n">
        <v>960</v>
      </c>
      <c r="D7" s="22"/>
      <c r="E7" s="19" t="n">
        <f aca="false">C7*D7</f>
        <v>0</v>
      </c>
      <c r="F7" s="20"/>
      <c r="G7" s="199" t="n">
        <f aca="false">ROUND(E7*F7+E7,2)</f>
        <v>0</v>
      </c>
      <c r="H7" s="81"/>
      <c r="I7" s="206"/>
      <c r="J7" s="117"/>
      <c r="K7" s="207"/>
    </row>
    <row r="8" customFormat="false" ht="14.5" hidden="false" customHeight="false" outlineLevel="0" collapsed="false">
      <c r="A8" s="32"/>
      <c r="B8" s="84"/>
      <c r="C8" s="29"/>
      <c r="D8" s="85"/>
      <c r="E8" s="85"/>
      <c r="F8" s="163"/>
      <c r="G8" s="200"/>
      <c r="H8" s="88"/>
      <c r="I8" s="208"/>
      <c r="J8" s="43"/>
      <c r="K8" s="207"/>
    </row>
    <row r="9" s="38" customFormat="true" ht="34.5" hidden="false" customHeight="false" outlineLevel="0" collapsed="false">
      <c r="A9" s="24"/>
      <c r="B9" s="33" t="s">
        <v>37</v>
      </c>
      <c r="C9" s="91" t="s">
        <v>60</v>
      </c>
      <c r="D9" s="34" t="s">
        <v>23</v>
      </c>
      <c r="E9" s="85"/>
      <c r="F9" s="85"/>
      <c r="G9" s="36"/>
      <c r="H9" s="37"/>
      <c r="I9" s="37"/>
      <c r="J9" s="7"/>
    </row>
    <row r="10" s="38" customFormat="tru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s="38" customFormat="true" ht="14.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s="38" customFormat="true" ht="14.5" hidden="false" customHeight="false" outlineLevel="0" collapsed="false">
      <c r="A12" s="165" t="n">
        <v>3</v>
      </c>
      <c r="B12" s="39" t="s">
        <v>123</v>
      </c>
      <c r="C12" s="40" t="s">
        <v>13</v>
      </c>
      <c r="D12" s="92"/>
      <c r="E12" s="164"/>
      <c r="F12" s="164"/>
      <c r="G12" s="166"/>
      <c r="H12" s="167"/>
      <c r="I12" s="166"/>
      <c r="J12" s="7"/>
    </row>
    <row r="13" s="38" customFormat="true" ht="14.5" hidden="false" customHeight="false" outlineLevel="0" collapsed="false">
      <c r="A13" s="24" t="n">
        <v>4</v>
      </c>
      <c r="B13" s="51" t="s">
        <v>124</v>
      </c>
      <c r="C13" s="40" t="s">
        <v>13</v>
      </c>
      <c r="D13" s="92"/>
      <c r="E13" s="164"/>
      <c r="F13" s="164"/>
      <c r="G13" s="36"/>
      <c r="H13" s="37"/>
      <c r="I13" s="37"/>
      <c r="J13" s="7"/>
    </row>
    <row r="14" customFormat="false" ht="80.5" hidden="false" customHeight="false" outlineLevel="0" collapsed="false">
      <c r="A14" s="24" t="n">
        <v>5</v>
      </c>
      <c r="B14" s="39" t="s">
        <v>284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14.5" hidden="false" customHeight="false" outlineLevel="0" collapsed="false">
      <c r="A15" s="24" t="n">
        <v>6</v>
      </c>
      <c r="B15" s="39" t="s">
        <v>285</v>
      </c>
      <c r="C15" s="40" t="s">
        <v>68</v>
      </c>
      <c r="D15" s="93"/>
      <c r="E15" s="62"/>
      <c r="F15" s="62"/>
      <c r="G15" s="42"/>
      <c r="H15" s="37"/>
      <c r="I15" s="37"/>
      <c r="J15" s="7"/>
    </row>
    <row r="16" customFormat="false" ht="23.5" hidden="false" customHeight="false" outlineLevel="0" collapsed="false">
      <c r="A16" s="24" t="n">
        <v>7</v>
      </c>
      <c r="B16" s="13" t="s">
        <v>286</v>
      </c>
      <c r="C16" s="40" t="s">
        <v>287</v>
      </c>
      <c r="D16" s="93"/>
      <c r="E16" s="62"/>
      <c r="F16" s="62"/>
      <c r="G16" s="42"/>
      <c r="H16" s="37"/>
      <c r="I16" s="37"/>
      <c r="J16" s="7"/>
    </row>
    <row r="17" customFormat="false" ht="14.5" hidden="false" customHeight="false" outlineLevel="0" collapsed="false">
      <c r="A17" s="24" t="n">
        <v>8</v>
      </c>
      <c r="B17" s="39" t="s">
        <v>288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14.5" hidden="false" customHeight="false" outlineLevel="0" collapsed="false">
      <c r="A18" s="24" t="n">
        <v>9</v>
      </c>
      <c r="B18" s="39" t="s">
        <v>289</v>
      </c>
      <c r="C18" s="40" t="s">
        <v>68</v>
      </c>
      <c r="D18" s="93"/>
      <c r="E18" s="62"/>
      <c r="F18" s="62"/>
      <c r="G18" s="42"/>
      <c r="H18" s="37"/>
      <c r="I18" s="37"/>
      <c r="J18" s="7"/>
    </row>
    <row r="19" customFormat="false" ht="14.5" hidden="false" customHeight="false" outlineLevel="0" collapsed="false">
      <c r="A19" s="27"/>
      <c r="B19" s="46"/>
      <c r="C19" s="47"/>
      <c r="D19" s="36"/>
      <c r="E19" s="42"/>
      <c r="F19" s="66"/>
      <c r="G19" s="66"/>
      <c r="H19" s="66"/>
      <c r="I19" s="45"/>
      <c r="J19" s="7"/>
    </row>
    <row r="20" customFormat="false" ht="162.7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  <row r="21" customFormat="false" ht="14.5" hidden="false" customHeight="false" outlineLevel="0" collapsed="false">
      <c r="A21" s="27"/>
      <c r="B21" s="46"/>
      <c r="C21" s="47"/>
      <c r="D21" s="36"/>
      <c r="E21" s="36"/>
      <c r="F21" s="42"/>
      <c r="G21" s="48"/>
      <c r="H21" s="48"/>
      <c r="I21" s="48"/>
      <c r="J21" s="48"/>
    </row>
    <row r="22" customFormat="false" ht="14.5" hidden="false" customHeight="false" outlineLevel="0" collapsed="false">
      <c r="F22" s="42"/>
    </row>
    <row r="23" customFormat="false" ht="14.5" hidden="false" customHeight="false" outlineLevel="0" collapsed="false">
      <c r="F23" s="42"/>
    </row>
    <row r="24" customFormat="false" ht="14.5" hidden="false" customHeight="false" outlineLevel="0" collapsed="false">
      <c r="F24" s="42"/>
    </row>
    <row r="25" customFormat="false" ht="14.5" hidden="false" customHeight="false" outlineLevel="0" collapsed="false">
      <c r="F25" s="42"/>
    </row>
    <row r="26" customFormat="false" ht="14.5" hidden="false" customHeight="false" outlineLevel="0" collapsed="false">
      <c r="F26" s="49"/>
    </row>
    <row r="27" customFormat="false" ht="14.5" hidden="false" customHeight="false" outlineLevel="0" collapsed="false">
      <c r="F27" s="36"/>
    </row>
    <row r="28" customFormat="false" ht="14.5" hidden="false" customHeight="false" outlineLevel="0" collapsed="false">
      <c r="F28" s="36"/>
    </row>
  </sheetData>
  <mergeCells count="17">
    <mergeCell ref="A1:J1"/>
    <mergeCell ref="A2:J2"/>
    <mergeCell ref="G3:H3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F19:H19"/>
    <mergeCell ref="A20:J20"/>
    <mergeCell ref="G21:J2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8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0" man="true" max="16383" min="0"/>
  </rowBreak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3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" activeCellId="0" sqref="A1"/>
    </sheetView>
  </sheetViews>
  <sheetFormatPr defaultColWidth="9.1015625" defaultRowHeight="14.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34"/>
    <col collapsed="false" customWidth="true" hidden="false" outlineLevel="0" max="3" min="3" style="1" width="15.18"/>
    <col collapsed="false" customWidth="true" hidden="false" outlineLevel="0" max="4" min="4" style="1" width="16"/>
    <col collapsed="false" customWidth="false" hidden="false" outlineLevel="0" max="252" min="5" style="1" width="9.09"/>
    <col collapsed="false" customWidth="true" hidden="false" outlineLevel="0" max="253" min="253" style="1" width="3.82"/>
    <col collapsed="false" customWidth="true" hidden="false" outlineLevel="0" max="254" min="254" style="1" width="58.36"/>
    <col collapsed="false" customWidth="false" hidden="false" outlineLevel="0" max="256" min="255" style="1" width="9.09"/>
    <col collapsed="false" customWidth="true" hidden="false" outlineLevel="0" max="257" min="257" style="1" width="9.82"/>
    <col collapsed="false" customWidth="true" hidden="false" outlineLevel="0" max="258" min="258" style="1" width="10.09"/>
    <col collapsed="false" customWidth="true" hidden="false" outlineLevel="0" max="259" min="259" style="1" width="10"/>
    <col collapsed="false" customWidth="false" hidden="false" outlineLevel="0" max="508" min="260" style="1" width="9.09"/>
    <col collapsed="false" customWidth="true" hidden="false" outlineLevel="0" max="509" min="509" style="1" width="3.82"/>
    <col collapsed="false" customWidth="true" hidden="false" outlineLevel="0" max="510" min="510" style="1" width="58.36"/>
    <col collapsed="false" customWidth="false" hidden="false" outlineLevel="0" max="512" min="511" style="1" width="9.09"/>
    <col collapsed="false" customWidth="true" hidden="false" outlineLevel="0" max="513" min="513" style="1" width="9.82"/>
    <col collapsed="false" customWidth="true" hidden="false" outlineLevel="0" max="514" min="514" style="1" width="10.09"/>
    <col collapsed="false" customWidth="true" hidden="false" outlineLevel="0" max="515" min="515" style="1" width="10"/>
    <col collapsed="false" customWidth="false" hidden="false" outlineLevel="0" max="764" min="516" style="1" width="9.09"/>
    <col collapsed="false" customWidth="true" hidden="false" outlineLevel="0" max="765" min="765" style="1" width="3.82"/>
    <col collapsed="false" customWidth="true" hidden="false" outlineLevel="0" max="766" min="766" style="1" width="58.36"/>
    <col collapsed="false" customWidth="false" hidden="false" outlineLevel="0" max="768" min="767" style="1" width="9.09"/>
    <col collapsed="false" customWidth="true" hidden="false" outlineLevel="0" max="769" min="769" style="1" width="9.82"/>
    <col collapsed="false" customWidth="true" hidden="false" outlineLevel="0" max="770" min="770" style="1" width="10.09"/>
    <col collapsed="false" customWidth="true" hidden="false" outlineLevel="0" max="771" min="771" style="1" width="10"/>
    <col collapsed="false" customWidth="false" hidden="false" outlineLevel="0" max="1020" min="772" style="1" width="9.09"/>
    <col collapsed="false" customWidth="true" hidden="false" outlineLevel="0" max="1021" min="1021" style="1" width="3.82"/>
    <col collapsed="false" customWidth="true" hidden="false" outlineLevel="0" max="1022" min="1022" style="1" width="58.36"/>
    <col collapsed="false" customWidth="false" hidden="false" outlineLevel="0" max="1024" min="1023" style="1" width="9.09"/>
  </cols>
  <sheetData>
    <row r="1" customFormat="false" ht="14.5" hidden="false" customHeight="false" outlineLevel="0" collapsed="false">
      <c r="A1" s="209" t="s">
        <v>290</v>
      </c>
      <c r="B1" s="209"/>
      <c r="C1" s="209"/>
      <c r="D1" s="209"/>
    </row>
    <row r="2" customFormat="false" ht="14.5" hidden="false" customHeight="false" outlineLevel="0" collapsed="false">
      <c r="A2" s="27"/>
      <c r="B2" s="210"/>
      <c r="C2" s="170"/>
      <c r="D2" s="170"/>
      <c r="E2" s="7"/>
      <c r="F2" s="7"/>
    </row>
    <row r="3" customFormat="false" ht="43.5" hidden="false" customHeight="true" outlineLevel="0" collapsed="false">
      <c r="A3" s="12" t="s">
        <v>3</v>
      </c>
      <c r="B3" s="12" t="s">
        <v>4</v>
      </c>
      <c r="C3" s="22" t="s">
        <v>7</v>
      </c>
      <c r="D3" s="22" t="s">
        <v>9</v>
      </c>
      <c r="E3" s="7"/>
      <c r="F3" s="7"/>
    </row>
    <row r="4" customFormat="false" ht="14.5" hidden="false" customHeight="false" outlineLevel="0" collapsed="false">
      <c r="A4" s="8" t="s">
        <v>13</v>
      </c>
      <c r="B4" s="8" t="s">
        <v>13</v>
      </c>
      <c r="C4" s="11" t="s">
        <v>15</v>
      </c>
      <c r="D4" s="11" t="s">
        <v>15</v>
      </c>
      <c r="E4" s="7"/>
      <c r="F4" s="7"/>
    </row>
    <row r="5" customFormat="false" ht="14.5" hidden="false" customHeight="false" outlineLevel="0" collapsed="false">
      <c r="A5" s="15"/>
      <c r="B5" s="16" t="s">
        <v>291</v>
      </c>
      <c r="C5" s="211" t="n">
        <f aca="false">'Pakiet 1'!E10</f>
        <v>0</v>
      </c>
      <c r="D5" s="211" t="n">
        <f aca="false">'Pakiet 1'!G10</f>
        <v>0</v>
      </c>
      <c r="E5" s="23"/>
      <c r="F5" s="7"/>
    </row>
    <row r="6" customFormat="false" ht="14.5" hidden="false" customHeight="false" outlineLevel="0" collapsed="false">
      <c r="A6" s="15"/>
      <c r="B6" s="16" t="s">
        <v>292</v>
      </c>
      <c r="C6" s="211" t="n">
        <f aca="false">'Pakiet 2'!E7</f>
        <v>0</v>
      </c>
      <c r="D6" s="211" t="n">
        <f aca="false">'Pakiet 2'!G7</f>
        <v>0</v>
      </c>
      <c r="E6" s="23"/>
      <c r="F6" s="7"/>
    </row>
    <row r="7" customFormat="false" ht="14.5" hidden="false" customHeight="false" outlineLevel="0" collapsed="false">
      <c r="A7" s="15"/>
      <c r="B7" s="16" t="s">
        <v>293</v>
      </c>
      <c r="C7" s="211" t="n">
        <f aca="false">'Pakiet 3'!E7</f>
        <v>0</v>
      </c>
      <c r="D7" s="211" t="n">
        <f aca="false">'Pakiet 3'!G7</f>
        <v>0</v>
      </c>
      <c r="E7" s="23"/>
      <c r="F7" s="7"/>
    </row>
    <row r="8" customFormat="false" ht="14.5" hidden="false" customHeight="false" outlineLevel="0" collapsed="false">
      <c r="A8" s="15"/>
      <c r="B8" s="16" t="s">
        <v>294</v>
      </c>
      <c r="C8" s="211" t="n">
        <f aca="false">'Pakiet 4'!E7</f>
        <v>0</v>
      </c>
      <c r="D8" s="211" t="n">
        <f aca="false">'Pakiet 4'!G7</f>
        <v>0</v>
      </c>
      <c r="E8" s="23"/>
      <c r="F8" s="7"/>
    </row>
    <row r="9" customFormat="false" ht="14.5" hidden="false" customHeight="false" outlineLevel="0" collapsed="false">
      <c r="A9" s="15"/>
      <c r="B9" s="16" t="s">
        <v>295</v>
      </c>
      <c r="C9" s="211" t="n">
        <f aca="false">'Pakiet 5'!E7</f>
        <v>0</v>
      </c>
      <c r="D9" s="211" t="n">
        <f aca="false">'Pakiet 5'!G7</f>
        <v>0</v>
      </c>
      <c r="E9" s="23"/>
      <c r="F9" s="7"/>
    </row>
    <row r="10" customFormat="false" ht="14.5" hidden="false" customHeight="false" outlineLevel="0" collapsed="false">
      <c r="A10" s="15"/>
      <c r="B10" s="16" t="s">
        <v>296</v>
      </c>
      <c r="C10" s="211" t="n">
        <f aca="false">'Pakiet 6'!E7</f>
        <v>0</v>
      </c>
      <c r="D10" s="211" t="n">
        <f aca="false">'Pakiet 6'!G7</f>
        <v>0</v>
      </c>
      <c r="E10" s="23"/>
      <c r="F10" s="7"/>
    </row>
    <row r="11" customFormat="false" ht="14.5" hidden="false" customHeight="false" outlineLevel="0" collapsed="false">
      <c r="A11" s="15"/>
      <c r="B11" s="16" t="s">
        <v>297</v>
      </c>
      <c r="C11" s="211" t="n">
        <f aca="false">'Pakiet 7'!E7</f>
        <v>0</v>
      </c>
      <c r="D11" s="211" t="n">
        <f aca="false">'Pakiet 7'!G7</f>
        <v>0</v>
      </c>
      <c r="E11" s="23"/>
      <c r="F11" s="7"/>
    </row>
    <row r="12" customFormat="false" ht="14.5" hidden="false" customHeight="false" outlineLevel="0" collapsed="false">
      <c r="A12" s="15"/>
      <c r="B12" s="16" t="s">
        <v>298</v>
      </c>
      <c r="C12" s="211" t="n">
        <f aca="false">'Pakiet 8'!E7</f>
        <v>0</v>
      </c>
      <c r="D12" s="211" t="n">
        <f aca="false">'Pakiet 8'!G7</f>
        <v>0</v>
      </c>
      <c r="E12" s="23"/>
      <c r="F12" s="7"/>
    </row>
    <row r="13" customFormat="false" ht="14.5" hidden="false" customHeight="false" outlineLevel="0" collapsed="false">
      <c r="A13" s="15"/>
      <c r="B13" s="16" t="s">
        <v>299</v>
      </c>
      <c r="C13" s="211" t="n">
        <f aca="false">'Pakiet 9 '!E7</f>
        <v>0</v>
      </c>
      <c r="D13" s="211" t="n">
        <f aca="false">'Pakiet 9 '!G7</f>
        <v>0</v>
      </c>
      <c r="E13" s="23"/>
      <c r="F13" s="7"/>
    </row>
    <row r="14" customFormat="false" ht="14.5" hidden="false" customHeight="false" outlineLevel="0" collapsed="false">
      <c r="A14" s="15"/>
      <c r="B14" s="16" t="s">
        <v>300</v>
      </c>
      <c r="C14" s="211" t="n">
        <f aca="false">'Pakiet 10'!E7</f>
        <v>0</v>
      </c>
      <c r="D14" s="211" t="n">
        <f aca="false">'Pakiet 10'!G7</f>
        <v>0</v>
      </c>
      <c r="E14" s="23"/>
      <c r="F14" s="7"/>
    </row>
    <row r="15" customFormat="false" ht="14.5" hidden="false" customHeight="false" outlineLevel="0" collapsed="false">
      <c r="A15" s="15"/>
      <c r="B15" s="16" t="s">
        <v>301</v>
      </c>
      <c r="C15" s="211" t="n">
        <f aca="false">'Pakiet 11'!E11</f>
        <v>0</v>
      </c>
      <c r="D15" s="211" t="n">
        <f aca="false">'Pakiet 11'!G11</f>
        <v>0</v>
      </c>
      <c r="E15" s="23"/>
      <c r="F15" s="7"/>
    </row>
    <row r="16" customFormat="false" ht="14.5" hidden="false" customHeight="false" outlineLevel="0" collapsed="false">
      <c r="A16" s="15"/>
      <c r="B16" s="16" t="s">
        <v>302</v>
      </c>
      <c r="C16" s="211" t="n">
        <f aca="false">'Pakiet 12'!E13</f>
        <v>0</v>
      </c>
      <c r="D16" s="211" t="n">
        <f aca="false">'Pakiet 12'!G13</f>
        <v>0</v>
      </c>
      <c r="E16" s="23"/>
      <c r="F16" s="7"/>
    </row>
    <row r="17" customFormat="false" ht="14.5" hidden="false" customHeight="false" outlineLevel="0" collapsed="false">
      <c r="A17" s="15"/>
      <c r="B17" s="16" t="s">
        <v>303</v>
      </c>
      <c r="C17" s="211" t="n">
        <f aca="false">'Pakiet 13'!E7</f>
        <v>0</v>
      </c>
      <c r="D17" s="211" t="n">
        <f aca="false">'Pakiet 13'!G7</f>
        <v>0</v>
      </c>
      <c r="E17" s="23"/>
      <c r="F17" s="7"/>
    </row>
    <row r="18" customFormat="false" ht="14.5" hidden="false" customHeight="false" outlineLevel="0" collapsed="false">
      <c r="A18" s="15"/>
      <c r="B18" s="16" t="s">
        <v>304</v>
      </c>
      <c r="C18" s="211" t="n">
        <f aca="false">'Pakiet 14'!E7</f>
        <v>0</v>
      </c>
      <c r="D18" s="211" t="n">
        <f aca="false">'Pakiet 14'!G7</f>
        <v>0</v>
      </c>
      <c r="E18" s="23"/>
      <c r="F18" s="7"/>
    </row>
    <row r="19" customFormat="false" ht="14.5" hidden="false" customHeight="false" outlineLevel="0" collapsed="false">
      <c r="A19" s="15"/>
      <c r="B19" s="16" t="s">
        <v>305</v>
      </c>
      <c r="C19" s="211" t="n">
        <f aca="false">'Pakiet 15'!E7</f>
        <v>0</v>
      </c>
      <c r="D19" s="211" t="n">
        <f aca="false">'Pakiet 15'!G7</f>
        <v>0</v>
      </c>
      <c r="E19" s="23"/>
      <c r="F19" s="7"/>
    </row>
    <row r="20" customFormat="false" ht="14.5" hidden="false" customHeight="false" outlineLevel="0" collapsed="false">
      <c r="A20" s="15"/>
      <c r="B20" s="16" t="s">
        <v>306</v>
      </c>
      <c r="C20" s="211" t="n">
        <f aca="false">'Pakiet 16'!E7</f>
        <v>0</v>
      </c>
      <c r="D20" s="211" t="n">
        <f aca="false">'Pakiet 16'!G7</f>
        <v>0</v>
      </c>
      <c r="E20" s="23"/>
      <c r="F20" s="7"/>
    </row>
    <row r="21" customFormat="false" ht="14.5" hidden="false" customHeight="false" outlineLevel="0" collapsed="false">
      <c r="A21" s="15"/>
      <c r="B21" s="16" t="s">
        <v>307</v>
      </c>
      <c r="C21" s="211" t="n">
        <f aca="false">'Pakiet 17'!E7</f>
        <v>0</v>
      </c>
      <c r="D21" s="211" t="n">
        <f aca="false">'Pakiet 17'!G7</f>
        <v>0</v>
      </c>
      <c r="E21" s="23"/>
      <c r="F21" s="7"/>
    </row>
    <row r="22" customFormat="false" ht="14.5" hidden="false" customHeight="false" outlineLevel="0" collapsed="false">
      <c r="A22" s="15"/>
      <c r="B22" s="16" t="s">
        <v>308</v>
      </c>
      <c r="C22" s="211" t="n">
        <f aca="false">'Pakiet 18'!E7</f>
        <v>0</v>
      </c>
      <c r="D22" s="211" t="n">
        <f aca="false">'Pakiet 18'!G7</f>
        <v>0</v>
      </c>
      <c r="E22" s="23"/>
      <c r="F22" s="7"/>
    </row>
    <row r="23" customFormat="false" ht="14.5" hidden="false" customHeight="false" outlineLevel="0" collapsed="false">
      <c r="A23" s="15"/>
      <c r="B23" s="16" t="s">
        <v>309</v>
      </c>
      <c r="C23" s="211" t="n">
        <f aca="false">'Pakiet 19'!E7</f>
        <v>0</v>
      </c>
      <c r="D23" s="211" t="n">
        <f aca="false">'Pakiet 19'!G7</f>
        <v>0</v>
      </c>
      <c r="E23" s="23"/>
      <c r="F23" s="7"/>
    </row>
    <row r="24" customFormat="false" ht="14.5" hidden="false" customHeight="false" outlineLevel="0" collapsed="false">
      <c r="A24" s="15"/>
      <c r="B24" s="16" t="s">
        <v>310</v>
      </c>
      <c r="C24" s="211" t="n">
        <f aca="false">'Pakiet 20'!E7</f>
        <v>0</v>
      </c>
      <c r="D24" s="211" t="n">
        <f aca="false">'Pakiet 20'!G7</f>
        <v>0</v>
      </c>
      <c r="E24" s="23"/>
      <c r="F24" s="7"/>
    </row>
    <row r="25" customFormat="false" ht="14.5" hidden="false" customHeight="false" outlineLevel="0" collapsed="false">
      <c r="A25" s="15"/>
      <c r="B25" s="16" t="s">
        <v>311</v>
      </c>
      <c r="C25" s="211" t="n">
        <f aca="false">'Pakiet 21'!E7</f>
        <v>0</v>
      </c>
      <c r="D25" s="211" t="n">
        <f aca="false">'Pakiet 21'!G7</f>
        <v>0</v>
      </c>
      <c r="E25" s="23"/>
      <c r="F25" s="7"/>
    </row>
    <row r="26" customFormat="false" ht="14.5" hidden="false" customHeight="false" outlineLevel="0" collapsed="false">
      <c r="A26" s="15"/>
      <c r="B26" s="16" t="s">
        <v>312</v>
      </c>
      <c r="C26" s="211" t="n">
        <f aca="false">Pakiet22!E9</f>
        <v>0</v>
      </c>
      <c r="D26" s="211" t="n">
        <f aca="false">Pakiet22!G9</f>
        <v>0</v>
      </c>
      <c r="E26" s="23"/>
      <c r="F26" s="7"/>
    </row>
    <row r="27" customFormat="false" ht="14.5" hidden="false" customHeight="false" outlineLevel="0" collapsed="false">
      <c r="A27" s="15"/>
      <c r="B27" s="16" t="s">
        <v>313</v>
      </c>
      <c r="C27" s="211" t="n">
        <f aca="false">'Pakiet 23'!E7</f>
        <v>0</v>
      </c>
      <c r="D27" s="211" t="n">
        <f aca="false">'Pakiet 23'!G7</f>
        <v>0</v>
      </c>
      <c r="E27" s="23"/>
      <c r="F27" s="7"/>
    </row>
    <row r="28" customFormat="false" ht="14.5" hidden="false" customHeight="false" outlineLevel="0" collapsed="false">
      <c r="A28" s="15"/>
      <c r="B28" s="16" t="s">
        <v>314</v>
      </c>
      <c r="C28" s="211" t="n">
        <f aca="false">'Pakiet 24'!E7</f>
        <v>0</v>
      </c>
      <c r="D28" s="211" t="n">
        <f aca="false">'Pakiet 24'!G7</f>
        <v>0</v>
      </c>
      <c r="E28" s="23"/>
      <c r="F28" s="7" t="s">
        <v>315</v>
      </c>
    </row>
    <row r="29" customFormat="false" ht="14.5" hidden="false" customHeight="false" outlineLevel="0" collapsed="false">
      <c r="A29" s="24"/>
      <c r="B29" s="212" t="s">
        <v>316</v>
      </c>
      <c r="C29" s="213" t="n">
        <f aca="false">SUM(C5:C28)</f>
        <v>0</v>
      </c>
      <c r="D29" s="213" t="n">
        <f aca="false">SUM(D5:D28)</f>
        <v>0</v>
      </c>
      <c r="E29" s="7"/>
      <c r="F29" s="7" t="n">
        <f aca="false">ROUND(C29*8%,2)</f>
        <v>0</v>
      </c>
      <c r="G29" s="214" t="n">
        <f aca="false">D29-C29</f>
        <v>0</v>
      </c>
    </row>
    <row r="30" customFormat="false" ht="14.5" hidden="false" customHeight="false" outlineLevel="0" collapsed="false">
      <c r="C30" s="43"/>
      <c r="D30" s="43"/>
    </row>
    <row r="31" customFormat="false" ht="14.5" hidden="false" customHeight="true" outlineLevel="0" collapsed="false">
      <c r="A31" s="64"/>
      <c r="B31" s="64"/>
      <c r="C31" s="49"/>
      <c r="D31" s="49"/>
      <c r="E31" s="45"/>
      <c r="F31" s="45"/>
    </row>
    <row r="32" customFormat="false" ht="14.5" hidden="false" customHeight="true" outlineLevel="0" collapsed="false">
      <c r="A32" s="27"/>
      <c r="B32" s="46"/>
      <c r="C32" s="36"/>
      <c r="D32" s="36"/>
      <c r="E32" s="48"/>
      <c r="F32" s="48"/>
    </row>
    <row r="33" customFormat="false" ht="14.5" hidden="false" customHeight="false" outlineLevel="0" collapsed="false">
      <c r="A33" s="7"/>
      <c r="B33" s="7"/>
      <c r="C33" s="7"/>
      <c r="D33" s="7"/>
      <c r="E33" s="7"/>
      <c r="F33" s="7"/>
    </row>
  </sheetData>
  <mergeCells count="2">
    <mergeCell ref="A1:D1"/>
    <mergeCell ref="E32:F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3"/>
  <sheetViews>
    <sheetView showFormulas="false" showGridLines="true" showRowColHeaders="true" showZeros="true" rightToLeft="false" tabSelected="false" showOutlineSymbols="true" defaultGridColor="true" view="pageBreakPreview" topLeftCell="A11" colorId="64" zoomScale="100" zoomScaleNormal="90" zoomScalePageLayoutView="100" workbookViewId="0">
      <selection pane="topLeft" activeCell="B17" activeCellId="0" sqref="B17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5.55"/>
    <col collapsed="false" customWidth="true" hidden="false" outlineLevel="0" max="2" min="2" style="1" width="58.36"/>
    <col collapsed="false" customWidth="false" hidden="false" outlineLevel="0" max="3" min="3" style="1" width="8.72"/>
    <col collapsed="false" customWidth="true" hidden="false" outlineLevel="0" max="4" min="4" style="1" width="11.72"/>
    <col collapsed="false" customWidth="true" hidden="false" outlineLevel="0" max="5" min="5" style="1" width="13.72"/>
    <col collapsed="false" customWidth="true" hidden="false" outlineLevel="0" max="6" min="6" style="1" width="10.27"/>
    <col collapsed="false" customWidth="true" hidden="false" outlineLevel="0" max="7" min="7" style="1" width="15.45"/>
    <col collapsed="false" customWidth="true" hidden="false" outlineLevel="0" max="8" min="8" style="1" width="15.91"/>
    <col collapsed="false" customWidth="true" hidden="false" outlineLevel="0" max="9" min="9" style="1" width="8.82"/>
    <col collapsed="false" customWidth="true" hidden="false" outlineLevel="0" max="10" min="10" style="1" width="11.54"/>
    <col collapsed="false" customWidth="false" hidden="false" outlineLevel="0" max="256" min="11" style="1" width="8.72"/>
    <col collapsed="false" customWidth="true" hidden="false" outlineLevel="0" max="257" min="257" style="1" width="3.82"/>
    <col collapsed="false" customWidth="true" hidden="false" outlineLevel="0" max="258" min="258" style="1" width="58.36"/>
    <col collapsed="false" customWidth="false" hidden="false" outlineLevel="0" max="260" min="259" style="1" width="8.72"/>
    <col collapsed="false" customWidth="true" hidden="false" outlineLevel="0" max="261" min="261" style="1" width="9.82"/>
    <col collapsed="false" customWidth="true" hidden="false" outlineLevel="0" max="262" min="262" style="1" width="10.09"/>
    <col collapsed="false" customWidth="true" hidden="false" outlineLevel="0" max="263" min="263" style="1" width="10"/>
    <col collapsed="false" customWidth="false" hidden="false" outlineLevel="0" max="512" min="264" style="1" width="8.72"/>
    <col collapsed="false" customWidth="true" hidden="false" outlineLevel="0" max="513" min="513" style="1" width="3.82"/>
    <col collapsed="false" customWidth="true" hidden="false" outlineLevel="0" max="514" min="514" style="1" width="58.36"/>
    <col collapsed="false" customWidth="false" hidden="false" outlineLevel="0" max="516" min="515" style="1" width="8.72"/>
    <col collapsed="false" customWidth="true" hidden="false" outlineLevel="0" max="517" min="517" style="1" width="9.82"/>
    <col collapsed="false" customWidth="true" hidden="false" outlineLevel="0" max="518" min="518" style="1" width="10.09"/>
    <col collapsed="false" customWidth="true" hidden="false" outlineLevel="0" max="519" min="519" style="1" width="10"/>
    <col collapsed="false" customWidth="false" hidden="false" outlineLevel="0" max="768" min="520" style="1" width="8.72"/>
    <col collapsed="false" customWidth="true" hidden="false" outlineLevel="0" max="769" min="769" style="1" width="3.82"/>
    <col collapsed="false" customWidth="true" hidden="false" outlineLevel="0" max="770" min="770" style="1" width="58.36"/>
    <col collapsed="false" customWidth="false" hidden="false" outlineLevel="0" max="772" min="771" style="1" width="8.72"/>
    <col collapsed="false" customWidth="true" hidden="false" outlineLevel="0" max="773" min="773" style="1" width="9.82"/>
    <col collapsed="false" customWidth="true" hidden="false" outlineLevel="0" max="774" min="774" style="1" width="10.09"/>
    <col collapsed="false" customWidth="true" hidden="false" outlineLevel="0" max="775" min="775" style="1" width="10"/>
    <col collapsed="false" customWidth="false" hidden="false" outlineLevel="0" max="1024" min="776" style="1" width="8.72"/>
  </cols>
  <sheetData>
    <row r="1" customFormat="false" ht="14.5" hidden="false" customHeight="false" outlineLevel="0" collapsed="false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customFormat="false" ht="14.5" hidden="false" customHeight="false" outlineLevel="0" collapsed="false">
      <c r="A3" s="4"/>
      <c r="B3" s="5"/>
      <c r="C3" s="4"/>
      <c r="D3" s="4"/>
      <c r="E3" s="4"/>
      <c r="F3" s="4"/>
      <c r="G3" s="4"/>
    </row>
    <row r="4" customFormat="false" ht="14.5" hidden="false" customHeight="false" outlineLevel="0" collapsed="false">
      <c r="A4" s="6" t="s">
        <v>47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43.5" hidden="false" customHeight="true" outlineLevel="0" collapsed="false">
      <c r="A5" s="12" t="s">
        <v>3</v>
      </c>
      <c r="B5" s="12" t="s">
        <v>4</v>
      </c>
      <c r="C5" s="17" t="s">
        <v>5</v>
      </c>
      <c r="D5" s="50" t="s">
        <v>6</v>
      </c>
      <c r="E5" s="22" t="s">
        <v>7</v>
      </c>
      <c r="F5" s="22" t="s">
        <v>8</v>
      </c>
      <c r="G5" s="22" t="s">
        <v>9</v>
      </c>
      <c r="H5" s="22" t="s">
        <v>10</v>
      </c>
      <c r="I5" s="12" t="s">
        <v>11</v>
      </c>
      <c r="J5" s="12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true" outlineLevel="0" collapsed="false">
      <c r="A7" s="12" t="n">
        <v>1</v>
      </c>
      <c r="B7" s="51" t="s">
        <v>48</v>
      </c>
      <c r="C7" s="52" t="n">
        <v>1000</v>
      </c>
      <c r="D7" s="53"/>
      <c r="E7" s="68" t="n">
        <f aca="false">C7*D7</f>
        <v>0</v>
      </c>
      <c r="F7" s="20"/>
      <c r="G7" s="54" t="n">
        <f aca="false">ROUND(E7*F7+E7,2)</f>
        <v>0</v>
      </c>
      <c r="H7" s="55"/>
      <c r="I7" s="55"/>
      <c r="J7" s="69"/>
    </row>
    <row r="8" customFormat="false" ht="14.5" hidden="false" customHeight="true" outlineLevel="0" collapsed="false">
      <c r="A8" s="32"/>
      <c r="B8" s="56"/>
      <c r="C8" s="57"/>
      <c r="D8" s="59"/>
      <c r="E8" s="61"/>
      <c r="F8" s="60"/>
      <c r="G8" s="61"/>
      <c r="H8" s="14"/>
      <c r="I8" s="14"/>
      <c r="J8" s="70"/>
    </row>
    <row r="9" s="38" customFormat="true" ht="15" hidden="false" customHeight="true" outlineLevel="0" collapsed="false">
      <c r="A9" s="24"/>
      <c r="B9" s="33" t="s">
        <v>37</v>
      </c>
      <c r="C9" s="34" t="s">
        <v>23</v>
      </c>
      <c r="D9" s="34"/>
      <c r="E9" s="62"/>
      <c r="F9" s="62"/>
      <c r="G9" s="36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/>
      <c r="D10" s="40"/>
      <c r="E10" s="63"/>
      <c r="F10" s="63"/>
      <c r="G10" s="42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38</v>
      </c>
      <c r="C11" s="40"/>
      <c r="D11" s="40"/>
      <c r="E11" s="63"/>
      <c r="F11" s="63"/>
      <c r="G11" s="42"/>
      <c r="H11" s="37"/>
      <c r="I11" s="37"/>
      <c r="J11" s="7"/>
    </row>
    <row r="12" customFormat="false" ht="23" hidden="false" customHeight="false" outlineLevel="0" collapsed="false">
      <c r="A12" s="24" t="n">
        <v>3</v>
      </c>
      <c r="B12" s="39" t="s">
        <v>49</v>
      </c>
      <c r="C12" s="40"/>
      <c r="D12" s="40"/>
      <c r="E12" s="63"/>
      <c r="F12" s="63"/>
      <c r="G12" s="42"/>
      <c r="H12" s="37"/>
      <c r="I12" s="37"/>
      <c r="J12" s="7"/>
    </row>
    <row r="13" customFormat="false" ht="46" hidden="false" customHeight="false" outlineLevel="0" collapsed="false">
      <c r="A13" s="24" t="n">
        <v>4</v>
      </c>
      <c r="B13" s="39" t="s">
        <v>40</v>
      </c>
      <c r="C13" s="40"/>
      <c r="D13" s="40"/>
      <c r="E13" s="63"/>
      <c r="F13" s="63"/>
      <c r="G13" s="42"/>
      <c r="H13" s="37"/>
      <c r="I13" s="37"/>
      <c r="J13" s="7"/>
    </row>
    <row r="14" customFormat="false" ht="23" hidden="false" customHeight="false" outlineLevel="0" collapsed="false">
      <c r="A14" s="24" t="n">
        <v>5</v>
      </c>
      <c r="B14" s="39" t="s">
        <v>41</v>
      </c>
      <c r="C14" s="40"/>
      <c r="D14" s="40"/>
      <c r="E14" s="63"/>
      <c r="F14" s="63"/>
      <c r="G14" s="42"/>
      <c r="H14" s="37"/>
      <c r="I14" s="37"/>
      <c r="J14" s="7"/>
    </row>
    <row r="15" customFormat="false" ht="23" hidden="false" customHeight="false" outlineLevel="0" collapsed="false">
      <c r="A15" s="24" t="n">
        <v>6</v>
      </c>
      <c r="B15" s="39" t="s">
        <v>50</v>
      </c>
      <c r="C15" s="40"/>
      <c r="D15" s="40"/>
      <c r="E15" s="41"/>
      <c r="F15" s="41"/>
      <c r="G15" s="42"/>
      <c r="H15" s="37"/>
      <c r="I15" s="37"/>
      <c r="J15" s="27"/>
    </row>
    <row r="16" customFormat="false" ht="70" hidden="false" customHeight="false" outlineLevel="0" collapsed="false">
      <c r="A16" s="71" t="n">
        <v>7</v>
      </c>
      <c r="B16" s="72" t="s">
        <v>51</v>
      </c>
      <c r="C16" s="73"/>
      <c r="D16" s="73"/>
      <c r="E16" s="49"/>
      <c r="F16" s="42"/>
      <c r="G16" s="66"/>
      <c r="H16" s="66"/>
      <c r="I16" s="66"/>
      <c r="J16" s="45"/>
    </row>
    <row r="17" customFormat="false" ht="46" hidden="false" customHeight="false" outlineLevel="0" collapsed="false">
      <c r="A17" s="24" t="n">
        <v>8</v>
      </c>
      <c r="B17" s="13" t="s">
        <v>52</v>
      </c>
      <c r="C17" s="17"/>
      <c r="D17" s="17"/>
      <c r="E17" s="36"/>
      <c r="F17" s="42"/>
      <c r="G17" s="48"/>
      <c r="H17" s="48"/>
      <c r="I17" s="48"/>
      <c r="J17" s="48"/>
    </row>
    <row r="18" customFormat="false" ht="57.5" hidden="false" customHeight="false" outlineLevel="0" collapsed="false">
      <c r="A18" s="24" t="n">
        <v>9</v>
      </c>
      <c r="B18" s="39" t="s">
        <v>53</v>
      </c>
      <c r="C18" s="40"/>
      <c r="D18" s="40"/>
      <c r="E18" s="41"/>
      <c r="F18" s="41"/>
      <c r="G18" s="42"/>
      <c r="H18" s="37"/>
      <c r="I18" s="37"/>
      <c r="J18" s="7"/>
    </row>
    <row r="19" customFormat="false" ht="14.5" hidden="false" customHeight="false" outlineLevel="0" collapsed="false">
      <c r="A19" s="24" t="n">
        <v>10</v>
      </c>
      <c r="B19" s="39" t="s">
        <v>54</v>
      </c>
      <c r="C19" s="40"/>
      <c r="D19" s="40"/>
      <c r="E19" s="63"/>
      <c r="F19" s="63"/>
      <c r="G19" s="42"/>
      <c r="H19" s="37"/>
      <c r="I19" s="37"/>
      <c r="J19" s="7"/>
    </row>
    <row r="20" customFormat="false" ht="14.5" hidden="false" customHeight="false" outlineLevel="0" collapsed="false">
      <c r="A20" s="74" t="n">
        <v>11</v>
      </c>
      <c r="B20" s="75" t="s">
        <v>55</v>
      </c>
      <c r="C20" s="76"/>
      <c r="D20" s="76"/>
    </row>
    <row r="21" customFormat="false" ht="14.5" hidden="false" customHeight="false" outlineLevel="0" collapsed="false">
      <c r="A21" s="7"/>
      <c r="B21" s="7"/>
      <c r="C21" s="7"/>
      <c r="D21" s="7"/>
      <c r="E21" s="7"/>
      <c r="F21" s="49"/>
      <c r="G21" s="7"/>
      <c r="H21" s="7"/>
      <c r="I21" s="7"/>
      <c r="J21" s="7"/>
    </row>
    <row r="22" customFormat="false" ht="158.25" hidden="false" customHeight="true" outlineLevel="0" collapsed="false">
      <c r="A22" s="28" t="s">
        <v>33</v>
      </c>
      <c r="B22" s="28"/>
      <c r="C22" s="28"/>
      <c r="D22" s="28"/>
      <c r="E22" s="28"/>
      <c r="F22" s="28"/>
      <c r="G22" s="28"/>
      <c r="H22" s="28"/>
      <c r="I22" s="28"/>
      <c r="J22" s="28"/>
      <c r="K22" s="77"/>
    </row>
    <row r="23" customFormat="false" ht="14.5" hidden="false" customHeight="false" outlineLevel="0" collapsed="false">
      <c r="F23" s="36"/>
    </row>
  </sheetData>
  <mergeCells count="27">
    <mergeCell ref="A1:J1"/>
    <mergeCell ref="A2:J2"/>
    <mergeCell ref="A4:J4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G16:I16"/>
    <mergeCell ref="C17:D17"/>
    <mergeCell ref="G17:J17"/>
    <mergeCell ref="C18:D18"/>
    <mergeCell ref="E18:F18"/>
    <mergeCell ref="C19:D19"/>
    <mergeCell ref="E19:F19"/>
    <mergeCell ref="C20:D20"/>
    <mergeCell ref="A22:J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7" activeCellId="0" sqref="B17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8.27"/>
    <col collapsed="false" customWidth="false" hidden="false" outlineLevel="0" max="5" min="5" style="38" width="9"/>
    <col collapsed="false" customWidth="true" hidden="false" outlineLevel="0" max="6" min="6" style="38" width="7.91"/>
    <col collapsed="false" customWidth="true" hidden="false" outlineLevel="0" max="7" min="7" style="38" width="12.72"/>
    <col collapsed="false" customWidth="true" hidden="false" outlineLevel="0" max="8" min="8" style="38" width="17.54"/>
    <col collapsed="false" customWidth="true" hidden="false" outlineLevel="0" max="9" min="9" style="38" width="21.72"/>
    <col collapsed="false" customWidth="true" hidden="false" outlineLevel="0" max="10" min="10" style="38" width="11.45"/>
    <col collapsed="false" customWidth="false" hidden="false" outlineLevel="0" max="11" min="11" style="38" width="9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4" min="14" style="38" width="12.45"/>
    <col collapsed="false" customWidth="true" hidden="false" outlineLevel="0" max="15" min="15" style="38" width="12.1"/>
    <col collapsed="false" customWidth="false" hidden="false" outlineLevel="0" max="256" min="16" style="38" width="9"/>
    <col collapsed="false" customWidth="true" hidden="false" outlineLevel="0" max="257" min="257" style="38" width="3.82"/>
    <col collapsed="false" customWidth="true" hidden="false" outlineLevel="0" max="258" min="258" style="38" width="64.72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8"/>
    <col collapsed="false" customWidth="false" hidden="false" outlineLevel="0" max="267" min="266" style="38" width="9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0" min="270" style="38" width="12.45"/>
    <col collapsed="false" customWidth="true" hidden="false" outlineLevel="0" max="271" min="271" style="38" width="12.1"/>
    <col collapsed="false" customWidth="false" hidden="false" outlineLevel="0" max="512" min="272" style="38" width="9"/>
    <col collapsed="false" customWidth="true" hidden="false" outlineLevel="0" max="513" min="513" style="38" width="3.82"/>
    <col collapsed="false" customWidth="true" hidden="false" outlineLevel="0" max="514" min="514" style="38" width="64.72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8"/>
    <col collapsed="false" customWidth="false" hidden="false" outlineLevel="0" max="523" min="522" style="38" width="9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6" min="526" style="38" width="12.45"/>
    <col collapsed="false" customWidth="true" hidden="false" outlineLevel="0" max="527" min="527" style="38" width="12.1"/>
    <col collapsed="false" customWidth="false" hidden="false" outlineLevel="0" max="768" min="528" style="38" width="9"/>
    <col collapsed="false" customWidth="true" hidden="false" outlineLevel="0" max="769" min="769" style="38" width="3.82"/>
    <col collapsed="false" customWidth="true" hidden="false" outlineLevel="0" max="770" min="770" style="38" width="64.72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8"/>
    <col collapsed="false" customWidth="false" hidden="false" outlineLevel="0" max="779" min="778" style="38" width="9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2" min="782" style="38" width="12.45"/>
    <col collapsed="false" customWidth="true" hidden="false" outlineLevel="0" max="783" min="783" style="38" width="12.1"/>
    <col collapsed="false" customWidth="false" hidden="false" outlineLevel="0" max="1024" min="784" style="38" width="9"/>
  </cols>
  <sheetData>
    <row r="1" customFormat="false" ht="14.5" hidden="false" customHeight="false" outlineLevel="0" collapsed="false">
      <c r="A1" s="78" t="s">
        <v>56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57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58</v>
      </c>
      <c r="C7" s="17" t="n">
        <v>300</v>
      </c>
      <c r="D7" s="22"/>
      <c r="E7" s="19" t="n">
        <f aca="false">C7*D7</f>
        <v>0</v>
      </c>
      <c r="F7" s="80"/>
      <c r="G7" s="21" t="n">
        <f aca="false">ROUND(E7*F7+E7,2)</f>
        <v>0</v>
      </c>
      <c r="H7" s="81"/>
      <c r="I7" s="82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87"/>
      <c r="H8" s="88"/>
      <c r="I8" s="89"/>
      <c r="J8" s="90"/>
    </row>
    <row r="9" customFormat="false" ht="34.5" hidden="false" customHeight="false" outlineLevel="0" collapsed="false">
      <c r="A9" s="24"/>
      <c r="B9" s="33" t="s">
        <v>59</v>
      </c>
      <c r="C9" s="91" t="s">
        <v>60</v>
      </c>
      <c r="D9" s="34" t="s">
        <v>61</v>
      </c>
      <c r="E9" s="62"/>
      <c r="F9" s="62"/>
      <c r="G9" s="87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87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62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69" hidden="false" customHeight="false" outlineLevel="0" collapsed="false">
      <c r="A12" s="24" t="n">
        <v>3</v>
      </c>
      <c r="B12" s="39" t="s">
        <v>63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3" hidden="false" customHeight="false" outlineLevel="0" collapsed="false">
      <c r="A13" s="24" t="n">
        <v>4</v>
      </c>
      <c r="B13" s="39" t="s">
        <v>64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46" hidden="false" customHeight="false" outlineLevel="0" collapsed="false">
      <c r="A14" s="24" t="n">
        <v>5</v>
      </c>
      <c r="B14" s="39" t="s">
        <v>65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3" hidden="false" customHeight="false" outlineLevel="0" collapsed="false">
      <c r="A15" s="24" t="n">
        <v>6</v>
      </c>
      <c r="B15" s="39" t="s">
        <v>66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3" hidden="false" customHeight="false" outlineLevel="0" collapsed="false">
      <c r="A16" s="24" t="n">
        <v>7</v>
      </c>
      <c r="B16" s="39" t="s">
        <v>67</v>
      </c>
      <c r="C16" s="40" t="s">
        <v>68</v>
      </c>
      <c r="D16" s="93"/>
      <c r="E16" s="62"/>
      <c r="F16" s="62"/>
      <c r="G16" s="42"/>
      <c r="H16" s="37"/>
      <c r="I16" s="37"/>
      <c r="J16" s="7"/>
    </row>
    <row r="17" customFormat="false" ht="22.35" hidden="false" customHeight="false" outlineLevel="0" collapsed="false">
      <c r="A17" s="24" t="n">
        <v>8</v>
      </c>
      <c r="B17" s="39" t="s">
        <v>69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14.5" hidden="false" customHeight="false" outlineLevel="0" collapsed="false">
      <c r="A18" s="24" t="n">
        <v>9</v>
      </c>
      <c r="B18" s="39" t="s">
        <v>70</v>
      </c>
      <c r="C18" s="40" t="s">
        <v>68</v>
      </c>
      <c r="D18" s="93"/>
      <c r="E18" s="62"/>
      <c r="F18" s="62"/>
      <c r="G18" s="42"/>
      <c r="H18" s="37"/>
      <c r="I18" s="37"/>
      <c r="J18" s="7"/>
    </row>
    <row r="19" customFormat="false" ht="57.5" hidden="false" customHeight="false" outlineLevel="0" collapsed="false">
      <c r="A19" s="24" t="n">
        <v>10</v>
      </c>
      <c r="B19" s="39" t="s">
        <v>71</v>
      </c>
      <c r="C19" s="40" t="s">
        <v>68</v>
      </c>
      <c r="D19" s="93"/>
      <c r="E19" s="62"/>
      <c r="F19" s="62"/>
      <c r="G19" s="42"/>
      <c r="H19" s="37"/>
      <c r="I19" s="37"/>
      <c r="J19" s="7"/>
    </row>
    <row r="20" customFormat="false" ht="14.5" hidden="false" customHeight="false" outlineLevel="0" collapsed="false">
      <c r="A20" s="24" t="n">
        <v>11</v>
      </c>
      <c r="B20" s="39" t="s">
        <v>72</v>
      </c>
      <c r="C20" s="40" t="s">
        <v>68</v>
      </c>
      <c r="D20" s="93"/>
      <c r="E20" s="62"/>
      <c r="F20" s="62"/>
      <c r="G20" s="42"/>
      <c r="H20" s="37"/>
      <c r="I20" s="37"/>
      <c r="J20" s="7"/>
    </row>
    <row r="21" customFormat="false" ht="14.5" hidden="false" customHeight="false" outlineLevel="0" collapsed="false">
      <c r="A21" s="24" t="n">
        <v>12</v>
      </c>
      <c r="B21" s="39" t="s">
        <v>73</v>
      </c>
      <c r="C21" s="94" t="s">
        <v>74</v>
      </c>
      <c r="D21" s="93"/>
      <c r="E21" s="62"/>
      <c r="F21" s="62"/>
      <c r="G21" s="42"/>
      <c r="H21" s="37"/>
      <c r="I21" s="37"/>
      <c r="J21" s="7"/>
    </row>
    <row r="22" customFormat="false" ht="14.5" hidden="false" customHeight="false" outlineLevel="0" collapsed="false">
      <c r="A22" s="24" t="n">
        <v>13</v>
      </c>
      <c r="B22" s="95" t="s">
        <v>75</v>
      </c>
      <c r="C22" s="40" t="s">
        <v>76</v>
      </c>
      <c r="D22" s="93"/>
      <c r="E22" s="62"/>
      <c r="F22" s="62"/>
      <c r="G22" s="42"/>
      <c r="H22" s="37"/>
      <c r="I22" s="37"/>
      <c r="J22" s="7"/>
    </row>
    <row r="23" customFormat="false" ht="14.5" hidden="false" customHeight="false" outlineLevel="0" collapsed="false">
      <c r="F23" s="42"/>
    </row>
    <row r="24" customFormat="false" ht="168.75" hidden="false" customHeight="true" outlineLevel="0" collapsed="false">
      <c r="A24" s="28" t="s">
        <v>33</v>
      </c>
      <c r="B24" s="28"/>
      <c r="C24" s="28"/>
      <c r="D24" s="28"/>
      <c r="E24" s="28"/>
      <c r="F24" s="28"/>
      <c r="G24" s="28"/>
      <c r="H24" s="28"/>
      <c r="I24" s="28"/>
      <c r="J24" s="28"/>
    </row>
    <row r="25" customFormat="false" ht="14.5" hidden="false" customHeight="true" outlineLevel="0" collapsed="false">
      <c r="E25" s="96"/>
      <c r="F25" s="96"/>
      <c r="G25" s="96"/>
      <c r="H25" s="97"/>
      <c r="I25" s="45"/>
    </row>
    <row r="26" customFormat="false" ht="14.5" hidden="false" customHeight="true" outlineLevel="0" collapsed="false">
      <c r="E26" s="98"/>
      <c r="F26" s="98"/>
      <c r="G26" s="98"/>
      <c r="H26" s="98"/>
      <c r="I26" s="99"/>
    </row>
    <row r="27" customFormat="false" ht="14.5" hidden="false" customHeight="false" outlineLevel="0" collapsed="false">
      <c r="F27" s="49"/>
    </row>
    <row r="28" customFormat="false" ht="14.5" hidden="false" customHeight="false" outlineLevel="0" collapsed="false">
      <c r="F28" s="36"/>
    </row>
  </sheetData>
  <mergeCells count="20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A24:J24"/>
    <mergeCell ref="E25:G25"/>
    <mergeCell ref="E26:H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8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4" man="true" max="16383" min="0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5"/>
  <sheetViews>
    <sheetView showFormulas="false" showGridLines="true" showRowColHeaders="true" showZeros="true" rightToLeft="false" tabSelected="false" showOutlineSymbols="true" defaultGridColor="true" view="pageBreakPreview" topLeftCell="A12" colorId="64" zoomScale="100" zoomScaleNormal="90" zoomScalePageLayoutView="100" workbookViewId="0">
      <selection pane="topLeft" activeCell="B17" activeCellId="0" sqref="B17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6.27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6"/>
    <col collapsed="false" customWidth="true" hidden="false" outlineLevel="0" max="8" min="8" style="38" width="17.54"/>
    <col collapsed="false" customWidth="true" hidden="false" outlineLevel="0" max="9" min="9" style="38" width="22.72"/>
    <col collapsed="false" customWidth="true" hidden="false" outlineLevel="0" max="10" min="10" style="38" width="12.55"/>
    <col collapsed="false" customWidth="false" hidden="false" outlineLevel="0" max="11" min="11" style="38" width="9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4" min="14" style="38" width="12.45"/>
    <col collapsed="false" customWidth="true" hidden="false" outlineLevel="0" max="15" min="15" style="38" width="12.1"/>
    <col collapsed="false" customWidth="false" hidden="false" outlineLevel="0" max="256" min="16" style="38" width="9"/>
    <col collapsed="false" customWidth="true" hidden="false" outlineLevel="0" max="257" min="257" style="38" width="3.82"/>
    <col collapsed="false" customWidth="true" hidden="false" outlineLevel="0" max="258" min="258" style="38" width="64.72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8"/>
    <col collapsed="false" customWidth="false" hidden="false" outlineLevel="0" max="267" min="266" style="38" width="9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0" min="270" style="38" width="12.45"/>
    <col collapsed="false" customWidth="true" hidden="false" outlineLevel="0" max="271" min="271" style="38" width="12.1"/>
    <col collapsed="false" customWidth="false" hidden="false" outlineLevel="0" max="512" min="272" style="38" width="9"/>
    <col collapsed="false" customWidth="true" hidden="false" outlineLevel="0" max="513" min="513" style="38" width="3.82"/>
    <col collapsed="false" customWidth="true" hidden="false" outlineLevel="0" max="514" min="514" style="38" width="64.72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8"/>
    <col collapsed="false" customWidth="false" hidden="false" outlineLevel="0" max="523" min="522" style="38" width="9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6" min="526" style="38" width="12.45"/>
    <col collapsed="false" customWidth="true" hidden="false" outlineLevel="0" max="527" min="527" style="38" width="12.1"/>
    <col collapsed="false" customWidth="false" hidden="false" outlineLevel="0" max="768" min="528" style="38" width="9"/>
    <col collapsed="false" customWidth="true" hidden="false" outlineLevel="0" max="769" min="769" style="38" width="3.82"/>
    <col collapsed="false" customWidth="true" hidden="false" outlineLevel="0" max="770" min="770" style="38" width="64.72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8"/>
    <col collapsed="false" customWidth="false" hidden="false" outlineLevel="0" max="779" min="778" style="38" width="9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2" min="782" style="38" width="12.45"/>
    <col collapsed="false" customWidth="true" hidden="false" outlineLevel="0" max="783" min="783" style="38" width="12.1"/>
    <col collapsed="false" customWidth="false" hidden="false" outlineLevel="0" max="1024" min="784" style="38" width="9"/>
  </cols>
  <sheetData>
    <row r="1" customFormat="false" ht="14.5" hidden="false" customHeight="false" outlineLevel="0" collapsed="false">
      <c r="A1" s="78" t="s">
        <v>77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78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79</v>
      </c>
      <c r="C7" s="17" t="n">
        <v>200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2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101"/>
      <c r="H8" s="88"/>
      <c r="I8" s="89"/>
      <c r="J8" s="90"/>
    </row>
    <row r="9" customFormat="false" ht="34.5" hidden="false" customHeight="false" outlineLevel="0" collapsed="false">
      <c r="A9" s="24"/>
      <c r="B9" s="33" t="s">
        <v>59</v>
      </c>
      <c r="C9" s="91" t="s">
        <v>60</v>
      </c>
      <c r="D9" s="34" t="s">
        <v>61</v>
      </c>
      <c r="E9" s="62"/>
      <c r="F9" s="62"/>
      <c r="G9" s="42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62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69" hidden="false" customHeight="false" outlineLevel="0" collapsed="false">
      <c r="A12" s="24" t="n">
        <v>3</v>
      </c>
      <c r="B12" s="39" t="s">
        <v>63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3" hidden="false" customHeight="false" outlineLevel="0" collapsed="false">
      <c r="A13" s="24" t="n">
        <v>4</v>
      </c>
      <c r="B13" s="39" t="s">
        <v>64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57.5" hidden="false" customHeight="false" outlineLevel="0" collapsed="false">
      <c r="A14" s="24" t="n">
        <v>5</v>
      </c>
      <c r="B14" s="39" t="s">
        <v>80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3" hidden="false" customHeight="false" outlineLevel="0" collapsed="false">
      <c r="A15" s="24" t="n">
        <v>6</v>
      </c>
      <c r="B15" s="39" t="s">
        <v>81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3" hidden="false" customHeight="false" outlineLevel="0" collapsed="false">
      <c r="A16" s="24" t="n">
        <v>7</v>
      </c>
      <c r="B16" s="39" t="s">
        <v>82</v>
      </c>
      <c r="C16" s="40" t="s">
        <v>68</v>
      </c>
      <c r="D16" s="93"/>
      <c r="E16" s="62"/>
      <c r="F16" s="62"/>
      <c r="G16" s="42"/>
      <c r="H16" s="37"/>
      <c r="I16" s="37"/>
      <c r="J16" s="7"/>
    </row>
    <row r="17" customFormat="false" ht="22.35" hidden="false" customHeight="false" outlineLevel="0" collapsed="false">
      <c r="A17" s="24" t="n">
        <v>8</v>
      </c>
      <c r="B17" s="39" t="s">
        <v>83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34.5" hidden="false" customHeight="false" outlineLevel="0" collapsed="false">
      <c r="A18" s="24" t="n">
        <v>9</v>
      </c>
      <c r="B18" s="39" t="s">
        <v>84</v>
      </c>
      <c r="C18" s="40" t="s">
        <v>68</v>
      </c>
      <c r="D18" s="93"/>
      <c r="E18" s="62"/>
      <c r="F18" s="62"/>
      <c r="G18" s="42"/>
      <c r="H18" s="37"/>
      <c r="I18" s="37"/>
      <c r="J18" s="7"/>
    </row>
    <row r="19" customFormat="false" ht="14.5" hidden="false" customHeight="false" outlineLevel="0" collapsed="false">
      <c r="A19" s="24" t="n">
        <v>10</v>
      </c>
      <c r="B19" s="39" t="s">
        <v>75</v>
      </c>
      <c r="C19" s="40" t="s">
        <v>85</v>
      </c>
      <c r="D19" s="93"/>
      <c r="E19" s="62"/>
      <c r="F19" s="62"/>
      <c r="G19" s="42"/>
      <c r="H19" s="37"/>
      <c r="I19" s="37"/>
      <c r="J19" s="7"/>
    </row>
    <row r="20" customFormat="false" ht="14.5" hidden="false" customHeight="false" outlineLevel="0" collapsed="false">
      <c r="F20" s="42"/>
    </row>
    <row r="21" customFormat="false" ht="175.5" hidden="false" customHeight="true" outlineLevel="0" collapsed="false">
      <c r="A21" s="28" t="s">
        <v>33</v>
      </c>
      <c r="B21" s="28"/>
      <c r="C21" s="28"/>
      <c r="D21" s="28"/>
      <c r="E21" s="28"/>
      <c r="F21" s="28"/>
      <c r="G21" s="28"/>
      <c r="H21" s="28"/>
      <c r="I21" s="28"/>
      <c r="J21" s="28"/>
    </row>
    <row r="22" customFormat="false" ht="14.5" hidden="false" customHeight="true" outlineLevel="0" collapsed="false">
      <c r="E22" s="96"/>
      <c r="F22" s="96"/>
      <c r="G22" s="96"/>
      <c r="H22" s="97"/>
      <c r="I22" s="45"/>
    </row>
    <row r="23" customFormat="false" ht="14.5" hidden="false" customHeight="true" outlineLevel="0" collapsed="false">
      <c r="E23" s="98"/>
      <c r="F23" s="98"/>
      <c r="G23" s="98"/>
      <c r="H23" s="98"/>
      <c r="I23" s="99"/>
    </row>
    <row r="24" customFormat="false" ht="14.5" hidden="false" customHeight="false" outlineLevel="0" collapsed="false">
      <c r="F24" s="49"/>
    </row>
    <row r="25" customFormat="false" ht="14.5" hidden="false" customHeight="false" outlineLevel="0" collapsed="false">
      <c r="F25" s="36"/>
    </row>
  </sheetData>
  <mergeCells count="17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A21:J21"/>
    <mergeCell ref="E22:G22"/>
    <mergeCell ref="E23:H2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73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2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4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90" zoomScalePageLayoutView="100" workbookViewId="0">
      <selection pane="topLeft" activeCell="B16" activeCellId="0" sqref="B16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2.55"/>
    <col collapsed="false" customWidth="true" hidden="false" outlineLevel="0" max="5" min="5" style="38" width="11.72"/>
    <col collapsed="false" customWidth="true" hidden="false" outlineLevel="0" max="6" min="6" style="38" width="8.36"/>
    <col collapsed="false" customWidth="true" hidden="false" outlineLevel="0" max="7" min="7" style="38" width="10.46"/>
    <col collapsed="false" customWidth="true" hidden="false" outlineLevel="0" max="8" min="8" style="38" width="17.54"/>
    <col collapsed="false" customWidth="true" hidden="false" outlineLevel="0" max="9" min="9" style="38" width="22.55"/>
    <col collapsed="false" customWidth="true" hidden="false" outlineLevel="0" max="10" min="10" style="38" width="12.45"/>
    <col collapsed="false" customWidth="false" hidden="false" outlineLevel="0" max="11" min="11" style="38" width="9"/>
    <col collapsed="false" customWidth="true" hidden="false" outlineLevel="0" max="12" min="12" style="38" width="11.72"/>
    <col collapsed="false" customWidth="true" hidden="false" outlineLevel="0" max="13" min="13" style="38" width="8.36"/>
    <col collapsed="false" customWidth="true" hidden="false" outlineLevel="0" max="14" min="14" style="38" width="12.45"/>
    <col collapsed="false" customWidth="true" hidden="false" outlineLevel="0" max="15" min="15" style="38" width="12.1"/>
    <col collapsed="false" customWidth="false" hidden="false" outlineLevel="0" max="256" min="16" style="38" width="9"/>
    <col collapsed="false" customWidth="true" hidden="false" outlineLevel="0" max="257" min="257" style="38" width="3.82"/>
    <col collapsed="false" customWidth="true" hidden="false" outlineLevel="0" max="258" min="258" style="38" width="64.72"/>
    <col collapsed="false" customWidth="false" hidden="false" outlineLevel="0" max="261" min="259" style="38" width="9"/>
    <col collapsed="false" customWidth="true" hidden="false" outlineLevel="0" max="262" min="262" style="38" width="10"/>
    <col collapsed="false" customWidth="false" hidden="false" outlineLevel="0" max="264" min="263" style="38" width="9"/>
    <col collapsed="false" customWidth="true" hidden="false" outlineLevel="0" max="265" min="265" style="38" width="38.28"/>
    <col collapsed="false" customWidth="false" hidden="false" outlineLevel="0" max="267" min="266" style="38" width="9"/>
    <col collapsed="false" customWidth="true" hidden="false" outlineLevel="0" max="268" min="268" style="38" width="11.72"/>
    <col collapsed="false" customWidth="true" hidden="false" outlineLevel="0" max="269" min="269" style="38" width="8.36"/>
    <col collapsed="false" customWidth="true" hidden="false" outlineLevel="0" max="270" min="270" style="38" width="12.45"/>
    <col collapsed="false" customWidth="true" hidden="false" outlineLevel="0" max="271" min="271" style="38" width="12.1"/>
    <col collapsed="false" customWidth="false" hidden="false" outlineLevel="0" max="512" min="272" style="38" width="9"/>
    <col collapsed="false" customWidth="true" hidden="false" outlineLevel="0" max="513" min="513" style="38" width="3.82"/>
    <col collapsed="false" customWidth="true" hidden="false" outlineLevel="0" max="514" min="514" style="38" width="64.72"/>
    <col collapsed="false" customWidth="false" hidden="false" outlineLevel="0" max="517" min="515" style="38" width="9"/>
    <col collapsed="false" customWidth="true" hidden="false" outlineLevel="0" max="518" min="518" style="38" width="10"/>
    <col collapsed="false" customWidth="false" hidden="false" outlineLevel="0" max="520" min="519" style="38" width="9"/>
    <col collapsed="false" customWidth="true" hidden="false" outlineLevel="0" max="521" min="521" style="38" width="38.28"/>
    <col collapsed="false" customWidth="false" hidden="false" outlineLevel="0" max="523" min="522" style="38" width="9"/>
    <col collapsed="false" customWidth="true" hidden="false" outlineLevel="0" max="524" min="524" style="38" width="11.72"/>
    <col collapsed="false" customWidth="true" hidden="false" outlineLevel="0" max="525" min="525" style="38" width="8.36"/>
    <col collapsed="false" customWidth="true" hidden="false" outlineLevel="0" max="526" min="526" style="38" width="12.45"/>
    <col collapsed="false" customWidth="true" hidden="false" outlineLevel="0" max="527" min="527" style="38" width="12.1"/>
    <col collapsed="false" customWidth="false" hidden="false" outlineLevel="0" max="768" min="528" style="38" width="9"/>
    <col collapsed="false" customWidth="true" hidden="false" outlineLevel="0" max="769" min="769" style="38" width="3.82"/>
    <col collapsed="false" customWidth="true" hidden="false" outlineLevel="0" max="770" min="770" style="38" width="64.72"/>
    <col collapsed="false" customWidth="false" hidden="false" outlineLevel="0" max="773" min="771" style="38" width="9"/>
    <col collapsed="false" customWidth="true" hidden="false" outlineLevel="0" max="774" min="774" style="38" width="10"/>
    <col collapsed="false" customWidth="false" hidden="false" outlineLevel="0" max="776" min="775" style="38" width="9"/>
    <col collapsed="false" customWidth="true" hidden="false" outlineLevel="0" max="777" min="777" style="38" width="38.28"/>
    <col collapsed="false" customWidth="false" hidden="false" outlineLevel="0" max="779" min="778" style="38" width="9"/>
    <col collapsed="false" customWidth="true" hidden="false" outlineLevel="0" max="780" min="780" style="38" width="11.72"/>
    <col collapsed="false" customWidth="true" hidden="false" outlineLevel="0" max="781" min="781" style="38" width="8.36"/>
    <col collapsed="false" customWidth="true" hidden="false" outlineLevel="0" max="782" min="782" style="38" width="12.45"/>
    <col collapsed="false" customWidth="true" hidden="false" outlineLevel="0" max="783" min="783" style="38" width="12.1"/>
    <col collapsed="false" customWidth="false" hidden="false" outlineLevel="0" max="1024" min="784" style="38" width="9"/>
  </cols>
  <sheetData>
    <row r="1" customFormat="false" ht="14.5" hidden="false" customHeight="false" outlineLevel="0" collapsed="false">
      <c r="A1" s="78" t="s">
        <v>86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87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2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88</v>
      </c>
      <c r="C7" s="17" t="n">
        <v>100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2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101"/>
      <c r="H8" s="88"/>
      <c r="I8" s="89"/>
      <c r="J8" s="90"/>
    </row>
    <row r="9" customFormat="false" ht="34.5" hidden="false" customHeight="false" outlineLevel="0" collapsed="false">
      <c r="A9" s="24"/>
      <c r="B9" s="33" t="s">
        <v>59</v>
      </c>
      <c r="C9" s="91" t="s">
        <v>60</v>
      </c>
      <c r="D9" s="34" t="s">
        <v>61</v>
      </c>
      <c r="E9" s="62"/>
      <c r="F9" s="62"/>
      <c r="G9" s="42"/>
      <c r="H9" s="37"/>
      <c r="I9" s="37"/>
      <c r="J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customFormat="false" ht="14.5" hidden="false" customHeight="false" outlineLevel="0" collapsed="false">
      <c r="A11" s="24" t="n">
        <v>2</v>
      </c>
      <c r="B11" s="39" t="s">
        <v>62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customFormat="false" ht="69" hidden="false" customHeight="false" outlineLevel="0" collapsed="false">
      <c r="A12" s="24" t="n">
        <v>3</v>
      </c>
      <c r="B12" s="39" t="s">
        <v>63</v>
      </c>
      <c r="C12" s="40" t="s">
        <v>13</v>
      </c>
      <c r="D12" s="92"/>
      <c r="E12" s="62"/>
      <c r="F12" s="62"/>
      <c r="G12" s="42"/>
      <c r="H12" s="37"/>
      <c r="I12" s="37"/>
      <c r="J12" s="7"/>
    </row>
    <row r="13" customFormat="false" ht="23" hidden="false" customHeight="false" outlineLevel="0" collapsed="false">
      <c r="A13" s="24" t="n">
        <v>4</v>
      </c>
      <c r="B13" s="39" t="s">
        <v>64</v>
      </c>
      <c r="C13" s="40" t="s">
        <v>13</v>
      </c>
      <c r="D13" s="92"/>
      <c r="E13" s="62"/>
      <c r="F13" s="62"/>
      <c r="G13" s="42"/>
      <c r="H13" s="37"/>
      <c r="I13" s="37"/>
      <c r="J13" s="7"/>
    </row>
    <row r="14" customFormat="false" ht="46" hidden="false" customHeight="false" outlineLevel="0" collapsed="false">
      <c r="A14" s="24" t="n">
        <v>5</v>
      </c>
      <c r="B14" s="39" t="s">
        <v>65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3" hidden="false" customHeight="false" outlineLevel="0" collapsed="false">
      <c r="A15" s="24" t="n">
        <v>6</v>
      </c>
      <c r="B15" s="39" t="s">
        <v>89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3" hidden="false" customHeight="false" outlineLevel="0" collapsed="false">
      <c r="A16" s="24" t="n">
        <v>7</v>
      </c>
      <c r="B16" s="39" t="s">
        <v>90</v>
      </c>
      <c r="C16" s="40" t="s">
        <v>68</v>
      </c>
      <c r="D16" s="93"/>
      <c r="E16" s="62"/>
      <c r="F16" s="62"/>
      <c r="G16" s="42"/>
      <c r="H16" s="37"/>
      <c r="I16" s="37"/>
      <c r="J16" s="7"/>
    </row>
    <row r="17" customFormat="false" ht="34.5" hidden="false" customHeight="false" outlineLevel="0" collapsed="false">
      <c r="A17" s="24" t="n">
        <v>8</v>
      </c>
      <c r="B17" s="39" t="s">
        <v>91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14.5" hidden="false" customHeight="false" outlineLevel="0" collapsed="false">
      <c r="A18" s="24" t="n">
        <v>9</v>
      </c>
      <c r="B18" s="39" t="s">
        <v>92</v>
      </c>
      <c r="C18" s="40" t="s">
        <v>93</v>
      </c>
      <c r="D18" s="93"/>
      <c r="E18" s="62"/>
      <c r="F18" s="62"/>
      <c r="G18" s="42"/>
      <c r="H18" s="37"/>
      <c r="I18" s="37"/>
      <c r="J18" s="7"/>
    </row>
    <row r="19" customFormat="false" ht="14.5" hidden="false" customHeight="false" outlineLevel="0" collapsed="false">
      <c r="F19" s="42"/>
    </row>
    <row r="20" customFormat="false" ht="166.5" hidden="false" customHeight="true" outlineLevel="0" collapsed="false">
      <c r="A20" s="28" t="s">
        <v>33</v>
      </c>
      <c r="B20" s="28"/>
      <c r="C20" s="28"/>
      <c r="D20" s="28"/>
      <c r="E20" s="28"/>
      <c r="F20" s="28"/>
      <c r="G20" s="28"/>
      <c r="H20" s="28"/>
      <c r="I20" s="28"/>
      <c r="J20" s="28"/>
    </row>
    <row r="21" customFormat="false" ht="14.5" hidden="false" customHeight="true" outlineLevel="0" collapsed="false">
      <c r="E21" s="96"/>
      <c r="F21" s="96"/>
      <c r="G21" s="96"/>
      <c r="H21" s="97"/>
      <c r="I21" s="45"/>
    </row>
    <row r="22" customFormat="false" ht="14.5" hidden="false" customHeight="true" outlineLevel="0" collapsed="false">
      <c r="E22" s="98"/>
      <c r="F22" s="98"/>
      <c r="G22" s="98"/>
      <c r="H22" s="98"/>
      <c r="I22" s="99"/>
    </row>
    <row r="23" customFormat="false" ht="14.5" hidden="false" customHeight="false" outlineLevel="0" collapsed="false">
      <c r="F23" s="49"/>
    </row>
    <row r="24" customFormat="false" ht="14.5" hidden="false" customHeight="false" outlineLevel="0" collapsed="false">
      <c r="F24" s="36"/>
    </row>
  </sheetData>
  <mergeCells count="16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20:J20"/>
    <mergeCell ref="E21:G21"/>
    <mergeCell ref="E22:H22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true" showOutlineSymbols="true" defaultGridColor="true" view="pageBreakPreview" topLeftCell="A13" colorId="64" zoomScale="100" zoomScaleNormal="90" zoomScalePageLayoutView="100" workbookViewId="0">
      <selection pane="topLeft" activeCell="D20" activeCellId="0" sqref="D20"/>
    </sheetView>
  </sheetViews>
  <sheetFormatPr defaultColWidth="9.01171875" defaultRowHeight="14.5" zeroHeight="false" outlineLevelRow="0" outlineLevelCol="0"/>
  <cols>
    <col collapsed="false" customWidth="true" hidden="false" outlineLevel="0" max="1" min="1" style="102" width="3.82"/>
    <col collapsed="false" customWidth="true" hidden="false" outlineLevel="0" max="2" min="2" style="102" width="64.72"/>
    <col collapsed="false" customWidth="false" hidden="false" outlineLevel="0" max="3" min="3" style="102" width="9"/>
    <col collapsed="false" customWidth="true" hidden="false" outlineLevel="0" max="4" min="4" style="102" width="14.45"/>
    <col collapsed="false" customWidth="false" hidden="false" outlineLevel="0" max="5" min="5" style="102" width="9"/>
    <col collapsed="false" customWidth="true" hidden="false" outlineLevel="0" max="6" min="6" style="102" width="8.54"/>
    <col collapsed="false" customWidth="true" hidden="false" outlineLevel="0" max="7" min="7" style="102" width="10.46"/>
    <col collapsed="false" customWidth="true" hidden="false" outlineLevel="0" max="8" min="8" style="102" width="17.54"/>
    <col collapsed="false" customWidth="true" hidden="false" outlineLevel="0" max="9" min="9" style="102" width="14.28"/>
    <col collapsed="false" customWidth="true" hidden="false" outlineLevel="0" max="10" min="10" style="102" width="14.54"/>
    <col collapsed="false" customWidth="true" hidden="false" outlineLevel="0" max="11" min="11" style="102" width="11.72"/>
    <col collapsed="false" customWidth="true" hidden="false" outlineLevel="0" max="12" min="12" style="102" width="8.36"/>
    <col collapsed="false" customWidth="true" hidden="false" outlineLevel="0" max="13" min="13" style="102" width="12.45"/>
    <col collapsed="false" customWidth="true" hidden="false" outlineLevel="0" max="14" min="14" style="102" width="12.1"/>
    <col collapsed="false" customWidth="false" hidden="false" outlineLevel="0" max="255" min="15" style="102" width="9"/>
    <col collapsed="false" customWidth="true" hidden="false" outlineLevel="0" max="256" min="256" style="102" width="3.82"/>
    <col collapsed="false" customWidth="true" hidden="false" outlineLevel="0" max="257" min="257" style="102" width="64.72"/>
    <col collapsed="false" customWidth="false" hidden="false" outlineLevel="0" max="260" min="258" style="102" width="9"/>
    <col collapsed="false" customWidth="true" hidden="false" outlineLevel="0" max="261" min="261" style="102" width="10"/>
    <col collapsed="false" customWidth="false" hidden="false" outlineLevel="0" max="263" min="262" style="102" width="9"/>
    <col collapsed="false" customWidth="true" hidden="false" outlineLevel="0" max="264" min="264" style="102" width="38.28"/>
    <col collapsed="false" customWidth="false" hidden="false" outlineLevel="0" max="266" min="265" style="102" width="9"/>
    <col collapsed="false" customWidth="true" hidden="false" outlineLevel="0" max="267" min="267" style="102" width="11.72"/>
    <col collapsed="false" customWidth="true" hidden="false" outlineLevel="0" max="268" min="268" style="102" width="8.36"/>
    <col collapsed="false" customWidth="true" hidden="false" outlineLevel="0" max="269" min="269" style="102" width="12.45"/>
    <col collapsed="false" customWidth="true" hidden="false" outlineLevel="0" max="270" min="270" style="102" width="12.1"/>
    <col collapsed="false" customWidth="false" hidden="false" outlineLevel="0" max="511" min="271" style="102" width="9"/>
    <col collapsed="false" customWidth="true" hidden="false" outlineLevel="0" max="512" min="512" style="102" width="3.82"/>
    <col collapsed="false" customWidth="true" hidden="false" outlineLevel="0" max="513" min="513" style="102" width="64.72"/>
    <col collapsed="false" customWidth="false" hidden="false" outlineLevel="0" max="516" min="514" style="102" width="9"/>
    <col collapsed="false" customWidth="true" hidden="false" outlineLevel="0" max="517" min="517" style="102" width="10"/>
    <col collapsed="false" customWidth="false" hidden="false" outlineLevel="0" max="519" min="518" style="102" width="9"/>
    <col collapsed="false" customWidth="true" hidden="false" outlineLevel="0" max="520" min="520" style="102" width="38.28"/>
    <col collapsed="false" customWidth="false" hidden="false" outlineLevel="0" max="522" min="521" style="102" width="9"/>
    <col collapsed="false" customWidth="true" hidden="false" outlineLevel="0" max="523" min="523" style="102" width="11.72"/>
    <col collapsed="false" customWidth="true" hidden="false" outlineLevel="0" max="524" min="524" style="102" width="8.36"/>
    <col collapsed="false" customWidth="true" hidden="false" outlineLevel="0" max="525" min="525" style="102" width="12.45"/>
    <col collapsed="false" customWidth="true" hidden="false" outlineLevel="0" max="526" min="526" style="102" width="12.1"/>
    <col collapsed="false" customWidth="false" hidden="false" outlineLevel="0" max="767" min="527" style="102" width="9"/>
    <col collapsed="false" customWidth="true" hidden="false" outlineLevel="0" max="768" min="768" style="102" width="3.82"/>
    <col collapsed="false" customWidth="true" hidden="false" outlineLevel="0" max="769" min="769" style="102" width="64.72"/>
    <col collapsed="false" customWidth="false" hidden="false" outlineLevel="0" max="772" min="770" style="102" width="9"/>
    <col collapsed="false" customWidth="true" hidden="false" outlineLevel="0" max="773" min="773" style="102" width="10"/>
    <col collapsed="false" customWidth="false" hidden="false" outlineLevel="0" max="775" min="774" style="102" width="9"/>
    <col collapsed="false" customWidth="true" hidden="false" outlineLevel="0" max="776" min="776" style="102" width="38.28"/>
    <col collapsed="false" customWidth="false" hidden="false" outlineLevel="0" max="778" min="777" style="102" width="9"/>
    <col collapsed="false" customWidth="true" hidden="false" outlineLevel="0" max="779" min="779" style="102" width="11.72"/>
    <col collapsed="false" customWidth="true" hidden="false" outlineLevel="0" max="780" min="780" style="102" width="8.36"/>
    <col collapsed="false" customWidth="true" hidden="false" outlineLevel="0" max="781" min="781" style="102" width="12.45"/>
    <col collapsed="false" customWidth="true" hidden="false" outlineLevel="0" max="782" min="782" style="102" width="12.1"/>
    <col collapsed="false" customWidth="false" hidden="false" outlineLevel="0" max="1023" min="783" style="102" width="9"/>
    <col collapsed="false" customWidth="true" hidden="false" outlineLevel="0" max="1024" min="1024" style="102" width="3.82"/>
  </cols>
  <sheetData>
    <row r="1" customFormat="false" ht="14.5" hidden="false" customHeight="false" outlineLevel="0" collapsed="false">
      <c r="A1" s="2" t="s">
        <v>94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</row>
    <row r="3" customFormat="false" ht="14.5" hidden="false" customHeight="false" outlineLevel="0" collapsed="false">
      <c r="A3" s="104"/>
      <c r="B3" s="104"/>
      <c r="C3" s="104"/>
      <c r="D3" s="104"/>
      <c r="E3" s="104"/>
      <c r="F3" s="104"/>
      <c r="G3" s="104"/>
    </row>
    <row r="4" customFormat="false" ht="14.5" hidden="false" customHeight="false" outlineLevel="0" collapsed="false">
      <c r="A4" s="105" t="s">
        <v>95</v>
      </c>
      <c r="B4" s="105"/>
      <c r="C4" s="105"/>
      <c r="D4" s="105"/>
      <c r="E4" s="105"/>
      <c r="F4" s="105"/>
      <c r="G4" s="105"/>
      <c r="H4" s="105"/>
      <c r="I4" s="105"/>
      <c r="J4" s="105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106" t="s">
        <v>13</v>
      </c>
      <c r="B6" s="106" t="s">
        <v>13</v>
      </c>
      <c r="C6" s="107" t="s">
        <v>14</v>
      </c>
      <c r="D6" s="108" t="s">
        <v>15</v>
      </c>
      <c r="E6" s="108" t="s">
        <v>15</v>
      </c>
      <c r="F6" s="106" t="s">
        <v>13</v>
      </c>
      <c r="G6" s="108" t="s">
        <v>15</v>
      </c>
      <c r="H6" s="106" t="s">
        <v>13</v>
      </c>
      <c r="I6" s="106" t="s">
        <v>13</v>
      </c>
      <c r="J6" s="106" t="s">
        <v>13</v>
      </c>
    </row>
    <row r="7" customFormat="false" ht="14.5" hidden="false" customHeight="false" outlineLevel="0" collapsed="false">
      <c r="A7" s="109" t="n">
        <v>1</v>
      </c>
      <c r="B7" s="110" t="s">
        <v>96</v>
      </c>
      <c r="C7" s="111" t="n">
        <v>100</v>
      </c>
      <c r="D7" s="112"/>
      <c r="E7" s="113" t="n">
        <f aca="false">C7*D7</f>
        <v>0</v>
      </c>
      <c r="F7" s="114"/>
      <c r="G7" s="115" t="n">
        <f aca="false">ROUND(E7*F7+E7,2)</f>
        <v>0</v>
      </c>
      <c r="H7" s="116"/>
      <c r="I7" s="117"/>
      <c r="J7" s="117"/>
    </row>
    <row r="8" customFormat="false" ht="14.5" hidden="false" customHeight="false" outlineLevel="0" collapsed="false">
      <c r="A8" s="118"/>
      <c r="B8" s="119"/>
      <c r="C8" s="120"/>
      <c r="D8" s="121"/>
      <c r="E8" s="121"/>
      <c r="F8" s="122"/>
      <c r="G8" s="123"/>
      <c r="H8" s="124"/>
      <c r="I8" s="125"/>
      <c r="J8" s="125"/>
    </row>
    <row r="9" customFormat="false" ht="34.5" hidden="false" customHeight="false" outlineLevel="0" collapsed="false">
      <c r="A9" s="126"/>
      <c r="B9" s="127" t="s">
        <v>59</v>
      </c>
      <c r="C9" s="128" t="s">
        <v>60</v>
      </c>
      <c r="D9" s="129" t="s">
        <v>61</v>
      </c>
      <c r="E9" s="130"/>
      <c r="F9" s="130"/>
      <c r="G9" s="131"/>
      <c r="H9" s="132"/>
      <c r="I9" s="133"/>
    </row>
    <row r="10" customFormat="false" ht="14.5" hidden="false" customHeight="false" outlineLevel="0" collapsed="false">
      <c r="A10" s="126" t="n">
        <v>1</v>
      </c>
      <c r="B10" s="95" t="s">
        <v>24</v>
      </c>
      <c r="C10" s="134" t="s">
        <v>13</v>
      </c>
      <c r="D10" s="135"/>
      <c r="E10" s="130"/>
      <c r="F10" s="130"/>
      <c r="G10" s="131"/>
      <c r="H10" s="132"/>
      <c r="I10" s="133"/>
    </row>
    <row r="11" customFormat="false" ht="14.5" hidden="false" customHeight="false" outlineLevel="0" collapsed="false">
      <c r="A11" s="126" t="n">
        <v>2</v>
      </c>
      <c r="B11" s="95" t="s">
        <v>62</v>
      </c>
      <c r="C11" s="134" t="s">
        <v>13</v>
      </c>
      <c r="D11" s="135"/>
      <c r="E11" s="130"/>
      <c r="F11" s="130"/>
      <c r="G11" s="131"/>
      <c r="H11" s="132"/>
      <c r="I11" s="133"/>
    </row>
    <row r="12" customFormat="false" ht="69" hidden="false" customHeight="false" outlineLevel="0" collapsed="false">
      <c r="A12" s="126" t="n">
        <v>3</v>
      </c>
      <c r="B12" s="95" t="s">
        <v>97</v>
      </c>
      <c r="C12" s="134" t="s">
        <v>13</v>
      </c>
      <c r="D12" s="135"/>
      <c r="E12" s="130"/>
      <c r="F12" s="130"/>
      <c r="G12" s="131"/>
      <c r="H12" s="132"/>
      <c r="I12" s="133"/>
    </row>
    <row r="13" customFormat="false" ht="23" hidden="false" customHeight="false" outlineLevel="0" collapsed="false">
      <c r="A13" s="126" t="n">
        <v>4</v>
      </c>
      <c r="B13" s="95" t="s">
        <v>64</v>
      </c>
      <c r="C13" s="134" t="s">
        <v>13</v>
      </c>
      <c r="D13" s="135"/>
      <c r="E13" s="130"/>
      <c r="F13" s="130"/>
      <c r="G13" s="131"/>
      <c r="H13" s="132"/>
      <c r="I13" s="133"/>
    </row>
    <row r="14" customFormat="false" ht="92" hidden="false" customHeight="false" outlineLevel="0" collapsed="false">
      <c r="A14" s="126" t="n">
        <v>5</v>
      </c>
      <c r="B14" s="95" t="s">
        <v>98</v>
      </c>
      <c r="C14" s="134" t="s">
        <v>13</v>
      </c>
      <c r="D14" s="135"/>
      <c r="E14" s="130"/>
      <c r="F14" s="130"/>
      <c r="G14" s="131"/>
      <c r="H14" s="132"/>
      <c r="I14" s="133"/>
    </row>
    <row r="15" customFormat="false" ht="23" hidden="false" customHeight="false" outlineLevel="0" collapsed="false">
      <c r="A15" s="126" t="n">
        <v>6</v>
      </c>
      <c r="B15" s="95" t="s">
        <v>89</v>
      </c>
      <c r="C15" s="134" t="s">
        <v>13</v>
      </c>
      <c r="D15" s="135"/>
      <c r="E15" s="136"/>
      <c r="F15" s="136"/>
      <c r="G15" s="131"/>
      <c r="H15" s="132"/>
      <c r="I15" s="133"/>
    </row>
    <row r="16" customFormat="false" ht="23" hidden="false" customHeight="false" outlineLevel="0" collapsed="false">
      <c r="A16" s="126" t="n">
        <v>7</v>
      </c>
      <c r="B16" s="95" t="s">
        <v>82</v>
      </c>
      <c r="C16" s="134" t="s">
        <v>68</v>
      </c>
      <c r="D16" s="137"/>
      <c r="E16" s="130"/>
      <c r="F16" s="130"/>
      <c r="G16" s="131"/>
      <c r="H16" s="132"/>
      <c r="I16" s="133"/>
    </row>
    <row r="17" customFormat="false" ht="39.75" hidden="false" customHeight="true" outlineLevel="0" collapsed="false">
      <c r="A17" s="126" t="n">
        <v>8</v>
      </c>
      <c r="B17" s="95" t="s">
        <v>99</v>
      </c>
      <c r="C17" s="134" t="s">
        <v>68</v>
      </c>
      <c r="D17" s="137"/>
      <c r="E17" s="130"/>
      <c r="F17" s="130"/>
      <c r="G17" s="131"/>
      <c r="H17" s="132"/>
      <c r="I17" s="133"/>
    </row>
    <row r="18" customFormat="false" ht="14.5" hidden="false" customHeight="false" outlineLevel="0" collapsed="false">
      <c r="A18" s="138" t="n">
        <v>9</v>
      </c>
      <c r="B18" s="139" t="s">
        <v>100</v>
      </c>
      <c r="C18" s="134" t="s">
        <v>68</v>
      </c>
      <c r="D18" s="140"/>
      <c r="E18" s="141"/>
      <c r="F18" s="141"/>
      <c r="G18" s="118"/>
      <c r="H18" s="118"/>
      <c r="I18" s="133"/>
    </row>
    <row r="19" customFormat="false" ht="42.5" hidden="false" customHeight="false" outlineLevel="0" collapsed="false">
      <c r="A19" s="142" t="n">
        <v>10</v>
      </c>
      <c r="B19" s="143" t="s">
        <v>101</v>
      </c>
      <c r="C19" s="134" t="s">
        <v>68</v>
      </c>
      <c r="D19" s="144"/>
      <c r="E19" s="145"/>
      <c r="F19" s="145"/>
      <c r="G19" s="146"/>
      <c r="H19" s="146"/>
    </row>
    <row r="20" customFormat="false" ht="91" hidden="false" customHeight="true" outlineLevel="0" collapsed="false">
      <c r="A20" s="142" t="n">
        <v>11</v>
      </c>
      <c r="B20" s="143" t="s">
        <v>102</v>
      </c>
      <c r="C20" s="134" t="s">
        <v>68</v>
      </c>
      <c r="D20" s="144"/>
      <c r="E20" s="147"/>
      <c r="F20" s="147"/>
    </row>
    <row r="21" customFormat="false" ht="14.5" hidden="false" customHeight="true" outlineLevel="0" collapsed="false">
      <c r="A21" s="142" t="n">
        <v>12</v>
      </c>
      <c r="B21" s="144" t="s">
        <v>103</v>
      </c>
      <c r="C21" s="134" t="s">
        <v>68</v>
      </c>
      <c r="D21" s="144"/>
      <c r="E21" s="148"/>
      <c r="F21" s="148"/>
      <c r="G21" s="149"/>
      <c r="H21" s="150"/>
    </row>
    <row r="22" customFormat="false" ht="39.75" hidden="false" customHeight="true" outlineLevel="0" collapsed="false">
      <c r="A22" s="142" t="n">
        <v>13</v>
      </c>
      <c r="B22" s="144" t="s">
        <v>104</v>
      </c>
      <c r="C22" s="142" t="s">
        <v>76</v>
      </c>
      <c r="D22" s="144"/>
      <c r="E22" s="145"/>
      <c r="F22" s="145"/>
    </row>
    <row r="23" customFormat="false" ht="39.75" hidden="false" customHeight="true" outlineLevel="0" collapsed="false">
      <c r="A23" s="142" t="n">
        <v>13</v>
      </c>
      <c r="B23" s="144" t="s">
        <v>105</v>
      </c>
      <c r="C23" s="142" t="s">
        <v>68</v>
      </c>
      <c r="D23" s="144"/>
      <c r="E23" s="145"/>
      <c r="F23" s="145"/>
    </row>
    <row r="24" customFormat="false" ht="14.15" hidden="false" customHeight="false" outlineLevel="0" collapsed="false">
      <c r="A24" s="126" t="n">
        <v>14</v>
      </c>
      <c r="B24" s="151" t="s">
        <v>75</v>
      </c>
      <c r="C24" s="134" t="s">
        <v>93</v>
      </c>
      <c r="D24" s="137"/>
      <c r="E24" s="130"/>
      <c r="F24" s="130"/>
      <c r="G24" s="131"/>
      <c r="H24" s="132"/>
      <c r="I24" s="133"/>
    </row>
    <row r="26" customFormat="false" ht="162.75" hidden="false" customHeight="true" outlineLevel="0" collapsed="false">
      <c r="A26" s="28" t="s">
        <v>33</v>
      </c>
      <c r="B26" s="28"/>
      <c r="C26" s="28"/>
      <c r="D26" s="28"/>
      <c r="E26" s="28"/>
      <c r="F26" s="28"/>
      <c r="G26" s="28"/>
      <c r="H26" s="28"/>
      <c r="I26" s="28"/>
      <c r="J26" s="28"/>
    </row>
  </sheetData>
  <mergeCells count="21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G18:H18"/>
    <mergeCell ref="E19:F19"/>
    <mergeCell ref="E20:F20"/>
    <mergeCell ref="E21:F21"/>
    <mergeCell ref="E22:F22"/>
    <mergeCell ref="E23:F23"/>
    <mergeCell ref="E24:F24"/>
    <mergeCell ref="A26:J26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6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7"/>
  <sheetViews>
    <sheetView showFormulas="false" showGridLines="true" showRowColHeaders="true" showZeros="true" rightToLeft="false" tabSelected="false" showOutlineSymbols="true" defaultGridColor="true" view="pageBreakPreview" topLeftCell="A11" colorId="64" zoomScale="100" zoomScaleNormal="100" zoomScalePageLayoutView="100" workbookViewId="0">
      <selection pane="topLeft" activeCell="D21" activeCellId="0" sqref="D21"/>
    </sheetView>
  </sheetViews>
  <sheetFormatPr defaultColWidth="9.01171875" defaultRowHeight="14.5" zeroHeight="false" outlineLevelRow="0" outlineLevelCol="0"/>
  <cols>
    <col collapsed="false" customWidth="true" hidden="false" outlineLevel="0" max="1" min="1" style="38" width="3.82"/>
    <col collapsed="false" customWidth="true" hidden="false" outlineLevel="0" max="2" min="2" style="38" width="64.72"/>
    <col collapsed="false" customWidth="false" hidden="false" outlineLevel="0" max="3" min="3" style="38" width="9"/>
    <col collapsed="false" customWidth="true" hidden="false" outlineLevel="0" max="4" min="4" style="38" width="15.91"/>
    <col collapsed="false" customWidth="false" hidden="false" outlineLevel="0" max="5" min="5" style="38" width="9"/>
    <col collapsed="false" customWidth="true" hidden="false" outlineLevel="0" max="6" min="6" style="38" width="10"/>
    <col collapsed="false" customWidth="true" hidden="false" outlineLevel="0" max="7" min="7" style="38" width="10.46"/>
    <col collapsed="false" customWidth="true" hidden="false" outlineLevel="0" max="8" min="8" style="38" width="17.54"/>
    <col collapsed="false" customWidth="false" hidden="false" outlineLevel="0" max="9" min="9" style="38" width="9"/>
    <col collapsed="false" customWidth="true" hidden="false" outlineLevel="0" max="10" min="10" style="38" width="10.09"/>
    <col collapsed="false" customWidth="true" hidden="false" outlineLevel="0" max="11" min="11" style="38" width="11.72"/>
    <col collapsed="false" customWidth="true" hidden="false" outlineLevel="0" max="12" min="12" style="38" width="8.36"/>
    <col collapsed="false" customWidth="true" hidden="false" outlineLevel="0" max="13" min="13" style="38" width="12.45"/>
    <col collapsed="false" customWidth="true" hidden="false" outlineLevel="0" max="14" min="14" style="38" width="12.1"/>
    <col collapsed="false" customWidth="false" hidden="false" outlineLevel="0" max="255" min="15" style="38" width="9"/>
    <col collapsed="false" customWidth="true" hidden="false" outlineLevel="0" max="256" min="256" style="38" width="3.82"/>
    <col collapsed="false" customWidth="true" hidden="false" outlineLevel="0" max="257" min="257" style="38" width="64.72"/>
    <col collapsed="false" customWidth="false" hidden="false" outlineLevel="0" max="260" min="258" style="38" width="9"/>
    <col collapsed="false" customWidth="true" hidden="false" outlineLevel="0" max="261" min="261" style="38" width="10"/>
    <col collapsed="false" customWidth="false" hidden="false" outlineLevel="0" max="263" min="262" style="38" width="9"/>
    <col collapsed="false" customWidth="true" hidden="false" outlineLevel="0" max="264" min="264" style="38" width="38.28"/>
    <col collapsed="false" customWidth="false" hidden="false" outlineLevel="0" max="266" min="265" style="38" width="9"/>
    <col collapsed="false" customWidth="true" hidden="false" outlineLevel="0" max="267" min="267" style="38" width="11.72"/>
    <col collapsed="false" customWidth="true" hidden="false" outlineLevel="0" max="268" min="268" style="38" width="8.36"/>
    <col collapsed="false" customWidth="true" hidden="false" outlineLevel="0" max="269" min="269" style="38" width="12.45"/>
    <col collapsed="false" customWidth="true" hidden="false" outlineLevel="0" max="270" min="270" style="38" width="12.1"/>
    <col collapsed="false" customWidth="false" hidden="false" outlineLevel="0" max="511" min="271" style="38" width="9"/>
    <col collapsed="false" customWidth="true" hidden="false" outlineLevel="0" max="512" min="512" style="38" width="3.82"/>
    <col collapsed="false" customWidth="true" hidden="false" outlineLevel="0" max="513" min="513" style="38" width="64.72"/>
    <col collapsed="false" customWidth="false" hidden="false" outlineLevel="0" max="516" min="514" style="38" width="9"/>
    <col collapsed="false" customWidth="true" hidden="false" outlineLevel="0" max="517" min="517" style="38" width="10"/>
    <col collapsed="false" customWidth="false" hidden="false" outlineLevel="0" max="519" min="518" style="38" width="9"/>
    <col collapsed="false" customWidth="true" hidden="false" outlineLevel="0" max="520" min="520" style="38" width="38.28"/>
    <col collapsed="false" customWidth="false" hidden="false" outlineLevel="0" max="522" min="521" style="38" width="9"/>
    <col collapsed="false" customWidth="true" hidden="false" outlineLevel="0" max="523" min="523" style="38" width="11.72"/>
    <col collapsed="false" customWidth="true" hidden="false" outlineLevel="0" max="524" min="524" style="38" width="8.36"/>
    <col collapsed="false" customWidth="true" hidden="false" outlineLevel="0" max="525" min="525" style="38" width="12.45"/>
    <col collapsed="false" customWidth="true" hidden="false" outlineLevel="0" max="526" min="526" style="38" width="12.1"/>
    <col collapsed="false" customWidth="false" hidden="false" outlineLevel="0" max="767" min="527" style="38" width="9"/>
    <col collapsed="false" customWidth="true" hidden="false" outlineLevel="0" max="768" min="768" style="38" width="3.82"/>
    <col collapsed="false" customWidth="true" hidden="false" outlineLevel="0" max="769" min="769" style="38" width="64.72"/>
    <col collapsed="false" customWidth="false" hidden="false" outlineLevel="0" max="772" min="770" style="38" width="9"/>
    <col collapsed="false" customWidth="true" hidden="false" outlineLevel="0" max="773" min="773" style="38" width="10"/>
    <col collapsed="false" customWidth="false" hidden="false" outlineLevel="0" max="775" min="774" style="38" width="9"/>
    <col collapsed="false" customWidth="true" hidden="false" outlineLevel="0" max="776" min="776" style="38" width="38.28"/>
    <col collapsed="false" customWidth="false" hidden="false" outlineLevel="0" max="778" min="777" style="38" width="9"/>
    <col collapsed="false" customWidth="true" hidden="false" outlineLevel="0" max="779" min="779" style="38" width="11.72"/>
    <col collapsed="false" customWidth="true" hidden="false" outlineLevel="0" max="780" min="780" style="38" width="8.36"/>
    <col collapsed="false" customWidth="true" hidden="false" outlineLevel="0" max="781" min="781" style="38" width="12.45"/>
    <col collapsed="false" customWidth="true" hidden="false" outlineLevel="0" max="782" min="782" style="38" width="12.1"/>
    <col collapsed="false" customWidth="false" hidden="false" outlineLevel="0" max="1023" min="783" style="38" width="9"/>
    <col collapsed="false" customWidth="true" hidden="false" outlineLevel="0" max="1024" min="1024" style="38" width="3.82"/>
  </cols>
  <sheetData>
    <row r="1" customFormat="false" ht="14.5" hidden="false" customHeight="false" outlineLevel="0" collapsed="false">
      <c r="A1" s="78" t="s">
        <v>106</v>
      </c>
      <c r="B1" s="78"/>
      <c r="C1" s="78"/>
      <c r="D1" s="78"/>
      <c r="E1" s="78"/>
      <c r="F1" s="78"/>
      <c r="G1" s="78"/>
      <c r="H1" s="78"/>
      <c r="I1" s="78"/>
      <c r="J1" s="78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79"/>
      <c r="B3" s="79"/>
      <c r="C3" s="79"/>
      <c r="D3" s="79"/>
      <c r="E3" s="79"/>
      <c r="F3" s="79"/>
      <c r="G3" s="79"/>
    </row>
    <row r="4" customFormat="false" ht="14.5" hidden="false" customHeight="false" outlineLevel="0" collapsed="false">
      <c r="A4" s="6" t="s">
        <v>107</v>
      </c>
      <c r="B4" s="6"/>
      <c r="C4" s="6"/>
      <c r="D4" s="6"/>
      <c r="E4" s="6"/>
      <c r="F4" s="6"/>
      <c r="G4" s="6"/>
      <c r="H4" s="6"/>
      <c r="I4" s="6"/>
      <c r="J4" s="6"/>
    </row>
    <row r="5" s="1" customFormat="true" ht="43.5" hidden="false" customHeight="tru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8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108</v>
      </c>
      <c r="C7" s="17" t="n">
        <v>150</v>
      </c>
      <c r="D7" s="22"/>
      <c r="E7" s="19" t="n">
        <f aca="false">C7*D7</f>
        <v>0</v>
      </c>
      <c r="F7" s="80"/>
      <c r="G7" s="100" t="n">
        <f aca="false">ROUND(E7*F7+E7,2)</f>
        <v>0</v>
      </c>
      <c r="H7" s="81"/>
      <c r="I7" s="83"/>
      <c r="J7" s="83"/>
    </row>
    <row r="8" customFormat="false" ht="14.5" hidden="false" customHeight="false" outlineLevel="0" collapsed="false">
      <c r="A8" s="32"/>
      <c r="B8" s="84"/>
      <c r="C8" s="29"/>
      <c r="D8" s="85"/>
      <c r="E8" s="85"/>
      <c r="F8" s="86"/>
      <c r="G8" s="101"/>
      <c r="H8" s="88"/>
      <c r="I8" s="90"/>
      <c r="J8" s="90"/>
    </row>
    <row r="9" customFormat="false" ht="34.5" hidden="false" customHeight="false" outlineLevel="0" collapsed="false">
      <c r="A9" s="24"/>
      <c r="B9" s="33" t="s">
        <v>59</v>
      </c>
      <c r="C9" s="91" t="s">
        <v>60</v>
      </c>
      <c r="D9" s="34" t="s">
        <v>61</v>
      </c>
      <c r="E9" s="62"/>
      <c r="F9" s="62"/>
      <c r="G9" s="42"/>
      <c r="H9" s="37"/>
      <c r="I9" s="7"/>
    </row>
    <row r="10" customFormat="fals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7"/>
    </row>
    <row r="11" customFormat="false" ht="14.5" hidden="false" customHeight="false" outlineLevel="0" collapsed="false">
      <c r="A11" s="24" t="n">
        <v>2</v>
      </c>
      <c r="B11" s="39" t="s">
        <v>62</v>
      </c>
      <c r="C11" s="40" t="s">
        <v>13</v>
      </c>
      <c r="D11" s="92"/>
      <c r="E11" s="62"/>
      <c r="F11" s="62"/>
      <c r="G11" s="42"/>
      <c r="H11" s="37"/>
      <c r="I11" s="7"/>
    </row>
    <row r="12" customFormat="false" ht="69" hidden="false" customHeight="false" outlineLevel="0" collapsed="false">
      <c r="A12" s="24" t="n">
        <v>3</v>
      </c>
      <c r="B12" s="39" t="s">
        <v>63</v>
      </c>
      <c r="C12" s="40" t="s">
        <v>13</v>
      </c>
      <c r="D12" s="92"/>
      <c r="E12" s="62"/>
      <c r="F12" s="62"/>
      <c r="G12" s="42"/>
      <c r="H12" s="37"/>
      <c r="I12" s="7"/>
    </row>
    <row r="13" customFormat="false" ht="23" hidden="false" customHeight="false" outlineLevel="0" collapsed="false">
      <c r="A13" s="24" t="n">
        <v>4</v>
      </c>
      <c r="B13" s="39" t="s">
        <v>64</v>
      </c>
      <c r="C13" s="40" t="s">
        <v>13</v>
      </c>
      <c r="D13" s="92"/>
      <c r="E13" s="62"/>
      <c r="F13" s="62"/>
      <c r="G13" s="42"/>
      <c r="H13" s="37"/>
      <c r="I13" s="7"/>
    </row>
    <row r="14" customFormat="false" ht="46" hidden="false" customHeight="false" outlineLevel="0" collapsed="false">
      <c r="A14" s="24" t="n">
        <v>5</v>
      </c>
      <c r="B14" s="39" t="s">
        <v>109</v>
      </c>
      <c r="C14" s="40" t="s">
        <v>13</v>
      </c>
      <c r="D14" s="92"/>
      <c r="E14" s="62"/>
      <c r="F14" s="62"/>
      <c r="G14" s="42"/>
      <c r="H14" s="37"/>
      <c r="I14" s="7"/>
    </row>
    <row r="15" customFormat="false" ht="24.6" hidden="false" customHeight="true" outlineLevel="0" collapsed="false">
      <c r="A15" s="24" t="n">
        <v>6</v>
      </c>
      <c r="B15" s="39" t="s">
        <v>110</v>
      </c>
      <c r="C15" s="40" t="s">
        <v>13</v>
      </c>
      <c r="D15" s="92"/>
      <c r="E15" s="62"/>
      <c r="F15" s="62"/>
      <c r="G15" s="42"/>
      <c r="H15" s="37"/>
      <c r="I15" s="7"/>
    </row>
    <row r="16" customFormat="false" ht="23" hidden="false" customHeight="false" outlineLevel="0" collapsed="false">
      <c r="A16" s="24" t="n">
        <v>7</v>
      </c>
      <c r="B16" s="39" t="s">
        <v>111</v>
      </c>
      <c r="C16" s="40" t="s">
        <v>68</v>
      </c>
      <c r="D16" s="93"/>
      <c r="E16" s="62"/>
      <c r="F16" s="62"/>
      <c r="G16" s="42"/>
      <c r="H16" s="37"/>
      <c r="I16" s="7"/>
    </row>
    <row r="17" customFormat="false" ht="14.5" hidden="false" customHeight="true" outlineLevel="0" collapsed="false">
      <c r="A17" s="152" t="n">
        <v>8</v>
      </c>
      <c r="B17" s="83" t="s">
        <v>112</v>
      </c>
      <c r="C17" s="40" t="s">
        <v>68</v>
      </c>
      <c r="D17" s="83"/>
      <c r="E17" s="153"/>
      <c r="F17" s="153"/>
      <c r="G17" s="154"/>
      <c r="H17" s="97"/>
    </row>
    <row r="18" customFormat="false" ht="14.5" hidden="false" customHeight="false" outlineLevel="0" collapsed="false">
      <c r="A18" s="152" t="n">
        <v>9</v>
      </c>
      <c r="B18" s="83" t="s">
        <v>113</v>
      </c>
      <c r="C18" s="152" t="s">
        <v>76</v>
      </c>
      <c r="D18" s="83"/>
      <c r="E18" s="155"/>
      <c r="F18" s="155"/>
    </row>
    <row r="19" customFormat="false" ht="14.5" hidden="false" customHeight="false" outlineLevel="0" collapsed="false">
      <c r="A19" s="152" t="n">
        <v>10</v>
      </c>
      <c r="B19" s="83" t="s">
        <v>114</v>
      </c>
      <c r="C19" s="40" t="s">
        <v>68</v>
      </c>
      <c r="D19" s="83"/>
      <c r="E19" s="155"/>
      <c r="F19" s="155"/>
    </row>
    <row r="20" customFormat="false" ht="57.5" hidden="false" customHeight="false" outlineLevel="0" collapsed="false">
      <c r="A20" s="24" t="n">
        <v>11</v>
      </c>
      <c r="B20" s="39" t="s">
        <v>115</v>
      </c>
      <c r="C20" s="40" t="s">
        <v>68</v>
      </c>
      <c r="D20" s="93"/>
      <c r="E20" s="62"/>
      <c r="F20" s="62"/>
      <c r="G20" s="42"/>
      <c r="H20" s="37"/>
      <c r="I20" s="7"/>
    </row>
    <row r="21" customFormat="false" ht="147" hidden="false" customHeight="true" outlineLevel="0" collapsed="false">
      <c r="A21" s="71" t="n">
        <v>12</v>
      </c>
      <c r="B21" s="72" t="s">
        <v>116</v>
      </c>
      <c r="C21" s="40" t="s">
        <v>68</v>
      </c>
      <c r="D21" s="156"/>
      <c r="E21" s="157"/>
      <c r="F21" s="157"/>
      <c r="G21" s="32"/>
      <c r="H21" s="32"/>
      <c r="I21" s="7"/>
    </row>
    <row r="22" customFormat="false" ht="14.5" hidden="false" customHeight="false" outlineLevel="0" collapsed="false">
      <c r="A22" s="152" t="n">
        <v>13</v>
      </c>
      <c r="B22" s="158" t="s">
        <v>117</v>
      </c>
      <c r="C22" s="40" t="s">
        <v>68</v>
      </c>
      <c r="D22" s="83"/>
      <c r="E22" s="159"/>
      <c r="F22" s="159"/>
      <c r="G22" s="160"/>
      <c r="H22" s="160"/>
    </row>
    <row r="23" customFormat="false" ht="14.5" hidden="false" customHeight="false" outlineLevel="0" collapsed="false">
      <c r="A23" s="152" t="n">
        <v>14</v>
      </c>
      <c r="B23" s="158" t="s">
        <v>118</v>
      </c>
      <c r="C23" s="40" t="s">
        <v>68</v>
      </c>
      <c r="D23" s="83"/>
      <c r="E23" s="155"/>
      <c r="F23" s="155"/>
    </row>
    <row r="24" customFormat="false" ht="14.5" hidden="false" customHeight="false" outlineLevel="0" collapsed="false">
      <c r="A24" s="24" t="n">
        <v>15</v>
      </c>
      <c r="B24" s="39" t="s">
        <v>92</v>
      </c>
      <c r="C24" s="40" t="s">
        <v>76</v>
      </c>
      <c r="D24" s="93"/>
      <c r="E24" s="62"/>
      <c r="F24" s="62"/>
      <c r="G24" s="42"/>
      <c r="H24" s="37"/>
      <c r="I24" s="7"/>
    </row>
    <row r="25" s="102" customFormat="true" ht="22.35" hidden="false" customHeight="false" outlineLevel="0" collapsed="false">
      <c r="A25" s="161" t="n">
        <v>16</v>
      </c>
      <c r="B25" s="162" t="s">
        <v>119</v>
      </c>
      <c r="C25" s="94" t="s">
        <v>68</v>
      </c>
      <c r="D25" s="137"/>
      <c r="E25" s="130"/>
      <c r="F25" s="130"/>
      <c r="G25" s="131"/>
      <c r="H25" s="132"/>
      <c r="I25" s="133"/>
    </row>
    <row r="27" customFormat="false" ht="162" hidden="false" customHeight="true" outlineLevel="0" collapsed="false">
      <c r="A27" s="28" t="s">
        <v>33</v>
      </c>
      <c r="B27" s="28"/>
      <c r="C27" s="28"/>
      <c r="D27" s="28"/>
      <c r="E27" s="28"/>
      <c r="F27" s="28"/>
      <c r="G27" s="28"/>
      <c r="H27" s="28"/>
      <c r="I27" s="28"/>
      <c r="J27" s="28"/>
    </row>
  </sheetData>
  <mergeCells count="22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G21:H21"/>
    <mergeCell ref="E22:F22"/>
    <mergeCell ref="E23:F23"/>
    <mergeCell ref="E24:F24"/>
    <mergeCell ref="E25:F25"/>
    <mergeCell ref="A27:J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54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29"/>
  <sheetViews>
    <sheetView showFormulas="false" showGridLines="true" showRowColHeaders="true" showZeros="true" rightToLeft="false" tabSelected="false" showOutlineSymbols="true" defaultGridColor="true" view="pageBreakPreview" topLeftCell="A6" colorId="64" zoomScale="100" zoomScaleNormal="100" zoomScalePageLayoutView="100" workbookViewId="0">
      <selection pane="topLeft" activeCell="A1" activeCellId="0" sqref="A1"/>
    </sheetView>
  </sheetViews>
  <sheetFormatPr defaultColWidth="8.73046875" defaultRowHeight="14.5" zeroHeight="false" outlineLevelRow="0" outlineLevelCol="0"/>
  <cols>
    <col collapsed="false" customWidth="true" hidden="false" outlineLevel="0" max="1" min="1" style="1" width="3.82"/>
    <col collapsed="false" customWidth="true" hidden="false" outlineLevel="0" max="2" min="2" style="1" width="61.09"/>
    <col collapsed="false" customWidth="false" hidden="false" outlineLevel="0" max="3" min="3" style="1" width="8.72"/>
    <col collapsed="false" customWidth="true" hidden="false" outlineLevel="0" max="4" min="4" style="1" width="11.99"/>
    <col collapsed="false" customWidth="true" hidden="false" outlineLevel="0" max="5" min="5" style="1" width="10.73"/>
    <col collapsed="false" customWidth="true" hidden="false" outlineLevel="0" max="6" min="6" style="1" width="6.54"/>
    <col collapsed="false" customWidth="true" hidden="false" outlineLevel="0" max="7" min="7" style="1" width="11.72"/>
    <col collapsed="false" customWidth="false" hidden="false" outlineLevel="0" max="8" min="8" style="1" width="8.72"/>
    <col collapsed="false" customWidth="true" hidden="false" outlineLevel="0" max="9" min="9" style="1" width="10.82"/>
    <col collapsed="false" customWidth="true" hidden="false" outlineLevel="0" max="10" min="10" style="1" width="11.99"/>
    <col collapsed="false" customWidth="false" hidden="false" outlineLevel="0" max="11" min="11" style="1" width="8.72"/>
    <col collapsed="false" customWidth="true" hidden="false" outlineLevel="0" max="12" min="12" style="1" width="11.72"/>
    <col collapsed="false" customWidth="true" hidden="false" outlineLevel="0" max="13" min="13" style="1" width="8.36"/>
    <col collapsed="false" customWidth="true" hidden="false" outlineLevel="0" max="15" min="14" style="1" width="13.45"/>
    <col collapsed="false" customWidth="false" hidden="false" outlineLevel="0" max="256" min="16" style="1" width="8.72"/>
    <col collapsed="false" customWidth="true" hidden="false" outlineLevel="0" max="257" min="257" style="1" width="3.82"/>
    <col collapsed="false" customWidth="true" hidden="false" outlineLevel="0" max="258" min="258" style="1" width="61.09"/>
    <col collapsed="false" customWidth="false" hidden="false" outlineLevel="0" max="260" min="259" style="1" width="8.72"/>
    <col collapsed="false" customWidth="true" hidden="false" outlineLevel="0" max="261" min="261" style="1" width="10.73"/>
    <col collapsed="false" customWidth="true" hidden="false" outlineLevel="0" max="262" min="262" style="1" width="9.46"/>
    <col collapsed="false" customWidth="true" hidden="false" outlineLevel="0" max="263" min="263" style="1" width="10"/>
    <col collapsed="false" customWidth="false" hidden="false" outlineLevel="0" max="267" min="264" style="1" width="8.72"/>
    <col collapsed="false" customWidth="true" hidden="false" outlineLevel="0" max="268" min="268" style="1" width="11.72"/>
    <col collapsed="false" customWidth="true" hidden="false" outlineLevel="0" max="269" min="269" style="1" width="8.36"/>
    <col collapsed="false" customWidth="true" hidden="false" outlineLevel="0" max="271" min="270" style="1" width="13.45"/>
    <col collapsed="false" customWidth="false" hidden="false" outlineLevel="0" max="512" min="272" style="1" width="8.72"/>
    <col collapsed="false" customWidth="true" hidden="false" outlineLevel="0" max="513" min="513" style="1" width="3.82"/>
    <col collapsed="false" customWidth="true" hidden="false" outlineLevel="0" max="514" min="514" style="1" width="61.09"/>
    <col collapsed="false" customWidth="false" hidden="false" outlineLevel="0" max="516" min="515" style="1" width="8.72"/>
    <col collapsed="false" customWidth="true" hidden="false" outlineLevel="0" max="517" min="517" style="1" width="10.73"/>
    <col collapsed="false" customWidth="true" hidden="false" outlineLevel="0" max="518" min="518" style="1" width="9.46"/>
    <col collapsed="false" customWidth="true" hidden="false" outlineLevel="0" max="519" min="519" style="1" width="10"/>
    <col collapsed="false" customWidth="false" hidden="false" outlineLevel="0" max="523" min="520" style="1" width="8.72"/>
    <col collapsed="false" customWidth="true" hidden="false" outlineLevel="0" max="524" min="524" style="1" width="11.72"/>
    <col collapsed="false" customWidth="true" hidden="false" outlineLevel="0" max="525" min="525" style="1" width="8.36"/>
    <col collapsed="false" customWidth="true" hidden="false" outlineLevel="0" max="527" min="526" style="1" width="13.45"/>
    <col collapsed="false" customWidth="false" hidden="false" outlineLevel="0" max="768" min="528" style="1" width="8.72"/>
    <col collapsed="false" customWidth="true" hidden="false" outlineLevel="0" max="769" min="769" style="1" width="3.82"/>
    <col collapsed="false" customWidth="true" hidden="false" outlineLevel="0" max="770" min="770" style="1" width="61.09"/>
    <col collapsed="false" customWidth="false" hidden="false" outlineLevel="0" max="772" min="771" style="1" width="8.72"/>
    <col collapsed="false" customWidth="true" hidden="false" outlineLevel="0" max="773" min="773" style="1" width="10.73"/>
    <col collapsed="false" customWidth="true" hidden="false" outlineLevel="0" max="774" min="774" style="1" width="9.46"/>
    <col collapsed="false" customWidth="true" hidden="false" outlineLevel="0" max="775" min="775" style="1" width="10"/>
    <col collapsed="false" customWidth="false" hidden="false" outlineLevel="0" max="779" min="776" style="1" width="8.72"/>
    <col collapsed="false" customWidth="true" hidden="false" outlineLevel="0" max="780" min="780" style="1" width="11.72"/>
    <col collapsed="false" customWidth="true" hidden="false" outlineLevel="0" max="781" min="781" style="1" width="8.36"/>
    <col collapsed="false" customWidth="true" hidden="false" outlineLevel="0" max="783" min="782" style="1" width="13.45"/>
    <col collapsed="false" customWidth="false" hidden="false" outlineLevel="0" max="1024" min="784" style="1" width="8.72"/>
  </cols>
  <sheetData>
    <row r="1" customFormat="false" ht="14.5" hidden="false" customHeight="false" outlineLevel="0" collapsed="false">
      <c r="A1" s="2" t="s">
        <v>120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4.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4.5" hidden="false" customHeight="false" outlineLevel="0" collapsed="false">
      <c r="A3" s="4"/>
      <c r="B3" s="4"/>
      <c r="C3" s="4"/>
      <c r="D3" s="4"/>
      <c r="E3" s="4"/>
      <c r="F3" s="4"/>
      <c r="G3" s="4"/>
    </row>
    <row r="4" customFormat="false" ht="14.5" hidden="false" customHeight="false" outlineLevel="0" collapsed="false">
      <c r="A4" s="6" t="s">
        <v>121</v>
      </c>
      <c r="B4" s="6"/>
      <c r="C4" s="6"/>
      <c r="D4" s="6"/>
      <c r="E4" s="6"/>
      <c r="F4" s="6"/>
      <c r="G4" s="6"/>
      <c r="H4" s="6"/>
      <c r="I4" s="6"/>
      <c r="J4" s="6"/>
    </row>
    <row r="5" customFormat="false" ht="37.5" hidden="false" customHeight="false" outlineLevel="0" collapsed="false">
      <c r="A5" s="8" t="s">
        <v>3</v>
      </c>
      <c r="B5" s="8" t="s">
        <v>4</v>
      </c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8" t="s">
        <v>11</v>
      </c>
      <c r="J5" s="8" t="s">
        <v>12</v>
      </c>
      <c r="K5" s="7"/>
      <c r="L5" s="7"/>
    </row>
    <row r="6" customFormat="false" ht="14.5" hidden="false" customHeight="false" outlineLevel="0" collapsed="false">
      <c r="A6" s="8" t="s">
        <v>13</v>
      </c>
      <c r="B6" s="8" t="s">
        <v>13</v>
      </c>
      <c r="C6" s="9" t="s">
        <v>14</v>
      </c>
      <c r="D6" s="11" t="s">
        <v>15</v>
      </c>
      <c r="E6" s="11" t="s">
        <v>15</v>
      </c>
      <c r="F6" s="11" t="s">
        <v>13</v>
      </c>
      <c r="G6" s="11" t="s">
        <v>15</v>
      </c>
      <c r="H6" s="8" t="s">
        <v>13</v>
      </c>
      <c r="I6" s="8" t="s">
        <v>13</v>
      </c>
      <c r="J6" s="8" t="s">
        <v>13</v>
      </c>
    </row>
    <row r="7" customFormat="false" ht="14.5" hidden="false" customHeight="false" outlineLevel="0" collapsed="false">
      <c r="A7" s="12" t="n">
        <v>1</v>
      </c>
      <c r="B7" s="13" t="s">
        <v>122</v>
      </c>
      <c r="C7" s="17" t="n">
        <v>1000</v>
      </c>
      <c r="D7" s="22"/>
      <c r="E7" s="19" t="n">
        <f aca="false">C7*D7</f>
        <v>0</v>
      </c>
      <c r="F7" s="20"/>
      <c r="G7" s="100" t="n">
        <f aca="false">ROUND(E7*F7+E7,2)</f>
        <v>0</v>
      </c>
      <c r="H7" s="81"/>
      <c r="I7" s="82"/>
      <c r="J7" s="117"/>
    </row>
    <row r="8" customFormat="false" ht="14.5" hidden="false" customHeight="false" outlineLevel="0" collapsed="false">
      <c r="A8" s="32"/>
      <c r="B8" s="84"/>
      <c r="C8" s="29"/>
      <c r="D8" s="85"/>
      <c r="E8" s="85"/>
      <c r="F8" s="163"/>
      <c r="G8" s="101"/>
      <c r="H8" s="88"/>
      <c r="I8" s="89"/>
      <c r="J8" s="43"/>
    </row>
    <row r="9" s="38" customFormat="true" ht="34.5" hidden="false" customHeight="false" outlineLevel="0" collapsed="false">
      <c r="A9" s="24"/>
      <c r="B9" s="33" t="s">
        <v>37</v>
      </c>
      <c r="C9" s="40" t="s">
        <v>60</v>
      </c>
      <c r="D9" s="93" t="s">
        <v>23</v>
      </c>
      <c r="E9" s="164"/>
      <c r="F9" s="164"/>
      <c r="G9" s="36"/>
      <c r="H9" s="37"/>
      <c r="I9" s="37"/>
      <c r="J9" s="7"/>
    </row>
    <row r="10" s="38" customFormat="true" ht="14.5" hidden="false" customHeight="false" outlineLevel="0" collapsed="false">
      <c r="A10" s="24" t="n">
        <v>1</v>
      </c>
      <c r="B10" s="39" t="s">
        <v>24</v>
      </c>
      <c r="C10" s="40" t="s">
        <v>13</v>
      </c>
      <c r="D10" s="92"/>
      <c r="E10" s="62"/>
      <c r="F10" s="62"/>
      <c r="G10" s="42"/>
      <c r="H10" s="37"/>
      <c r="I10" s="37"/>
      <c r="J10" s="7"/>
    </row>
    <row r="11" s="38" customFormat="true" ht="14.5" hidden="false" customHeight="false" outlineLevel="0" collapsed="false">
      <c r="A11" s="24" t="n">
        <v>2</v>
      </c>
      <c r="B11" s="39" t="s">
        <v>38</v>
      </c>
      <c r="C11" s="40" t="s">
        <v>13</v>
      </c>
      <c r="D11" s="92"/>
      <c r="E11" s="62"/>
      <c r="F11" s="62"/>
      <c r="G11" s="42"/>
      <c r="H11" s="37"/>
      <c r="I11" s="37"/>
      <c r="J11" s="7"/>
    </row>
    <row r="12" s="38" customFormat="true" ht="14.5" hidden="false" customHeight="false" outlineLevel="0" collapsed="false">
      <c r="A12" s="165" t="n">
        <v>3</v>
      </c>
      <c r="B12" s="39" t="s">
        <v>123</v>
      </c>
      <c r="C12" s="40" t="s">
        <v>13</v>
      </c>
      <c r="D12" s="92"/>
      <c r="E12" s="164"/>
      <c r="F12" s="164"/>
      <c r="G12" s="166"/>
      <c r="H12" s="167"/>
      <c r="I12" s="166"/>
      <c r="J12" s="7"/>
    </row>
    <row r="13" s="38" customFormat="true" ht="14.5" hidden="false" customHeight="false" outlineLevel="0" collapsed="false">
      <c r="A13" s="24" t="n">
        <v>4</v>
      </c>
      <c r="B13" s="51" t="s">
        <v>124</v>
      </c>
      <c r="C13" s="40" t="s">
        <v>13</v>
      </c>
      <c r="D13" s="92"/>
      <c r="E13" s="164"/>
      <c r="F13" s="164"/>
      <c r="G13" s="36"/>
      <c r="H13" s="37"/>
      <c r="I13" s="37"/>
      <c r="J13" s="7"/>
    </row>
    <row r="14" customFormat="false" ht="57.5" hidden="false" customHeight="false" outlineLevel="0" collapsed="false">
      <c r="A14" s="24" t="n">
        <v>5</v>
      </c>
      <c r="B14" s="39" t="s">
        <v>125</v>
      </c>
      <c r="C14" s="40" t="s">
        <v>13</v>
      </c>
      <c r="D14" s="92"/>
      <c r="E14" s="62"/>
      <c r="F14" s="62"/>
      <c r="G14" s="42"/>
      <c r="H14" s="37"/>
      <c r="I14" s="37"/>
      <c r="J14" s="7"/>
    </row>
    <row r="15" customFormat="false" ht="23" hidden="false" customHeight="false" outlineLevel="0" collapsed="false">
      <c r="A15" s="24" t="n">
        <v>6</v>
      </c>
      <c r="B15" s="39" t="s">
        <v>126</v>
      </c>
      <c r="C15" s="40" t="s">
        <v>13</v>
      </c>
      <c r="D15" s="92"/>
      <c r="E15" s="62"/>
      <c r="F15" s="62"/>
      <c r="G15" s="42"/>
      <c r="H15" s="37"/>
      <c r="I15" s="37"/>
      <c r="J15" s="7"/>
    </row>
    <row r="16" customFormat="false" ht="25" hidden="false" customHeight="false" outlineLevel="0" collapsed="false">
      <c r="A16" s="24" t="n">
        <v>7</v>
      </c>
      <c r="B16" s="39" t="s">
        <v>127</v>
      </c>
      <c r="C16" s="40" t="s">
        <v>68</v>
      </c>
      <c r="D16" s="93"/>
      <c r="E16" s="62"/>
      <c r="F16" s="62"/>
      <c r="G16" s="42"/>
      <c r="H16" s="37"/>
      <c r="I16" s="37"/>
      <c r="J16" s="7"/>
    </row>
    <row r="17" customFormat="false" ht="25" hidden="false" customHeight="false" outlineLevel="0" collapsed="false">
      <c r="A17" s="24" t="n">
        <v>8</v>
      </c>
      <c r="B17" s="39" t="s">
        <v>128</v>
      </c>
      <c r="C17" s="40" t="s">
        <v>68</v>
      </c>
      <c r="D17" s="93"/>
      <c r="E17" s="62"/>
      <c r="F17" s="62"/>
      <c r="G17" s="42"/>
      <c r="H17" s="37"/>
      <c r="I17" s="37"/>
      <c r="J17" s="7"/>
    </row>
    <row r="18" customFormat="false" ht="14.5" hidden="false" customHeight="false" outlineLevel="0" collapsed="false">
      <c r="A18" s="24" t="n">
        <v>9</v>
      </c>
      <c r="B18" s="39" t="s">
        <v>129</v>
      </c>
      <c r="C18" s="40" t="s">
        <v>68</v>
      </c>
      <c r="D18" s="93"/>
      <c r="E18" s="62"/>
      <c r="F18" s="62"/>
      <c r="G18" s="42"/>
      <c r="H18" s="37"/>
      <c r="I18" s="37"/>
      <c r="J18" s="7"/>
    </row>
    <row r="19" customFormat="false" ht="14.5" hidden="false" customHeight="false" outlineLevel="0" collapsed="false">
      <c r="A19" s="24" t="n">
        <v>10</v>
      </c>
      <c r="B19" s="39" t="s">
        <v>130</v>
      </c>
      <c r="C19" s="40" t="s">
        <v>131</v>
      </c>
      <c r="D19" s="93"/>
      <c r="E19" s="62"/>
      <c r="F19" s="62"/>
      <c r="G19" s="42"/>
      <c r="H19" s="37"/>
      <c r="I19" s="37"/>
      <c r="J19" s="7"/>
    </row>
    <row r="20" customFormat="false" ht="14.5" hidden="false" customHeight="false" outlineLevel="0" collapsed="false">
      <c r="A20" s="24" t="n">
        <v>11</v>
      </c>
      <c r="B20" s="39" t="s">
        <v>132</v>
      </c>
      <c r="C20" s="40" t="s">
        <v>68</v>
      </c>
      <c r="D20" s="93"/>
      <c r="E20" s="62"/>
      <c r="F20" s="62"/>
      <c r="G20" s="42"/>
      <c r="H20" s="37"/>
      <c r="I20" s="37"/>
      <c r="J20" s="7"/>
    </row>
    <row r="21" customFormat="false" ht="14.5" hidden="false" customHeight="false" outlineLevel="0" collapsed="false">
      <c r="A21" s="24" t="n">
        <v>12</v>
      </c>
      <c r="B21" s="39" t="s">
        <v>133</v>
      </c>
      <c r="C21" s="40" t="s">
        <v>68</v>
      </c>
      <c r="D21" s="93"/>
      <c r="E21" s="62"/>
      <c r="F21" s="62"/>
      <c r="G21" s="42"/>
      <c r="H21" s="37"/>
      <c r="I21" s="37"/>
      <c r="J21" s="7"/>
    </row>
    <row r="22" customFormat="false" ht="14.5" hidden="false" customHeight="false" outlineLevel="0" collapsed="false">
      <c r="A22" s="24" t="n">
        <v>13</v>
      </c>
      <c r="B22" s="39" t="s">
        <v>134</v>
      </c>
      <c r="C22" s="40" t="s">
        <v>68</v>
      </c>
      <c r="D22" s="93"/>
      <c r="E22" s="62"/>
      <c r="F22" s="62"/>
      <c r="G22" s="42"/>
      <c r="H22" s="37"/>
      <c r="I22" s="37"/>
      <c r="J22" s="7"/>
    </row>
    <row r="23" customFormat="false" ht="14.5" hidden="false" customHeight="false" outlineLevel="0" collapsed="false">
      <c r="A23" s="24" t="n">
        <v>14</v>
      </c>
      <c r="B23" s="39" t="s">
        <v>135</v>
      </c>
      <c r="C23" s="40" t="s">
        <v>68</v>
      </c>
      <c r="D23" s="93"/>
      <c r="E23" s="62"/>
      <c r="F23" s="62"/>
      <c r="G23" s="42"/>
      <c r="H23" s="37"/>
      <c r="I23" s="37"/>
      <c r="J23" s="7"/>
    </row>
    <row r="24" customFormat="false" ht="14.5" hidden="false" customHeight="false" outlineLevel="0" collapsed="false">
      <c r="A24" s="24" t="n">
        <v>15</v>
      </c>
      <c r="B24" s="39" t="s">
        <v>136</v>
      </c>
      <c r="C24" s="40" t="s">
        <v>68</v>
      </c>
      <c r="D24" s="93"/>
      <c r="E24" s="62"/>
      <c r="F24" s="62"/>
      <c r="G24" s="42"/>
      <c r="H24" s="37"/>
      <c r="I24" s="37"/>
      <c r="J24" s="7"/>
    </row>
    <row r="25" customFormat="false" ht="14.5" hidden="false" customHeight="false" outlineLevel="0" collapsed="false">
      <c r="A25" s="24" t="n">
        <v>16</v>
      </c>
      <c r="B25" s="39" t="s">
        <v>137</v>
      </c>
      <c r="C25" s="40" t="s">
        <v>138</v>
      </c>
      <c r="D25" s="93"/>
      <c r="E25" s="62"/>
      <c r="F25" s="62"/>
      <c r="G25" s="42"/>
      <c r="H25" s="37"/>
      <c r="I25" s="37"/>
      <c r="J25" s="7"/>
    </row>
    <row r="26" customFormat="false" ht="14.5" hidden="false" customHeight="false" outlineLevel="0" collapsed="false">
      <c r="A26" s="24" t="n">
        <v>17</v>
      </c>
      <c r="B26" s="13" t="s">
        <v>139</v>
      </c>
      <c r="C26" s="17" t="s">
        <v>131</v>
      </c>
      <c r="D26" s="22"/>
      <c r="E26" s="62"/>
      <c r="F26" s="62"/>
      <c r="G26" s="37"/>
      <c r="H26" s="37"/>
      <c r="I26" s="37"/>
      <c r="J26" s="7"/>
    </row>
    <row r="27" customFormat="false" ht="14.5" hidden="false" customHeight="false" outlineLevel="0" collapsed="false">
      <c r="A27" s="27"/>
      <c r="B27" s="168"/>
      <c r="C27" s="169"/>
      <c r="D27" s="170"/>
      <c r="E27" s="170"/>
      <c r="F27" s="36"/>
      <c r="G27" s="7"/>
      <c r="H27" s="7"/>
      <c r="I27" s="7"/>
      <c r="J27" s="7"/>
    </row>
    <row r="28" customFormat="false" ht="170.25" hidden="false" customHeight="true" outlineLevel="0" collapsed="false">
      <c r="A28" s="28" t="s">
        <v>33</v>
      </c>
      <c r="B28" s="28"/>
      <c r="C28" s="28"/>
      <c r="D28" s="28"/>
      <c r="E28" s="28"/>
      <c r="F28" s="28"/>
      <c r="G28" s="28"/>
      <c r="H28" s="28"/>
      <c r="I28" s="28"/>
      <c r="J28" s="28"/>
    </row>
    <row r="29" customFormat="false" ht="14.5" hidden="false" customHeight="true" outlineLevel="0" collapsed="false">
      <c r="A29" s="7"/>
      <c r="B29" s="171"/>
      <c r="C29" s="7"/>
      <c r="D29" s="7"/>
      <c r="E29" s="7"/>
      <c r="G29" s="48"/>
      <c r="H29" s="48"/>
      <c r="I29" s="48"/>
      <c r="J29" s="48"/>
    </row>
  </sheetData>
  <mergeCells count="23">
    <mergeCell ref="A1:J1"/>
    <mergeCell ref="A2:J2"/>
    <mergeCell ref="A4:J4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A28:J28"/>
    <mergeCell ref="G29:J2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67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LibreOffice/7.1.3.2$Windows_X86_64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2021-06-04T05:18:42Z</dcterms:created>
  <dc:creator>NAGORSKA, Anna</dc:creator>
  <dc:description/>
  <dc:language>pl-PL</dc:language>
  <cp:lastModifiedBy/>
  <cp:lastPrinted>2021-08-20T16:44:24Z</cp:lastPrinted>
  <dcterms:modified xsi:type="dcterms:W3CDTF">2021-09-01T12:32:17Z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