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Zadanie 1" sheetId="1" r:id="rId1"/>
    <sheet name="Zadanie 2" sheetId="2" r:id="rId2"/>
    <sheet name="Zadanie 3" sheetId="5" r:id="rId3"/>
    <sheet name="zadanie nr 4" sheetId="6" r:id="rId4"/>
    <sheet name="zadanie nr 5" sheetId="7" r:id="rId5"/>
    <sheet name="zadanie nr 6" sheetId="8" r:id="rId6"/>
  </sheets>
  <calcPr calcId="145621"/>
</workbook>
</file>

<file path=xl/calcChain.xml><?xml version="1.0" encoding="utf-8"?>
<calcChain xmlns="http://schemas.openxmlformats.org/spreadsheetml/2006/main">
  <c r="J8" i="6" l="1"/>
  <c r="G8" i="6" l="1"/>
  <c r="I8" i="6"/>
  <c r="J12" i="1" l="1"/>
  <c r="G12" i="1"/>
  <c r="G10" i="5" l="1"/>
  <c r="J10" i="5" l="1"/>
  <c r="G8" i="2" l="1"/>
  <c r="C10" i="2" s="1"/>
  <c r="J8" i="2" l="1"/>
  <c r="C11" i="2" s="1"/>
</calcChain>
</file>

<file path=xl/sharedStrings.xml><?xml version="1.0" encoding="utf-8"?>
<sst xmlns="http://schemas.openxmlformats.org/spreadsheetml/2006/main" count="216" uniqueCount="108">
  <si>
    <t>FORMULARZ ASORTYMENTOWO - CENOWY</t>
  </si>
  <si>
    <t>Lp.</t>
  </si>
  <si>
    <t xml:space="preserve">Nazwa zadania </t>
  </si>
  <si>
    <t>Jedn. Miary</t>
  </si>
  <si>
    <t>Żądana ilość</t>
  </si>
  <si>
    <t>Cena netto za op.</t>
  </si>
  <si>
    <t>Cena brutto za op.</t>
  </si>
  <si>
    <t>Wartosć netto</t>
  </si>
  <si>
    <t>Vat %</t>
  </si>
  <si>
    <t>Kwota VAT</t>
  </si>
  <si>
    <t>Wartość brutto</t>
  </si>
  <si>
    <t>Nazwa handlowa na fakturze</t>
  </si>
  <si>
    <t>Kod EAN</t>
  </si>
  <si>
    <t>1.</t>
  </si>
  <si>
    <t>op.</t>
  </si>
  <si>
    <t>Razem</t>
  </si>
  <si>
    <t xml:space="preserve">Wartość netto : </t>
  </si>
  <si>
    <t xml:space="preserve">Wartość brutto : </t>
  </si>
  <si>
    <t>Uwaga :  do oferty należy załączyć formularz w edytowalnej formie elektronicznej.</t>
  </si>
  <si>
    <t>Dostawa produktów leczniczych</t>
  </si>
  <si>
    <t xml:space="preserve">Zadanie nr 1 </t>
  </si>
  <si>
    <t>2.</t>
  </si>
  <si>
    <t>3.</t>
  </si>
  <si>
    <t>4.</t>
  </si>
  <si>
    <t>5.</t>
  </si>
  <si>
    <t>Enoxaparin sodium 20 mg/0,2 ml x 10 amp-strzyk.</t>
  </si>
  <si>
    <t>Enoxaparin sodium 40 mg/0,4 ml x 10 amp-strzyk.</t>
  </si>
  <si>
    <t>Enoxaparin sodium 60 mg/0,6 ml x 10 amp-strzyk.</t>
  </si>
  <si>
    <t>Enoxaparin sodium 80 mg/0,8 ml x 10 amp-strzyk.</t>
  </si>
  <si>
    <t>Enoxaparin sodium 100 mg/1 ml x 10 amp-strzyk.</t>
  </si>
  <si>
    <t xml:space="preserve">Zadanie nr 2  </t>
  </si>
  <si>
    <t>Mupirocinum maść do nosa, 20 mg/g op. A 3 g lub a 5 g</t>
  </si>
  <si>
    <t xml:space="preserve">Zadanie nr 3 </t>
  </si>
  <si>
    <t>Natrium chloratum 0,9% 100 ml pojemnik polietylenowy typu butelka z dwoma portami, bez lateksu, PCV i DEHP</t>
  </si>
  <si>
    <t>Natrium chloratum 0,9% 250 ml pojemnik polietylenowy typu butelka z dwoma portami, bez lateksu, PCV i DEHP</t>
  </si>
  <si>
    <t>Natrium chloratum 0,9% 500 ml pojemnik polietylenowy typu butelka z dwoma portami, bez lateksu, PCV i DEHP</t>
  </si>
  <si>
    <t>Ilość sztuk w op. zbiorczym</t>
  </si>
  <si>
    <t>FORMULARZ ASORTYMENOWO - CENOWY</t>
  </si>
  <si>
    <t xml:space="preserve">Dostawa leków do Apteki Narodowego Instytutu  Geriatrii, Reumatologii i Rehabilitacji </t>
  </si>
  <si>
    <t>Nazwa zadania</t>
  </si>
  <si>
    <t>Jedn. miary</t>
  </si>
  <si>
    <t xml:space="preserve">Cena netto za op. </t>
  </si>
  <si>
    <t xml:space="preserve">Wartość netto 
</t>
  </si>
  <si>
    <t>VAT %</t>
  </si>
  <si>
    <t xml:space="preserve">Kwota VAT
</t>
  </si>
  <si>
    <t xml:space="preserve">Wartość brutto 
</t>
  </si>
  <si>
    <t xml:space="preserve">Immunoglobulin normal human – roztwór do infuzji ,fiolki po 5 g </t>
  </si>
  <si>
    <t xml:space="preserve">Immunoglobulin normal human – roztwór do infuzji ,fiolki po 10 g </t>
  </si>
  <si>
    <t xml:space="preserve">Uwaga :zaoferowane produkty lecznicze w obu pozycjach muszą pochodzic od tego samego producenta </t>
  </si>
  <si>
    <t>Uwaga: do oferty należy załączyć formularz w edytowalnej formie elektronicznej.</t>
  </si>
  <si>
    <t>Zadanie Nr 4</t>
  </si>
  <si>
    <t>Dostawa leków do Apteki Narodowego Instytutu Geriatrii, Reumatologii i Rehabilitacji w Warszawie</t>
  </si>
  <si>
    <t xml:space="preserve"> Nazwa </t>
  </si>
  <si>
    <t>Ilość</t>
  </si>
  <si>
    <t xml:space="preserve">Cena jednostk. netto
</t>
  </si>
  <si>
    <t xml:space="preserve">Wartość netto         </t>
  </si>
  <si>
    <t xml:space="preserve">Cena jednostk. brutto         </t>
  </si>
  <si>
    <t xml:space="preserve">Wartość brutto             </t>
  </si>
  <si>
    <t xml:space="preserve">Nazwa handlowa na fakturze </t>
  </si>
  <si>
    <t>Acetylcysteine 300 mg/3 ml x 5 amp</t>
  </si>
  <si>
    <t>op</t>
  </si>
  <si>
    <t>Acetylcysteine 200 mg x 20 tabl.musujące</t>
  </si>
  <si>
    <t>Acetylcysteine 600 mg x 10 tabl.musujące</t>
  </si>
  <si>
    <t>Aluminium acetotartrate 1 g x 6 tabl</t>
  </si>
  <si>
    <t>Aluminium acetotartrate żel 1% 75 g</t>
  </si>
  <si>
    <t>Amlodipine 5 mg x 30 tabl</t>
  </si>
  <si>
    <t>Amlodipine 10 mg x 30 tabl</t>
  </si>
  <si>
    <t>Amoxicillin+clavulanic acid 0,6 g x 5 fiol</t>
  </si>
  <si>
    <t>Amoxicillin+clavulanic acid 625 mg x 21 tabl</t>
  </si>
  <si>
    <t>Amoxicillin+clavulanic acid 457mg/5 ml - 140 ml</t>
  </si>
  <si>
    <t>Escitalopram 10 mg x 28 tabl</t>
  </si>
  <si>
    <t>Ferric oxide saccharated complex iv (20 mg Fe III/ml) x 5 amp 5 ml</t>
  </si>
  <si>
    <t>Filgrastim 300 mcg (30 mln j.m./0,5 ml) x 5 amp-strz</t>
  </si>
  <si>
    <t>Filgrastim 480 mcg (48 mln j.m./0,5 ml) x 5 amp-strz</t>
  </si>
  <si>
    <t>Ketoprofen 100 mg/2 ml x 10 amp im., iv.</t>
  </si>
  <si>
    <t>Ketoprofen 50 mg x 20 kaps</t>
  </si>
  <si>
    <t>Leflunomide 20 mg x 30 tabl</t>
  </si>
  <si>
    <t>Lisinopril 5 mg x 30 tabl</t>
  </si>
  <si>
    <t>Lisinopril 10 mg x 30 tabl</t>
  </si>
  <si>
    <t>Loratadine 10 mg x 30 tabl</t>
  </si>
  <si>
    <t>Methotrexate 2,5 mg x 100 tabl</t>
  </si>
  <si>
    <t>Methotrexate 5 mg x 50 tabl</t>
  </si>
  <si>
    <t>Methotrexate 10 mg x 50 tabl</t>
  </si>
  <si>
    <t>Paracetamol 500 mg +codeine phosph.15mg x 10 tabl</t>
  </si>
  <si>
    <t>Pantoprazole 20 mg x 56 tabl</t>
  </si>
  <si>
    <t>Pantoprazole 40 mg x 56 tabl</t>
  </si>
  <si>
    <t>Pentoxiffylline  600 mg x 30 tabl o przedł.uwaln.</t>
  </si>
  <si>
    <t>Rosuvastatin 5 mg x 28 tabl</t>
  </si>
  <si>
    <t>Rosuvastatin 20 mg x 28 tabl</t>
  </si>
  <si>
    <t>Rosuvastatin 10 mg x 28 tabl</t>
  </si>
  <si>
    <t>Rosuvastatin 40 mg x 28 tabl</t>
  </si>
  <si>
    <t>Zoledronic acid 5 mg /100 ml roztw. do inf.but</t>
  </si>
  <si>
    <t>Zadanie nr 5</t>
  </si>
  <si>
    <t xml:space="preserve">Dostawa leków do Apteki Narodowego Instytutu Geriatrii, Reumatologii i Rehabilitacji </t>
  </si>
  <si>
    <t>Zadanie nr 6</t>
  </si>
  <si>
    <t>Nr i nazwa zadania</t>
  </si>
  <si>
    <t>Cena jednostk. 
 netto/zł</t>
  </si>
  <si>
    <t xml:space="preserve">Wartość 
netto /zł           </t>
  </si>
  <si>
    <t xml:space="preserve">Cena jednostk. 
 brutto/ zł         </t>
  </si>
  <si>
    <t xml:space="preserve">Wartość brutto/zł               </t>
  </si>
  <si>
    <t>Ferrous sulphate 105 mg Fe II x 30 tabl prolong.</t>
  </si>
  <si>
    <r>
      <t>Potassium chloride 600 mg (315mg K</t>
    </r>
    <r>
      <rPr>
        <sz val="10"/>
        <rFont val="Arial"/>
        <family val="2"/>
        <charset val="238"/>
      </rPr>
      <t>+) x 100 tabl o przedł. uwal.</t>
    </r>
  </si>
  <si>
    <t>RAZEM</t>
  </si>
  <si>
    <r>
      <t xml:space="preserve">Uwaga: do oferty należy załączyć formularz w edytowalnej formie elektronicznej.
</t>
    </r>
    <r>
      <rPr>
        <sz val="10"/>
        <color indexed="8"/>
        <rFont val="Arial"/>
        <family val="2"/>
        <charset val="238"/>
      </rPr>
      <t>……………….......           ...........................                                                    ...................................................................................................................................
   miejscowość                       data                                                                              podpis osoby uprawnionej do składania oświadczeń woli w imieniu Wykonawcy</t>
    </r>
  </si>
  <si>
    <r>
      <t xml:space="preserve">
Uwaga: do oferty należy załączyć formularz w edytowalnej formie elektronicznej.
           </t>
    </r>
    <r>
      <rPr>
        <sz val="10"/>
        <color indexed="8"/>
        <rFont val="Arial"/>
        <family val="2"/>
        <charset val="238"/>
      </rPr>
      <t>……………….......           ...........................                                           .......................................................................................................
  miejscowość                   data                                                                     podpis osoby uprawnionej do składania oświadczeń woli w imieniu Wykonawcy</t>
    </r>
  </si>
  <si>
    <t xml:space="preserve">Wartość netto: </t>
  </si>
  <si>
    <t xml:space="preserve">Wartość brutto: </t>
  </si>
  <si>
    <t>Wartość netto: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</si>
</sst>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[$zł-415];[Red]\-#,##0.00\ [$zł-415]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 CE"/>
      <charset val="238"/>
    </font>
    <font>
      <sz val="10"/>
      <color theme="5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/>
    <xf numFmtId="0" fontId="4" fillId="0" borderId="0" xfId="0" applyFont="1" applyAlignme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" fontId="3" fillId="0" borderId="0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vertical="center" wrapText="1"/>
    </xf>
    <xf numFmtId="0" fontId="9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8" fontId="11" fillId="0" borderId="1" xfId="0" applyNumberFormat="1" applyFont="1" applyBorder="1" applyAlignment="1">
      <alignment vertical="center" wrapText="1"/>
    </xf>
    <xf numFmtId="9" fontId="11" fillId="0" borderId="1" xfId="0" applyNumberFormat="1" applyFont="1" applyBorder="1" applyAlignment="1">
      <alignment vertical="center" wrapText="1"/>
    </xf>
    <xf numFmtId="8" fontId="9" fillId="0" borderId="0" xfId="0" applyNumberFormat="1" applyFont="1"/>
    <xf numFmtId="0" fontId="12" fillId="0" borderId="1" xfId="0" applyFont="1" applyBorder="1"/>
    <xf numFmtId="8" fontId="13" fillId="0" borderId="1" xfId="0" applyNumberFormat="1" applyFont="1" applyBorder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7" fillId="2" borderId="4" xfId="0" applyNumberFormat="1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/>
    <xf numFmtId="0" fontId="9" fillId="3" borderId="4" xfId="0" applyFont="1" applyFill="1" applyBorder="1"/>
    <xf numFmtId="0" fontId="8" fillId="4" borderId="1" xfId="0" applyNumberFormat="1" applyFont="1" applyFill="1" applyBorder="1" applyAlignment="1" applyProtection="1">
      <alignment horizontal="center" vertical="center" wrapText="1"/>
    </xf>
    <xf numFmtId="164" fontId="8" fillId="4" borderId="1" xfId="0" applyNumberFormat="1" applyFont="1" applyFill="1" applyBorder="1" applyAlignment="1" applyProtection="1">
      <alignment horizontal="center" vertical="center" wrapText="1"/>
    </xf>
    <xf numFmtId="2" fontId="8" fillId="4" borderId="1" xfId="0" applyNumberFormat="1" applyFont="1" applyFill="1" applyBorder="1" applyAlignment="1" applyProtection="1">
      <alignment horizontal="center" vertical="center" wrapText="1"/>
    </xf>
    <xf numFmtId="0" fontId="17" fillId="5" borderId="0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4" fontId="17" fillId="0" borderId="0" xfId="0" applyNumberFormat="1" applyFont="1"/>
    <xf numFmtId="0" fontId="8" fillId="0" borderId="0" xfId="0" applyFont="1" applyAlignment="1">
      <alignment horizontal="center"/>
    </xf>
    <xf numFmtId="0" fontId="17" fillId="0" borderId="0" xfId="0" applyFont="1"/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4" borderId="1" xfId="0" applyNumberFormat="1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4" xfId="0" applyFont="1" applyBorder="1" applyAlignment="1">
      <alignment vertical="top" wrapText="1"/>
    </xf>
    <xf numFmtId="8" fontId="0" fillId="0" borderId="1" xfId="0" applyNumberFormat="1" applyBorder="1" applyAlignment="1">
      <alignment wrapText="1"/>
    </xf>
    <xf numFmtId="9" fontId="0" fillId="0" borderId="1" xfId="0" applyNumberFormat="1" applyBorder="1" applyAlignment="1">
      <alignment wrapText="1"/>
    </xf>
    <xf numFmtId="8" fontId="0" fillId="0" borderId="2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1" xfId="0" applyFont="1" applyBorder="1" applyAlignment="1">
      <alignment wrapText="1"/>
    </xf>
    <xf numFmtId="8" fontId="6" fillId="0" borderId="1" xfId="0" applyNumberFormat="1" applyFont="1" applyBorder="1" applyAlignment="1">
      <alignment wrapText="1"/>
    </xf>
    <xf numFmtId="8" fontId="6" fillId="0" borderId="2" xfId="0" applyNumberFormat="1" applyFont="1" applyBorder="1" applyAlignment="1">
      <alignment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4" workbookViewId="0">
      <selection activeCell="C15" sqref="C15:D15"/>
    </sheetView>
  </sheetViews>
  <sheetFormatPr defaultRowHeight="15" x14ac:dyDescent="0.25"/>
  <cols>
    <col min="1" max="1" width="4.140625" customWidth="1"/>
    <col min="2" max="2" width="24" customWidth="1"/>
    <col min="3" max="3" width="7.28515625" customWidth="1"/>
    <col min="4" max="4" width="7.42578125" customWidth="1"/>
    <col min="7" max="7" width="14.7109375" customWidth="1"/>
    <col min="8" max="8" width="7.42578125" customWidth="1"/>
    <col min="10" max="10" width="16.5703125" customWidth="1"/>
  </cols>
  <sheetData>
    <row r="1" spans="1:14" x14ac:dyDescent="0.25">
      <c r="A1" s="1"/>
      <c r="B1" s="1"/>
      <c r="C1" s="1"/>
      <c r="D1" s="65" t="s">
        <v>0</v>
      </c>
      <c r="E1" s="65"/>
      <c r="F1" s="65"/>
      <c r="G1" s="65"/>
      <c r="H1" s="65"/>
      <c r="I1" s="1"/>
      <c r="J1" s="1"/>
      <c r="K1" s="1"/>
      <c r="L1" s="1"/>
    </row>
    <row r="2" spans="1:14" x14ac:dyDescent="0.25">
      <c r="A2" s="1"/>
      <c r="B2" s="1"/>
      <c r="C2" s="1"/>
      <c r="D2" s="1"/>
      <c r="E2" s="65" t="s">
        <v>19</v>
      </c>
      <c r="F2" s="65"/>
      <c r="G2" s="65"/>
      <c r="H2" s="1"/>
      <c r="I2" s="1"/>
      <c r="J2" s="1"/>
      <c r="K2" s="1"/>
      <c r="L2" s="1"/>
    </row>
    <row r="3" spans="1:14" x14ac:dyDescent="0.25">
      <c r="A3" s="66" t="s">
        <v>20</v>
      </c>
      <c r="B3" s="66"/>
      <c r="C3" s="66"/>
      <c r="D3" s="66"/>
      <c r="E3" s="1"/>
      <c r="F3" s="1"/>
      <c r="G3" s="1"/>
      <c r="H3" s="1"/>
      <c r="I3" s="1"/>
      <c r="J3" s="1"/>
      <c r="K3" s="1"/>
      <c r="L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51" x14ac:dyDescent="0.25">
      <c r="A5" s="75" t="s">
        <v>1</v>
      </c>
      <c r="B5" s="75" t="s">
        <v>2</v>
      </c>
      <c r="C5" s="76" t="s">
        <v>3</v>
      </c>
      <c r="D5" s="76" t="s">
        <v>4</v>
      </c>
      <c r="E5" s="76" t="s">
        <v>5</v>
      </c>
      <c r="F5" s="76" t="s">
        <v>6</v>
      </c>
      <c r="G5" s="76" t="s">
        <v>7</v>
      </c>
      <c r="H5" s="76" t="s">
        <v>8</v>
      </c>
      <c r="I5" s="76" t="s">
        <v>9</v>
      </c>
      <c r="J5" s="76" t="s">
        <v>10</v>
      </c>
      <c r="K5" s="76" t="s">
        <v>11</v>
      </c>
      <c r="L5" s="76" t="s">
        <v>12</v>
      </c>
    </row>
    <row r="6" spans="1:14" x14ac:dyDescent="0.25">
      <c r="A6" s="2">
        <v>1</v>
      </c>
      <c r="B6" s="2">
        <v>2</v>
      </c>
      <c r="C6" s="2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4" ht="69" customHeight="1" x14ac:dyDescent="0.25">
      <c r="A7" s="2" t="s">
        <v>13</v>
      </c>
      <c r="B7" s="4" t="s">
        <v>25</v>
      </c>
      <c r="C7" s="2" t="s">
        <v>14</v>
      </c>
      <c r="D7" s="2">
        <v>12</v>
      </c>
      <c r="E7" s="5"/>
      <c r="F7" s="5"/>
      <c r="G7" s="5"/>
      <c r="H7" s="6"/>
      <c r="I7" s="5"/>
      <c r="J7" s="5"/>
      <c r="K7" s="7"/>
      <c r="L7" s="7"/>
      <c r="N7" s="17"/>
    </row>
    <row r="8" spans="1:14" ht="69" customHeight="1" x14ac:dyDescent="0.25">
      <c r="A8" s="2" t="s">
        <v>21</v>
      </c>
      <c r="B8" s="4" t="s">
        <v>26</v>
      </c>
      <c r="C8" s="2" t="s">
        <v>14</v>
      </c>
      <c r="D8" s="2">
        <v>855</v>
      </c>
      <c r="E8" s="5"/>
      <c r="F8" s="5"/>
      <c r="G8" s="5"/>
      <c r="H8" s="6"/>
      <c r="I8" s="5"/>
      <c r="J8" s="5"/>
      <c r="K8" s="7"/>
      <c r="L8" s="7"/>
      <c r="N8" s="17"/>
    </row>
    <row r="9" spans="1:14" ht="69" customHeight="1" x14ac:dyDescent="0.25">
      <c r="A9" s="2" t="s">
        <v>22</v>
      </c>
      <c r="B9" s="4" t="s">
        <v>27</v>
      </c>
      <c r="C9" s="2" t="s">
        <v>14</v>
      </c>
      <c r="D9" s="2">
        <v>200</v>
      </c>
      <c r="E9" s="5"/>
      <c r="F9" s="5"/>
      <c r="G9" s="5"/>
      <c r="H9" s="6"/>
      <c r="I9" s="5"/>
      <c r="J9" s="5"/>
      <c r="K9" s="7"/>
      <c r="L9" s="7"/>
      <c r="N9" s="17"/>
    </row>
    <row r="10" spans="1:14" ht="69" customHeight="1" x14ac:dyDescent="0.25">
      <c r="A10" s="2" t="s">
        <v>23</v>
      </c>
      <c r="B10" s="4" t="s">
        <v>28</v>
      </c>
      <c r="C10" s="2" t="s">
        <v>14</v>
      </c>
      <c r="D10" s="2">
        <v>130</v>
      </c>
      <c r="E10" s="5"/>
      <c r="F10" s="5"/>
      <c r="G10" s="5"/>
      <c r="H10" s="6"/>
      <c r="I10" s="5"/>
      <c r="J10" s="5"/>
      <c r="K10" s="7"/>
      <c r="L10" s="7"/>
      <c r="N10" s="17"/>
    </row>
    <row r="11" spans="1:14" ht="69" customHeight="1" x14ac:dyDescent="0.25">
      <c r="A11" s="2" t="s">
        <v>24</v>
      </c>
      <c r="B11" s="4" t="s">
        <v>29</v>
      </c>
      <c r="C11" s="2" t="s">
        <v>14</v>
      </c>
      <c r="D11" s="2">
        <v>15</v>
      </c>
      <c r="E11" s="5"/>
      <c r="F11" s="5"/>
      <c r="G11" s="5"/>
      <c r="H11" s="6"/>
      <c r="I11" s="5"/>
      <c r="J11" s="5"/>
      <c r="K11" s="7"/>
      <c r="L11" s="7"/>
      <c r="N11" s="17"/>
    </row>
    <row r="12" spans="1:14" x14ac:dyDescent="0.25">
      <c r="A12" s="8"/>
      <c r="B12" s="67" t="s">
        <v>15</v>
      </c>
      <c r="C12" s="68"/>
      <c r="D12" s="68"/>
      <c r="E12" s="68"/>
      <c r="F12" s="69"/>
      <c r="G12" s="9">
        <f>G11+G10+G9+G8+G7</f>
        <v>0</v>
      </c>
      <c r="H12" s="9"/>
      <c r="I12" s="9"/>
      <c r="J12" s="9">
        <f>J11+J10+J9+J8+J7</f>
        <v>0</v>
      </c>
      <c r="K12" s="8"/>
      <c r="L12" s="8"/>
      <c r="M12" s="10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4" x14ac:dyDescent="0.25">
      <c r="A14" s="11" t="s">
        <v>16</v>
      </c>
      <c r="B14" s="1"/>
      <c r="C14" s="63"/>
      <c r="D14" s="63"/>
      <c r="E14" s="1"/>
      <c r="F14" s="1"/>
      <c r="G14" s="1"/>
      <c r="H14" s="1"/>
      <c r="I14" s="1"/>
      <c r="J14" s="1"/>
      <c r="K14" s="1"/>
      <c r="L14" s="1"/>
    </row>
    <row r="15" spans="1:14" x14ac:dyDescent="0.25">
      <c r="A15" s="12" t="s">
        <v>17</v>
      </c>
      <c r="C15" s="64"/>
      <c r="D15" s="64"/>
    </row>
    <row r="16" spans="1:14" ht="15.75" x14ac:dyDescent="0.25">
      <c r="D16" s="14" t="s">
        <v>18</v>
      </c>
      <c r="E16" s="14"/>
      <c r="F16" s="14"/>
      <c r="G16" s="14"/>
      <c r="H16" s="14"/>
      <c r="I16" s="14"/>
      <c r="J16" s="14"/>
      <c r="K16" s="14"/>
      <c r="L16" s="14"/>
      <c r="M16" s="14"/>
    </row>
    <row r="17" spans="1:13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x14ac:dyDescent="0.2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3" ht="15.75" x14ac:dyDescent="0.2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14"/>
    </row>
    <row r="21" spans="1:13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3" x14ac:dyDescent="0.2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</sheetData>
  <mergeCells count="6">
    <mergeCell ref="C14:D14"/>
    <mergeCell ref="C15:D15"/>
    <mergeCell ref="D1:H1"/>
    <mergeCell ref="E2:G2"/>
    <mergeCell ref="A3:D3"/>
    <mergeCell ref="B12:F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C10" sqref="C10:D10"/>
    </sheetView>
  </sheetViews>
  <sheetFormatPr defaultRowHeight="15" x14ac:dyDescent="0.25"/>
  <cols>
    <col min="1" max="1" width="5.28515625" customWidth="1"/>
    <col min="2" max="2" width="23.140625" customWidth="1"/>
    <col min="3" max="3" width="6.42578125" customWidth="1"/>
    <col min="4" max="4" width="7.7109375" customWidth="1"/>
    <col min="6" max="6" width="8.7109375" customWidth="1"/>
    <col min="7" max="7" width="13.42578125" customWidth="1"/>
    <col min="8" max="8" width="6.7109375" customWidth="1"/>
    <col min="9" max="9" width="11.42578125" customWidth="1"/>
    <col min="10" max="10" width="13.7109375" customWidth="1"/>
  </cols>
  <sheetData>
    <row r="1" spans="1:13" x14ac:dyDescent="0.25">
      <c r="A1" s="1"/>
      <c r="B1" s="1"/>
      <c r="C1" s="1"/>
      <c r="D1" s="65" t="s">
        <v>0</v>
      </c>
      <c r="E1" s="65"/>
      <c r="F1" s="65"/>
      <c r="G1" s="65"/>
      <c r="H1" s="65"/>
      <c r="I1" s="1"/>
      <c r="J1" s="1"/>
      <c r="K1" s="1"/>
      <c r="L1" s="1"/>
    </row>
    <row r="2" spans="1:13" x14ac:dyDescent="0.25">
      <c r="A2" s="1"/>
      <c r="B2" s="1"/>
      <c r="C2" s="1"/>
      <c r="D2" s="1"/>
      <c r="E2" s="65" t="s">
        <v>19</v>
      </c>
      <c r="F2" s="65"/>
      <c r="G2" s="65"/>
      <c r="H2" s="1"/>
      <c r="I2" s="1"/>
      <c r="J2" s="1"/>
      <c r="K2" s="1"/>
      <c r="L2" s="1"/>
    </row>
    <row r="3" spans="1:13" x14ac:dyDescent="0.25">
      <c r="A3" s="66" t="s">
        <v>30</v>
      </c>
      <c r="B3" s="66"/>
      <c r="C3" s="66"/>
      <c r="D3" s="66"/>
      <c r="E3" s="1"/>
      <c r="F3" s="1"/>
      <c r="G3" s="1"/>
      <c r="H3" s="1"/>
      <c r="I3" s="1"/>
      <c r="J3" s="1"/>
      <c r="K3" s="1"/>
      <c r="L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51" x14ac:dyDescent="0.25">
      <c r="A5" s="2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</row>
    <row r="6" spans="1:13" x14ac:dyDescent="0.25">
      <c r="A6" s="2">
        <v>1</v>
      </c>
      <c r="B6" s="2">
        <v>2</v>
      </c>
      <c r="C6" s="2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3" ht="50.25" customHeight="1" x14ac:dyDescent="0.25">
      <c r="A7" s="2" t="s">
        <v>13</v>
      </c>
      <c r="B7" s="19" t="s">
        <v>31</v>
      </c>
      <c r="C7" s="2" t="s">
        <v>14</v>
      </c>
      <c r="D7" s="2">
        <v>10</v>
      </c>
      <c r="E7" s="5"/>
      <c r="F7" s="5"/>
      <c r="G7" s="5"/>
      <c r="H7" s="20"/>
      <c r="I7" s="5"/>
      <c r="J7" s="5"/>
      <c r="K7" s="7"/>
      <c r="L7" s="7"/>
    </row>
    <row r="8" spans="1:13" x14ac:dyDescent="0.25">
      <c r="A8" s="8"/>
      <c r="B8" s="67" t="s">
        <v>15</v>
      </c>
      <c r="C8" s="68"/>
      <c r="D8" s="68"/>
      <c r="E8" s="68"/>
      <c r="F8" s="69"/>
      <c r="G8" s="9">
        <f>SUM(G7)</f>
        <v>0</v>
      </c>
      <c r="H8" s="9"/>
      <c r="I8" s="9"/>
      <c r="J8" s="9">
        <f>SUM(J7)</f>
        <v>0</v>
      </c>
      <c r="K8" s="8"/>
      <c r="L8" s="8"/>
      <c r="M8" s="10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x14ac:dyDescent="0.25">
      <c r="A10" s="11" t="s">
        <v>16</v>
      </c>
      <c r="B10" s="1"/>
      <c r="C10" s="63">
        <f>G8</f>
        <v>0</v>
      </c>
      <c r="D10" s="63"/>
      <c r="E10" s="1"/>
      <c r="F10" s="1"/>
      <c r="G10" s="1"/>
      <c r="H10" s="1"/>
      <c r="I10" s="1"/>
      <c r="J10" s="1"/>
      <c r="K10" s="1"/>
      <c r="L10" s="1"/>
    </row>
    <row r="11" spans="1:13" x14ac:dyDescent="0.25">
      <c r="A11" s="12" t="s">
        <v>17</v>
      </c>
      <c r="C11" s="64">
        <f>J8</f>
        <v>0</v>
      </c>
      <c r="D11" s="64"/>
    </row>
    <row r="12" spans="1:13" ht="15.75" x14ac:dyDescent="0.25">
      <c r="D12" s="14" t="s">
        <v>18</v>
      </c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5" customHeight="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1"/>
    </row>
    <row r="14" spans="1:13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13"/>
    </row>
    <row r="15" spans="1:13" x14ac:dyDescent="0.2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3" ht="15.75" x14ac:dyDescent="0.2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14"/>
    </row>
    <row r="17" spans="2:12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2:12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</sheetData>
  <mergeCells count="6">
    <mergeCell ref="C11:D11"/>
    <mergeCell ref="D1:H1"/>
    <mergeCell ref="E2:G2"/>
    <mergeCell ref="A3:D3"/>
    <mergeCell ref="B8:F8"/>
    <mergeCell ref="C10:D1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4" workbookViewId="0">
      <selection activeCell="E13" sqref="E13"/>
    </sheetView>
  </sheetViews>
  <sheetFormatPr defaultRowHeight="15" x14ac:dyDescent="0.25"/>
  <cols>
    <col min="1" max="1" width="4.140625" customWidth="1"/>
    <col min="2" max="2" width="24" customWidth="1"/>
    <col min="3" max="3" width="6.42578125" customWidth="1"/>
    <col min="4" max="4" width="7.42578125" customWidth="1"/>
    <col min="7" max="7" width="12.85546875" customWidth="1"/>
    <col min="8" max="8" width="7.42578125" customWidth="1"/>
    <col min="10" max="10" width="16.5703125" customWidth="1"/>
    <col min="13" max="13" width="10.140625" customWidth="1"/>
  </cols>
  <sheetData>
    <row r="1" spans="1:14" x14ac:dyDescent="0.25">
      <c r="A1" s="1"/>
      <c r="B1" s="1"/>
      <c r="C1" s="1"/>
      <c r="D1" s="65" t="s">
        <v>0</v>
      </c>
      <c r="E1" s="65"/>
      <c r="F1" s="65"/>
      <c r="G1" s="65"/>
      <c r="H1" s="65"/>
      <c r="I1" s="1"/>
      <c r="J1" s="1"/>
      <c r="K1" s="1"/>
      <c r="L1" s="1"/>
    </row>
    <row r="2" spans="1:14" x14ac:dyDescent="0.25">
      <c r="A2" s="1"/>
      <c r="B2" s="1"/>
      <c r="C2" s="1"/>
      <c r="D2" s="1"/>
      <c r="E2" s="65" t="s">
        <v>19</v>
      </c>
      <c r="F2" s="65"/>
      <c r="G2" s="65"/>
      <c r="H2" s="1"/>
      <c r="I2" s="1"/>
      <c r="J2" s="1"/>
      <c r="K2" s="1"/>
      <c r="L2" s="1"/>
    </row>
    <row r="3" spans="1:14" x14ac:dyDescent="0.25">
      <c r="A3" s="66" t="s">
        <v>32</v>
      </c>
      <c r="B3" s="66"/>
      <c r="C3" s="66"/>
      <c r="D3" s="66"/>
      <c r="E3" s="1"/>
      <c r="F3" s="1"/>
      <c r="G3" s="1"/>
      <c r="H3" s="1"/>
      <c r="I3" s="1"/>
      <c r="J3" s="1"/>
      <c r="K3" s="1"/>
      <c r="L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51" x14ac:dyDescent="0.25">
      <c r="A5" s="2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24" t="s">
        <v>36</v>
      </c>
    </row>
    <row r="6" spans="1:14" x14ac:dyDescent="0.25">
      <c r="A6" s="2">
        <v>1</v>
      </c>
      <c r="B6" s="2">
        <v>2</v>
      </c>
      <c r="C6" s="2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</row>
    <row r="7" spans="1:14" ht="69" customHeight="1" x14ac:dyDescent="0.25">
      <c r="A7" s="2" t="s">
        <v>13</v>
      </c>
      <c r="B7" s="4" t="s">
        <v>33</v>
      </c>
      <c r="C7" s="2" t="s">
        <v>14</v>
      </c>
      <c r="D7" s="2">
        <v>100</v>
      </c>
      <c r="E7" s="5"/>
      <c r="F7" s="5"/>
      <c r="G7" s="5"/>
      <c r="H7" s="6"/>
      <c r="I7" s="5"/>
      <c r="J7" s="5"/>
      <c r="K7" s="7"/>
      <c r="L7" s="7"/>
      <c r="M7" s="18"/>
      <c r="N7" s="17"/>
    </row>
    <row r="8" spans="1:14" ht="69" customHeight="1" x14ac:dyDescent="0.25">
      <c r="A8" s="2" t="s">
        <v>21</v>
      </c>
      <c r="B8" s="4" t="s">
        <v>34</v>
      </c>
      <c r="C8" s="2" t="s">
        <v>14</v>
      </c>
      <c r="D8" s="2">
        <v>200</v>
      </c>
      <c r="E8" s="5"/>
      <c r="F8" s="5"/>
      <c r="G8" s="5"/>
      <c r="H8" s="6"/>
      <c r="I8" s="5"/>
      <c r="J8" s="5"/>
      <c r="K8" s="7"/>
      <c r="L8" s="7"/>
      <c r="M8" s="18"/>
      <c r="N8" s="17"/>
    </row>
    <row r="9" spans="1:14" ht="69" customHeight="1" x14ac:dyDescent="0.25">
      <c r="A9" s="2" t="s">
        <v>22</v>
      </c>
      <c r="B9" s="4" t="s">
        <v>35</v>
      </c>
      <c r="C9" s="2" t="s">
        <v>14</v>
      </c>
      <c r="D9" s="2">
        <v>200</v>
      </c>
      <c r="E9" s="5"/>
      <c r="F9" s="5"/>
      <c r="G9" s="5"/>
      <c r="H9" s="6"/>
      <c r="I9" s="5"/>
      <c r="J9" s="5"/>
      <c r="K9" s="7"/>
      <c r="L9" s="7"/>
      <c r="M9" s="18"/>
      <c r="N9" s="17"/>
    </row>
    <row r="10" spans="1:14" x14ac:dyDescent="0.25">
      <c r="A10" s="8"/>
      <c r="B10" s="67" t="s">
        <v>15</v>
      </c>
      <c r="C10" s="68"/>
      <c r="D10" s="68"/>
      <c r="E10" s="68"/>
      <c r="F10" s="69"/>
      <c r="G10" s="9">
        <f>G7+G8+G9</f>
        <v>0</v>
      </c>
      <c r="H10" s="9"/>
      <c r="I10" s="9"/>
      <c r="J10" s="9">
        <f>J7+J8+J9</f>
        <v>0</v>
      </c>
      <c r="K10" s="8"/>
      <c r="L10" s="8"/>
      <c r="M10" s="25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4" x14ac:dyDescent="0.25">
      <c r="A12" s="11" t="s">
        <v>16</v>
      </c>
      <c r="B12" s="1"/>
      <c r="C12" s="63"/>
      <c r="D12" s="63"/>
      <c r="E12" s="1"/>
      <c r="F12" s="1"/>
      <c r="G12" s="1"/>
      <c r="H12" s="1"/>
      <c r="I12" s="1"/>
      <c r="J12" s="1"/>
      <c r="K12" s="1"/>
      <c r="L12" s="1"/>
    </row>
    <row r="13" spans="1:14" x14ac:dyDescent="0.25">
      <c r="A13" s="12" t="s">
        <v>17</v>
      </c>
      <c r="C13" s="64"/>
      <c r="D13" s="64"/>
    </row>
    <row r="14" spans="1:14" ht="15.75" x14ac:dyDescent="0.25">
      <c r="D14" s="14" t="s">
        <v>18</v>
      </c>
      <c r="E14" s="14"/>
      <c r="F14" s="14"/>
      <c r="G14" s="14"/>
      <c r="H14" s="14"/>
      <c r="I14" s="14"/>
      <c r="J14" s="14"/>
      <c r="K14" s="14"/>
      <c r="L14" s="14"/>
      <c r="M14" s="14"/>
    </row>
    <row r="15" spans="1:14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4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2:13" x14ac:dyDescent="0.2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2:13" ht="15.75" x14ac:dyDescent="0.25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4"/>
    </row>
    <row r="19" spans="2:13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2:13" x14ac:dyDescent="0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</sheetData>
  <mergeCells count="6">
    <mergeCell ref="C13:D13"/>
    <mergeCell ref="D1:H1"/>
    <mergeCell ref="E2:G2"/>
    <mergeCell ref="A3:D3"/>
    <mergeCell ref="B10:F10"/>
    <mergeCell ref="C12:D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opLeftCell="A4" workbookViewId="0">
      <selection activeCell="A13" sqref="A13:B13"/>
    </sheetView>
  </sheetViews>
  <sheetFormatPr defaultRowHeight="15" x14ac:dyDescent="0.25"/>
  <cols>
    <col min="1" max="1" width="9.140625" style="15"/>
    <col min="2" max="2" width="15.5703125" style="15" customWidth="1"/>
    <col min="3" max="4" width="9.140625" style="15"/>
    <col min="5" max="5" width="14.7109375" style="15" customWidth="1"/>
    <col min="6" max="6" width="20.5703125" style="15" customWidth="1"/>
    <col min="7" max="7" width="19.42578125" style="15" customWidth="1"/>
    <col min="8" max="8" width="9.140625" style="15"/>
    <col min="9" max="9" width="13.7109375" style="15" customWidth="1"/>
    <col min="10" max="10" width="15" style="15" customWidth="1"/>
    <col min="11" max="16384" width="9.140625" style="15"/>
  </cols>
  <sheetData>
    <row r="1" spans="1:17" x14ac:dyDescent="0.25">
      <c r="A1" s="77" t="s">
        <v>37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7" x14ac:dyDescent="0.25">
      <c r="A2" s="78" t="s">
        <v>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7" x14ac:dyDescent="0.25">
      <c r="A3" s="78" t="s">
        <v>50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51" x14ac:dyDescent="0.25">
      <c r="A5" s="27" t="s">
        <v>1</v>
      </c>
      <c r="B5" s="26" t="s">
        <v>39</v>
      </c>
      <c r="C5" s="26" t="s">
        <v>40</v>
      </c>
      <c r="D5" s="26" t="s">
        <v>4</v>
      </c>
      <c r="E5" s="26" t="s">
        <v>41</v>
      </c>
      <c r="F5" s="26" t="s">
        <v>6</v>
      </c>
      <c r="G5" s="26" t="s">
        <v>42</v>
      </c>
      <c r="H5" s="26" t="s">
        <v>43</v>
      </c>
      <c r="I5" s="26" t="s">
        <v>44</v>
      </c>
      <c r="J5" s="26" t="s">
        <v>45</v>
      </c>
      <c r="K5" s="26" t="s">
        <v>11</v>
      </c>
      <c r="L5" s="26" t="s">
        <v>12</v>
      </c>
      <c r="M5" s="79"/>
    </row>
    <row r="6" spans="1:17" ht="75" x14ac:dyDescent="0.25">
      <c r="A6" s="27">
        <v>1</v>
      </c>
      <c r="B6" s="27" t="s">
        <v>46</v>
      </c>
      <c r="C6" s="27" t="s">
        <v>14</v>
      </c>
      <c r="D6" s="27">
        <v>2000</v>
      </c>
      <c r="E6" s="80"/>
      <c r="F6" s="80"/>
      <c r="G6" s="80"/>
      <c r="H6" s="81"/>
      <c r="I6" s="80"/>
      <c r="J6" s="82"/>
      <c r="K6" s="83"/>
      <c r="L6" s="27"/>
      <c r="M6" s="84"/>
    </row>
    <row r="7" spans="1:17" ht="75" x14ac:dyDescent="0.25">
      <c r="A7" s="27">
        <v>2</v>
      </c>
      <c r="B7" s="27" t="s">
        <v>47</v>
      </c>
      <c r="C7" s="27" t="s">
        <v>14</v>
      </c>
      <c r="D7" s="27">
        <v>180</v>
      </c>
      <c r="E7" s="80"/>
      <c r="F7" s="80"/>
      <c r="G7" s="80"/>
      <c r="H7" s="81"/>
      <c r="I7" s="80"/>
      <c r="J7" s="82"/>
      <c r="K7" s="27"/>
      <c r="L7" s="27"/>
      <c r="M7" s="85"/>
    </row>
    <row r="8" spans="1:17" x14ac:dyDescent="0.25">
      <c r="A8" s="27"/>
      <c r="B8" s="86" t="s">
        <v>15</v>
      </c>
      <c r="C8" s="27"/>
      <c r="D8" s="27"/>
      <c r="E8" s="27"/>
      <c r="F8" s="27"/>
      <c r="G8" s="87">
        <f>SUM(G6:G7)</f>
        <v>0</v>
      </c>
      <c r="H8" s="86"/>
      <c r="I8" s="87">
        <f>SUM(I6:I7)</f>
        <v>0</v>
      </c>
      <c r="J8" s="88">
        <f>SUM(J6:J7)</f>
        <v>0</v>
      </c>
      <c r="K8" s="27"/>
      <c r="L8" s="27"/>
      <c r="M8" s="85"/>
    </row>
    <row r="9" spans="1:17" x14ac:dyDescent="0.25">
      <c r="A9" s="16"/>
      <c r="B9" s="91" t="s">
        <v>48</v>
      </c>
      <c r="C9" s="91"/>
      <c r="D9" s="91"/>
      <c r="E9" s="91"/>
      <c r="F9" s="91"/>
      <c r="G9" s="91"/>
      <c r="H9" s="91"/>
      <c r="I9" s="91"/>
      <c r="J9" s="91"/>
      <c r="K9" s="16"/>
      <c r="L9" s="16"/>
      <c r="M9" s="16"/>
    </row>
    <row r="10" spans="1:17" ht="30" customHeight="1" x14ac:dyDescent="0.25">
      <c r="A10" s="78" t="s">
        <v>105</v>
      </c>
      <c r="B10" s="78"/>
    </row>
    <row r="13" spans="1:17" ht="30" customHeight="1" x14ac:dyDescent="0.25">
      <c r="A13" s="78" t="s">
        <v>106</v>
      </c>
      <c r="B13" s="78"/>
    </row>
    <row r="16" spans="1:17" x14ac:dyDescent="0.25">
      <c r="A16" s="16"/>
      <c r="B16" s="16"/>
      <c r="C16" s="16"/>
      <c r="D16" s="16"/>
      <c r="E16" s="16"/>
      <c r="F16" s="16"/>
      <c r="G16" s="16"/>
      <c r="H16" s="16"/>
      <c r="I16" s="16"/>
    </row>
    <row r="17" spans="1:9" ht="127.5" x14ac:dyDescent="0.25">
      <c r="A17" s="89" t="s">
        <v>49</v>
      </c>
      <c r="B17" s="89"/>
      <c r="C17" s="89"/>
      <c r="D17" s="89"/>
      <c r="E17" s="89"/>
      <c r="F17" s="89"/>
      <c r="G17" s="90"/>
      <c r="H17" s="16"/>
      <c r="I17" s="16"/>
    </row>
  </sheetData>
  <mergeCells count="6">
    <mergeCell ref="A13:B13"/>
    <mergeCell ref="A1:N1"/>
    <mergeCell ref="A2:O2"/>
    <mergeCell ref="A3:Q4"/>
    <mergeCell ref="B9:J9"/>
    <mergeCell ref="A10:B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4" workbookViewId="0">
      <selection activeCell="E8" sqref="E8:J40"/>
    </sheetView>
  </sheetViews>
  <sheetFormatPr defaultRowHeight="12.75" x14ac:dyDescent="0.2"/>
  <cols>
    <col min="1" max="1" width="5" style="29" customWidth="1"/>
    <col min="2" max="2" width="14.7109375" style="29" customWidth="1"/>
    <col min="3" max="3" width="5.5703125" style="29" customWidth="1"/>
    <col min="4" max="4" width="5.140625" style="29" customWidth="1"/>
    <col min="5" max="5" width="9.140625" style="29"/>
    <col min="6" max="6" width="13.28515625" style="29" customWidth="1"/>
    <col min="7" max="7" width="7" style="29" customWidth="1"/>
    <col min="8" max="8" width="10.85546875" style="29" customWidth="1"/>
    <col min="9" max="9" width="9.140625" style="29"/>
    <col min="10" max="10" width="10.5703125" style="29" customWidth="1"/>
    <col min="11" max="13" width="9.140625" style="29"/>
    <col min="14" max="14" width="21.140625" style="29" customWidth="1"/>
    <col min="15" max="16384" width="9.140625" style="29"/>
  </cols>
  <sheetData>
    <row r="1" spans="1:14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4" x14ac:dyDescent="0.2">
      <c r="A2" s="70" t="s">
        <v>37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4" x14ac:dyDescent="0.2">
      <c r="A3" s="70" t="s">
        <v>51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4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4" x14ac:dyDescent="0.2">
      <c r="A5" s="70" t="s">
        <v>92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7" spans="1:14" ht="48" x14ac:dyDescent="0.2">
      <c r="A7" s="30" t="s">
        <v>1</v>
      </c>
      <c r="B7" s="30" t="s">
        <v>52</v>
      </c>
      <c r="C7" s="30" t="s">
        <v>40</v>
      </c>
      <c r="D7" s="30" t="s">
        <v>53</v>
      </c>
      <c r="E7" s="30" t="s">
        <v>54</v>
      </c>
      <c r="F7" s="30" t="s">
        <v>55</v>
      </c>
      <c r="G7" s="30" t="s">
        <v>43</v>
      </c>
      <c r="H7" s="30" t="s">
        <v>9</v>
      </c>
      <c r="I7" s="30" t="s">
        <v>56</v>
      </c>
      <c r="J7" s="30" t="s">
        <v>57</v>
      </c>
      <c r="K7" s="30" t="s">
        <v>58</v>
      </c>
      <c r="L7" s="30" t="s">
        <v>12</v>
      </c>
    </row>
    <row r="8" spans="1:14" ht="22.5" x14ac:dyDescent="0.2">
      <c r="A8" s="31">
        <v>1</v>
      </c>
      <c r="B8" s="32" t="s">
        <v>59</v>
      </c>
      <c r="C8" s="33" t="s">
        <v>60</v>
      </c>
      <c r="D8" s="33">
        <v>30</v>
      </c>
      <c r="E8" s="34"/>
      <c r="F8" s="34"/>
      <c r="G8" s="35"/>
      <c r="H8" s="34"/>
      <c r="I8" s="34"/>
      <c r="J8" s="34"/>
      <c r="K8" s="32"/>
      <c r="L8" s="32"/>
      <c r="N8" s="36"/>
    </row>
    <row r="9" spans="1:14" ht="33.75" x14ac:dyDescent="0.2">
      <c r="A9" s="31">
        <v>2</v>
      </c>
      <c r="B9" s="32" t="s">
        <v>61</v>
      </c>
      <c r="C9" s="33" t="s">
        <v>60</v>
      </c>
      <c r="D9" s="33">
        <v>50</v>
      </c>
      <c r="E9" s="34"/>
      <c r="F9" s="34"/>
      <c r="G9" s="35"/>
      <c r="H9" s="34"/>
      <c r="I9" s="34"/>
      <c r="J9" s="34"/>
      <c r="K9" s="32"/>
      <c r="L9" s="32"/>
      <c r="N9" s="36"/>
    </row>
    <row r="10" spans="1:14" ht="33.75" x14ac:dyDescent="0.2">
      <c r="A10" s="31">
        <v>3</v>
      </c>
      <c r="B10" s="32" t="s">
        <v>62</v>
      </c>
      <c r="C10" s="33" t="s">
        <v>60</v>
      </c>
      <c r="D10" s="33">
        <v>80</v>
      </c>
      <c r="E10" s="34"/>
      <c r="F10" s="34"/>
      <c r="G10" s="35"/>
      <c r="H10" s="34"/>
      <c r="I10" s="34"/>
      <c r="J10" s="34"/>
      <c r="K10" s="32"/>
      <c r="L10" s="32"/>
      <c r="N10" s="36"/>
    </row>
    <row r="11" spans="1:14" ht="33.75" x14ac:dyDescent="0.2">
      <c r="A11" s="31">
        <v>4</v>
      </c>
      <c r="B11" s="32" t="s">
        <v>63</v>
      </c>
      <c r="C11" s="33" t="s">
        <v>60</v>
      </c>
      <c r="D11" s="33">
        <v>20</v>
      </c>
      <c r="E11" s="34"/>
      <c r="F11" s="34"/>
      <c r="G11" s="35"/>
      <c r="H11" s="34"/>
      <c r="I11" s="34"/>
      <c r="J11" s="34"/>
      <c r="K11" s="32"/>
      <c r="L11" s="32"/>
      <c r="N11" s="36"/>
    </row>
    <row r="12" spans="1:14" ht="33.75" x14ac:dyDescent="0.2">
      <c r="A12" s="31">
        <v>5</v>
      </c>
      <c r="B12" s="32" t="s">
        <v>64</v>
      </c>
      <c r="C12" s="33" t="s">
        <v>60</v>
      </c>
      <c r="D12" s="33">
        <v>125</v>
      </c>
      <c r="E12" s="34"/>
      <c r="F12" s="34"/>
      <c r="G12" s="35"/>
      <c r="H12" s="34"/>
      <c r="I12" s="34"/>
      <c r="J12" s="34"/>
      <c r="K12" s="32"/>
      <c r="L12" s="32"/>
      <c r="N12" s="36"/>
    </row>
    <row r="13" spans="1:14" ht="22.5" x14ac:dyDescent="0.2">
      <c r="A13" s="31">
        <v>6</v>
      </c>
      <c r="B13" s="32" t="s">
        <v>65</v>
      </c>
      <c r="C13" s="33" t="s">
        <v>60</v>
      </c>
      <c r="D13" s="33">
        <v>150</v>
      </c>
      <c r="E13" s="34"/>
      <c r="F13" s="34"/>
      <c r="G13" s="35"/>
      <c r="H13" s="34"/>
      <c r="I13" s="34"/>
      <c r="J13" s="34"/>
      <c r="K13" s="32"/>
      <c r="L13" s="32"/>
      <c r="N13" s="36"/>
    </row>
    <row r="14" spans="1:14" ht="22.5" x14ac:dyDescent="0.2">
      <c r="A14" s="31">
        <v>7</v>
      </c>
      <c r="B14" s="32" t="s">
        <v>66</v>
      </c>
      <c r="C14" s="33" t="s">
        <v>60</v>
      </c>
      <c r="D14" s="33">
        <v>40</v>
      </c>
      <c r="E14" s="34"/>
      <c r="F14" s="34"/>
      <c r="G14" s="35"/>
      <c r="H14" s="34"/>
      <c r="I14" s="34"/>
      <c r="J14" s="34"/>
      <c r="K14" s="32"/>
      <c r="L14" s="32"/>
      <c r="N14" s="36"/>
    </row>
    <row r="15" spans="1:14" ht="33.75" x14ac:dyDescent="0.2">
      <c r="A15" s="31">
        <v>8</v>
      </c>
      <c r="B15" s="32" t="s">
        <v>67</v>
      </c>
      <c r="C15" s="33" t="s">
        <v>60</v>
      </c>
      <c r="D15" s="33">
        <v>4</v>
      </c>
      <c r="E15" s="34"/>
      <c r="F15" s="34"/>
      <c r="G15" s="35"/>
      <c r="H15" s="34"/>
      <c r="I15" s="34"/>
      <c r="J15" s="34"/>
      <c r="K15" s="32"/>
      <c r="L15" s="32"/>
      <c r="N15" s="36"/>
    </row>
    <row r="16" spans="1:14" ht="33.75" x14ac:dyDescent="0.2">
      <c r="A16" s="31">
        <v>9</v>
      </c>
      <c r="B16" s="32" t="s">
        <v>68</v>
      </c>
      <c r="C16" s="33" t="s">
        <v>60</v>
      </c>
      <c r="D16" s="33">
        <v>5</v>
      </c>
      <c r="E16" s="34"/>
      <c r="F16" s="34"/>
      <c r="G16" s="35"/>
      <c r="H16" s="34"/>
      <c r="I16" s="34"/>
      <c r="J16" s="34"/>
      <c r="K16" s="32"/>
      <c r="L16" s="32"/>
      <c r="N16" s="36"/>
    </row>
    <row r="17" spans="1:14" ht="33.75" x14ac:dyDescent="0.2">
      <c r="A17" s="31">
        <v>10</v>
      </c>
      <c r="B17" s="32" t="s">
        <v>69</v>
      </c>
      <c r="C17" s="33" t="s">
        <v>60</v>
      </c>
      <c r="D17" s="33">
        <v>5</v>
      </c>
      <c r="E17" s="34"/>
      <c r="F17" s="34"/>
      <c r="G17" s="35"/>
      <c r="H17" s="34"/>
      <c r="I17" s="34"/>
      <c r="J17" s="34"/>
      <c r="K17" s="32"/>
      <c r="L17" s="32"/>
      <c r="N17" s="36"/>
    </row>
    <row r="18" spans="1:14" ht="22.5" x14ac:dyDescent="0.2">
      <c r="A18" s="31">
        <v>11</v>
      </c>
      <c r="B18" s="32" t="s">
        <v>70</v>
      </c>
      <c r="C18" s="33" t="s">
        <v>60</v>
      </c>
      <c r="D18" s="33">
        <v>15</v>
      </c>
      <c r="E18" s="34"/>
      <c r="F18" s="34"/>
      <c r="G18" s="35"/>
      <c r="H18" s="34"/>
      <c r="I18" s="34"/>
      <c r="J18" s="34"/>
      <c r="K18" s="32"/>
      <c r="L18" s="32"/>
      <c r="N18" s="36"/>
    </row>
    <row r="19" spans="1:14" ht="56.25" x14ac:dyDescent="0.2">
      <c r="A19" s="31">
        <v>12</v>
      </c>
      <c r="B19" s="32" t="s">
        <v>71</v>
      </c>
      <c r="C19" s="33" t="s">
        <v>60</v>
      </c>
      <c r="D19" s="33">
        <v>40</v>
      </c>
      <c r="E19" s="34"/>
      <c r="F19" s="34"/>
      <c r="G19" s="35"/>
      <c r="H19" s="34"/>
      <c r="I19" s="34"/>
      <c r="J19" s="34"/>
      <c r="K19" s="32"/>
      <c r="L19" s="32"/>
      <c r="N19" s="36"/>
    </row>
    <row r="20" spans="1:14" ht="33.75" x14ac:dyDescent="0.2">
      <c r="A20" s="31">
        <v>13</v>
      </c>
      <c r="B20" s="32" t="s">
        <v>72</v>
      </c>
      <c r="C20" s="33" t="s">
        <v>60</v>
      </c>
      <c r="D20" s="33">
        <v>1</v>
      </c>
      <c r="E20" s="34"/>
      <c r="F20" s="34"/>
      <c r="G20" s="35"/>
      <c r="H20" s="34"/>
      <c r="I20" s="34"/>
      <c r="J20" s="34"/>
      <c r="K20" s="32"/>
      <c r="L20" s="32"/>
      <c r="N20" s="36"/>
    </row>
    <row r="21" spans="1:14" ht="33.75" x14ac:dyDescent="0.2">
      <c r="A21" s="31">
        <v>14</v>
      </c>
      <c r="B21" s="32" t="s">
        <v>73</v>
      </c>
      <c r="C21" s="33" t="s">
        <v>60</v>
      </c>
      <c r="D21" s="33">
        <v>2</v>
      </c>
      <c r="E21" s="34"/>
      <c r="F21" s="34"/>
      <c r="G21" s="35"/>
      <c r="H21" s="34"/>
      <c r="I21" s="34"/>
      <c r="J21" s="34"/>
      <c r="K21" s="32"/>
      <c r="L21" s="32"/>
      <c r="N21" s="36"/>
    </row>
    <row r="22" spans="1:14" ht="33.75" x14ac:dyDescent="0.2">
      <c r="A22" s="31">
        <v>15</v>
      </c>
      <c r="B22" s="32" t="s">
        <v>74</v>
      </c>
      <c r="C22" s="33" t="s">
        <v>60</v>
      </c>
      <c r="D22" s="33">
        <v>720</v>
      </c>
      <c r="E22" s="34"/>
      <c r="F22" s="34"/>
      <c r="G22" s="35"/>
      <c r="H22" s="34"/>
      <c r="I22" s="34"/>
      <c r="J22" s="34"/>
      <c r="K22" s="32"/>
      <c r="L22" s="32"/>
      <c r="N22" s="36"/>
    </row>
    <row r="23" spans="1:14" ht="22.5" x14ac:dyDescent="0.2">
      <c r="A23" s="31">
        <v>16</v>
      </c>
      <c r="B23" s="32" t="s">
        <v>75</v>
      </c>
      <c r="C23" s="33" t="s">
        <v>60</v>
      </c>
      <c r="D23" s="33">
        <v>100</v>
      </c>
      <c r="E23" s="34"/>
      <c r="F23" s="34"/>
      <c r="G23" s="35"/>
      <c r="H23" s="34"/>
      <c r="I23" s="34"/>
      <c r="J23" s="34"/>
      <c r="K23" s="32"/>
      <c r="L23" s="32"/>
      <c r="N23" s="36"/>
    </row>
    <row r="24" spans="1:14" ht="22.5" x14ac:dyDescent="0.2">
      <c r="A24" s="31">
        <v>17</v>
      </c>
      <c r="B24" s="32" t="s">
        <v>76</v>
      </c>
      <c r="C24" s="33" t="s">
        <v>60</v>
      </c>
      <c r="D24" s="33">
        <v>15</v>
      </c>
      <c r="E24" s="34"/>
      <c r="F24" s="34"/>
      <c r="G24" s="35"/>
      <c r="H24" s="34"/>
      <c r="I24" s="34"/>
      <c r="J24" s="34"/>
      <c r="K24" s="32"/>
      <c r="L24" s="32"/>
      <c r="N24" s="36"/>
    </row>
    <row r="25" spans="1:14" ht="22.5" x14ac:dyDescent="0.2">
      <c r="A25" s="31">
        <v>18</v>
      </c>
      <c r="B25" s="32" t="s">
        <v>77</v>
      </c>
      <c r="C25" s="33" t="s">
        <v>60</v>
      </c>
      <c r="D25" s="33">
        <v>10</v>
      </c>
      <c r="E25" s="34"/>
      <c r="F25" s="34"/>
      <c r="G25" s="35"/>
      <c r="H25" s="34"/>
      <c r="I25" s="34"/>
      <c r="J25" s="34"/>
      <c r="K25" s="32"/>
      <c r="L25" s="32"/>
      <c r="N25" s="36"/>
    </row>
    <row r="26" spans="1:14" ht="22.5" x14ac:dyDescent="0.2">
      <c r="A26" s="31">
        <v>19</v>
      </c>
      <c r="B26" s="32" t="s">
        <v>78</v>
      </c>
      <c r="C26" s="33" t="s">
        <v>60</v>
      </c>
      <c r="D26" s="33">
        <v>15</v>
      </c>
      <c r="E26" s="34"/>
      <c r="F26" s="34"/>
      <c r="G26" s="35"/>
      <c r="H26" s="34"/>
      <c r="I26" s="34"/>
      <c r="J26" s="34"/>
      <c r="K26" s="32"/>
      <c r="L26" s="32"/>
      <c r="N26" s="36"/>
    </row>
    <row r="27" spans="1:14" ht="22.5" x14ac:dyDescent="0.2">
      <c r="A27" s="31">
        <v>20</v>
      </c>
      <c r="B27" s="32" t="s">
        <v>79</v>
      </c>
      <c r="C27" s="33" t="s">
        <v>60</v>
      </c>
      <c r="D27" s="33">
        <v>20</v>
      </c>
      <c r="E27" s="34"/>
      <c r="F27" s="34"/>
      <c r="G27" s="35"/>
      <c r="H27" s="34"/>
      <c r="I27" s="34"/>
      <c r="J27" s="34"/>
      <c r="K27" s="32"/>
      <c r="L27" s="32"/>
      <c r="N27" s="36"/>
    </row>
    <row r="28" spans="1:14" ht="22.5" x14ac:dyDescent="0.2">
      <c r="A28" s="31">
        <v>21</v>
      </c>
      <c r="B28" s="32" t="s">
        <v>80</v>
      </c>
      <c r="C28" s="33" t="s">
        <v>60</v>
      </c>
      <c r="D28" s="33">
        <v>40</v>
      </c>
      <c r="E28" s="34"/>
      <c r="F28" s="34"/>
      <c r="G28" s="35"/>
      <c r="H28" s="34"/>
      <c r="I28" s="34"/>
      <c r="J28" s="34"/>
      <c r="K28" s="32"/>
      <c r="L28" s="32"/>
      <c r="N28" s="36"/>
    </row>
    <row r="29" spans="1:14" ht="22.5" x14ac:dyDescent="0.2">
      <c r="A29" s="31">
        <v>22</v>
      </c>
      <c r="B29" s="32" t="s">
        <v>81</v>
      </c>
      <c r="C29" s="33" t="s">
        <v>60</v>
      </c>
      <c r="D29" s="33">
        <v>15</v>
      </c>
      <c r="E29" s="34"/>
      <c r="F29" s="34"/>
      <c r="G29" s="35"/>
      <c r="H29" s="34"/>
      <c r="I29" s="34"/>
      <c r="J29" s="34"/>
      <c r="K29" s="32"/>
      <c r="L29" s="32"/>
      <c r="N29" s="36"/>
    </row>
    <row r="30" spans="1:14" ht="22.5" x14ac:dyDescent="0.2">
      <c r="A30" s="31">
        <v>23</v>
      </c>
      <c r="B30" s="32" t="s">
        <v>82</v>
      </c>
      <c r="C30" s="33" t="s">
        <v>60</v>
      </c>
      <c r="D30" s="33">
        <v>25</v>
      </c>
      <c r="E30" s="34"/>
      <c r="F30" s="34"/>
      <c r="G30" s="35"/>
      <c r="H30" s="34"/>
      <c r="I30" s="34"/>
      <c r="J30" s="34"/>
      <c r="K30" s="32"/>
      <c r="L30" s="32"/>
      <c r="N30" s="36"/>
    </row>
    <row r="31" spans="1:14" ht="45" x14ac:dyDescent="0.2">
      <c r="A31" s="31">
        <v>24</v>
      </c>
      <c r="B31" s="32" t="s">
        <v>83</v>
      </c>
      <c r="C31" s="33" t="s">
        <v>60</v>
      </c>
      <c r="D31" s="33">
        <v>50</v>
      </c>
      <c r="E31" s="34"/>
      <c r="F31" s="34"/>
      <c r="G31" s="35"/>
      <c r="H31" s="34"/>
      <c r="I31" s="34"/>
      <c r="J31" s="34"/>
      <c r="K31" s="32"/>
      <c r="L31" s="32"/>
      <c r="N31" s="36"/>
    </row>
    <row r="32" spans="1:14" ht="22.5" x14ac:dyDescent="0.2">
      <c r="A32" s="31">
        <v>25</v>
      </c>
      <c r="B32" s="32" t="s">
        <v>84</v>
      </c>
      <c r="C32" s="33" t="s">
        <v>60</v>
      </c>
      <c r="D32" s="33">
        <v>450</v>
      </c>
      <c r="E32" s="34"/>
      <c r="F32" s="34"/>
      <c r="G32" s="35"/>
      <c r="H32" s="34"/>
      <c r="I32" s="34"/>
      <c r="J32" s="34"/>
      <c r="K32" s="32"/>
      <c r="L32" s="32"/>
      <c r="N32" s="36"/>
    </row>
    <row r="33" spans="1:14" ht="22.5" x14ac:dyDescent="0.2">
      <c r="A33" s="31">
        <v>26</v>
      </c>
      <c r="B33" s="32" t="s">
        <v>85</v>
      </c>
      <c r="C33" s="33" t="s">
        <v>60</v>
      </c>
      <c r="D33" s="33">
        <v>250</v>
      </c>
      <c r="E33" s="34"/>
      <c r="F33" s="34"/>
      <c r="G33" s="35"/>
      <c r="H33" s="34"/>
      <c r="I33" s="34"/>
      <c r="J33" s="34"/>
      <c r="K33" s="32"/>
      <c r="L33" s="32"/>
      <c r="N33" s="36"/>
    </row>
    <row r="34" spans="1:14" ht="33.75" x14ac:dyDescent="0.2">
      <c r="A34" s="31">
        <v>27</v>
      </c>
      <c r="B34" s="32" t="s">
        <v>86</v>
      </c>
      <c r="C34" s="33" t="s">
        <v>60</v>
      </c>
      <c r="D34" s="33">
        <v>10</v>
      </c>
      <c r="E34" s="34"/>
      <c r="F34" s="34"/>
      <c r="G34" s="35"/>
      <c r="H34" s="34"/>
      <c r="I34" s="34"/>
      <c r="J34" s="34"/>
      <c r="K34" s="32"/>
      <c r="L34" s="32"/>
      <c r="N34" s="36"/>
    </row>
    <row r="35" spans="1:14" ht="22.5" x14ac:dyDescent="0.2">
      <c r="A35" s="31">
        <v>28</v>
      </c>
      <c r="B35" s="32" t="s">
        <v>87</v>
      </c>
      <c r="C35" s="33" t="s">
        <v>60</v>
      </c>
      <c r="D35" s="33">
        <v>45</v>
      </c>
      <c r="E35" s="34"/>
      <c r="F35" s="34"/>
      <c r="G35" s="35"/>
      <c r="H35" s="34"/>
      <c r="I35" s="34"/>
      <c r="J35" s="34"/>
      <c r="K35" s="32"/>
      <c r="L35" s="32"/>
      <c r="N35" s="36"/>
    </row>
    <row r="36" spans="1:14" ht="22.5" x14ac:dyDescent="0.2">
      <c r="A36" s="31">
        <v>29</v>
      </c>
      <c r="B36" s="32" t="s">
        <v>88</v>
      </c>
      <c r="C36" s="33" t="s">
        <v>60</v>
      </c>
      <c r="D36" s="33">
        <v>90</v>
      </c>
      <c r="E36" s="34"/>
      <c r="F36" s="34"/>
      <c r="G36" s="35"/>
      <c r="H36" s="34"/>
      <c r="I36" s="34"/>
      <c r="J36" s="34"/>
      <c r="K36" s="32"/>
      <c r="L36" s="32"/>
      <c r="N36" s="36"/>
    </row>
    <row r="37" spans="1:14" ht="22.5" x14ac:dyDescent="0.2">
      <c r="A37" s="31">
        <v>30</v>
      </c>
      <c r="B37" s="32" t="s">
        <v>89</v>
      </c>
      <c r="C37" s="33" t="s">
        <v>60</v>
      </c>
      <c r="D37" s="33">
        <v>60</v>
      </c>
      <c r="E37" s="34"/>
      <c r="F37" s="34"/>
      <c r="G37" s="35"/>
      <c r="H37" s="34"/>
      <c r="I37" s="34"/>
      <c r="J37" s="34"/>
      <c r="K37" s="32"/>
      <c r="L37" s="32"/>
      <c r="N37" s="36"/>
    </row>
    <row r="38" spans="1:14" ht="22.5" x14ac:dyDescent="0.2">
      <c r="A38" s="31">
        <v>31</v>
      </c>
      <c r="B38" s="32" t="s">
        <v>90</v>
      </c>
      <c r="C38" s="33" t="s">
        <v>60</v>
      </c>
      <c r="D38" s="33">
        <v>30</v>
      </c>
      <c r="E38" s="34"/>
      <c r="F38" s="34"/>
      <c r="G38" s="35"/>
      <c r="H38" s="34"/>
      <c r="I38" s="34"/>
      <c r="J38" s="34"/>
      <c r="K38" s="32"/>
      <c r="L38" s="32"/>
      <c r="N38" s="36"/>
    </row>
    <row r="39" spans="1:14" ht="33.75" x14ac:dyDescent="0.2">
      <c r="A39" s="31">
        <v>32</v>
      </c>
      <c r="B39" s="33" t="s">
        <v>91</v>
      </c>
      <c r="C39" s="33" t="s">
        <v>14</v>
      </c>
      <c r="D39" s="33">
        <v>16</v>
      </c>
      <c r="E39" s="34"/>
      <c r="F39" s="34"/>
      <c r="G39" s="35"/>
      <c r="H39" s="34"/>
      <c r="I39" s="34"/>
      <c r="J39" s="34"/>
      <c r="K39" s="32"/>
      <c r="L39" s="32"/>
      <c r="N39" s="36"/>
    </row>
    <row r="40" spans="1:14" ht="15" x14ac:dyDescent="0.25">
      <c r="A40" s="31" t="s">
        <v>15</v>
      </c>
      <c r="B40" s="37"/>
      <c r="C40" s="37"/>
      <c r="D40" s="37"/>
      <c r="E40" s="37"/>
      <c r="F40" s="38"/>
      <c r="G40" s="37"/>
      <c r="H40" s="38"/>
      <c r="I40" s="37"/>
      <c r="J40" s="38"/>
      <c r="K40" s="37"/>
      <c r="L40" s="37"/>
    </row>
    <row r="42" spans="1:14" x14ac:dyDescent="0.2">
      <c r="A42" s="29" t="s">
        <v>107</v>
      </c>
    </row>
    <row r="45" spans="1:14" x14ac:dyDescent="0.2">
      <c r="A45" s="29" t="s">
        <v>106</v>
      </c>
    </row>
    <row r="47" spans="1:14" ht="14.25" x14ac:dyDescent="0.2">
      <c r="A47" s="39" t="s">
        <v>49</v>
      </c>
      <c r="B47" s="40"/>
      <c r="C47" s="40"/>
      <c r="D47" s="40"/>
      <c r="E47" s="40"/>
      <c r="F47" s="40"/>
      <c r="G47" s="40"/>
      <c r="H47" s="40"/>
    </row>
    <row r="48" spans="1:14" ht="14.25" x14ac:dyDescent="0.2">
      <c r="A48" s="40"/>
      <c r="B48" s="40"/>
      <c r="C48" s="40"/>
      <c r="D48" s="40"/>
      <c r="E48" s="40"/>
      <c r="F48" s="40"/>
      <c r="G48" s="40"/>
      <c r="H48" s="40"/>
    </row>
  </sheetData>
  <mergeCells count="3">
    <mergeCell ref="A2:K2"/>
    <mergeCell ref="A3:L3"/>
    <mergeCell ref="A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workbookViewId="0">
      <selection activeCell="D13" sqref="D13"/>
    </sheetView>
  </sheetViews>
  <sheetFormatPr defaultRowHeight="12.75" x14ac:dyDescent="0.2"/>
  <cols>
    <col min="1" max="1" width="8.7109375" style="29" customWidth="1"/>
    <col min="2" max="2" width="26.140625" style="29" customWidth="1"/>
    <col min="3" max="5" width="9.140625" style="29"/>
    <col min="6" max="6" width="12.7109375" style="29" customWidth="1"/>
    <col min="7" max="7" width="9.140625" style="29"/>
    <col min="8" max="8" width="10.28515625" style="29" customWidth="1"/>
    <col min="9" max="9" width="9.140625" style="29"/>
    <col min="10" max="10" width="11.85546875" style="29" customWidth="1"/>
    <col min="11" max="16384" width="9.140625" style="29"/>
  </cols>
  <sheetData>
    <row r="2" spans="1:12" x14ac:dyDescent="0.2">
      <c r="A2" s="72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x14ac:dyDescent="0.2">
      <c r="A4" s="72" t="s">
        <v>93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x14ac:dyDescent="0.2">
      <c r="A6" s="72" t="s">
        <v>94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8" spans="1:12" x14ac:dyDescent="0.2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2" ht="51" x14ac:dyDescent="0.2">
      <c r="A9" s="42" t="s">
        <v>1</v>
      </c>
      <c r="B9" s="42" t="s">
        <v>95</v>
      </c>
      <c r="C9" s="42" t="s">
        <v>40</v>
      </c>
      <c r="D9" s="42" t="s">
        <v>53</v>
      </c>
      <c r="E9" s="42" t="s">
        <v>96</v>
      </c>
      <c r="F9" s="42" t="s">
        <v>97</v>
      </c>
      <c r="G9" s="42" t="s">
        <v>43</v>
      </c>
      <c r="H9" s="42" t="s">
        <v>9</v>
      </c>
      <c r="I9" s="42" t="s">
        <v>98</v>
      </c>
      <c r="J9" s="42" t="s">
        <v>99</v>
      </c>
      <c r="K9" s="43" t="s">
        <v>11</v>
      </c>
      <c r="L9" s="44" t="s">
        <v>12</v>
      </c>
    </row>
    <row r="10" spans="1:12" ht="25.5" x14ac:dyDescent="0.2">
      <c r="A10" s="45">
        <v>1</v>
      </c>
      <c r="B10" s="46" t="s">
        <v>100</v>
      </c>
      <c r="C10" s="47" t="s">
        <v>14</v>
      </c>
      <c r="D10" s="48">
        <v>50</v>
      </c>
      <c r="E10" s="49"/>
      <c r="F10" s="49"/>
      <c r="G10" s="50"/>
      <c r="H10" s="49"/>
      <c r="I10" s="49"/>
      <c r="J10" s="49"/>
      <c r="K10" s="51"/>
      <c r="L10" s="52"/>
    </row>
    <row r="11" spans="1:12" ht="38.25" x14ac:dyDescent="0.2">
      <c r="A11" s="45">
        <v>2</v>
      </c>
      <c r="B11" s="46" t="s">
        <v>101</v>
      </c>
      <c r="C11" s="47" t="s">
        <v>14</v>
      </c>
      <c r="D11" s="48">
        <v>200</v>
      </c>
      <c r="E11" s="49"/>
      <c r="F11" s="49"/>
      <c r="G11" s="50"/>
      <c r="H11" s="49"/>
      <c r="I11" s="49"/>
      <c r="J11" s="49"/>
      <c r="K11" s="51"/>
      <c r="L11" s="52"/>
    </row>
    <row r="12" spans="1:12" x14ac:dyDescent="0.2">
      <c r="A12" s="74" t="s">
        <v>102</v>
      </c>
      <c r="B12" s="74"/>
      <c r="C12" s="53"/>
      <c r="D12" s="53"/>
      <c r="E12" s="54"/>
      <c r="F12" s="54"/>
      <c r="G12" s="54"/>
      <c r="H12" s="54"/>
      <c r="I12" s="54"/>
      <c r="J12" s="54"/>
      <c r="K12" s="55"/>
      <c r="L12" s="52"/>
    </row>
    <row r="13" spans="1:12" x14ac:dyDescent="0.2">
      <c r="A13" s="56"/>
      <c r="B13" s="56"/>
      <c r="C13" s="56"/>
      <c r="D13" s="56"/>
      <c r="E13" s="56"/>
      <c r="F13" s="57"/>
      <c r="G13" s="57"/>
      <c r="H13" s="57"/>
      <c r="I13" s="56"/>
      <c r="J13" s="56"/>
      <c r="K13" s="58"/>
      <c r="L13" s="59"/>
    </row>
    <row r="14" spans="1:12" x14ac:dyDescent="0.2">
      <c r="A14" s="28" t="s">
        <v>105</v>
      </c>
      <c r="B14" s="28"/>
      <c r="C14" s="60"/>
      <c r="D14" s="28"/>
      <c r="E14" s="61"/>
      <c r="F14" s="61"/>
      <c r="G14" s="61"/>
      <c r="H14" s="61"/>
      <c r="I14" s="61"/>
      <c r="J14" s="61"/>
      <c r="K14" s="28"/>
    </row>
    <row r="15" spans="1:12" x14ac:dyDescent="0.2">
      <c r="A15" s="28"/>
      <c r="B15" s="28"/>
      <c r="C15" s="62"/>
      <c r="D15" s="28"/>
      <c r="E15" s="61"/>
      <c r="F15" s="61"/>
      <c r="G15" s="61"/>
      <c r="H15" s="61"/>
      <c r="I15" s="61"/>
      <c r="J15" s="61"/>
      <c r="K15" s="28"/>
    </row>
    <row r="16" spans="1:12" x14ac:dyDescent="0.2">
      <c r="A16" s="28"/>
      <c r="B16" s="28"/>
      <c r="C16" s="62"/>
      <c r="D16" s="28"/>
      <c r="E16" s="61"/>
      <c r="F16" s="61"/>
      <c r="G16" s="61"/>
      <c r="H16" s="61"/>
      <c r="I16" s="61"/>
      <c r="J16" s="61"/>
      <c r="K16" s="28"/>
    </row>
    <row r="17" spans="1:12" x14ac:dyDescent="0.2">
      <c r="A17" s="28" t="s">
        <v>106</v>
      </c>
      <c r="B17" s="28"/>
      <c r="C17" s="60"/>
      <c r="D17" s="28"/>
      <c r="E17" s="61"/>
      <c r="F17" s="61"/>
      <c r="G17" s="61"/>
      <c r="H17" s="61"/>
      <c r="I17" s="61"/>
      <c r="J17" s="61"/>
      <c r="K17" s="28"/>
    </row>
    <row r="18" spans="1:12" x14ac:dyDescent="0.2">
      <c r="A18" s="28"/>
      <c r="B18" s="28"/>
      <c r="C18" s="28"/>
      <c r="D18" s="28"/>
      <c r="E18" s="61"/>
      <c r="F18" s="61"/>
      <c r="G18" s="61"/>
      <c r="H18" s="61"/>
      <c r="I18" s="61"/>
      <c r="J18" s="61"/>
      <c r="K18" s="28"/>
    </row>
    <row r="19" spans="1:12" x14ac:dyDescent="0.2">
      <c r="A19" s="71" t="s">
        <v>103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2" x14ac:dyDescent="0.2">
      <c r="B20" s="71" t="s">
        <v>104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</row>
  </sheetData>
  <mergeCells count="7">
    <mergeCell ref="B20:L20"/>
    <mergeCell ref="A2:L2"/>
    <mergeCell ref="A4:L4"/>
    <mergeCell ref="A6:L6"/>
    <mergeCell ref="A8:K8"/>
    <mergeCell ref="A12:B12"/>
    <mergeCell ref="A19:K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Zadanie 1</vt:lpstr>
      <vt:lpstr>Zadanie 2</vt:lpstr>
      <vt:lpstr>Zadanie 3</vt:lpstr>
      <vt:lpstr>zadanie nr 4</vt:lpstr>
      <vt:lpstr>zadanie nr 5</vt:lpstr>
      <vt:lpstr>zadanie nr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2022-07-27T07:17:26Z</dcterms:modified>
</cp:coreProperties>
</file>