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zp\ZamPub\2 0 2 4   R O K\44 PN ZP D 2024 - jednorazowy sprzęt medyczny radiologiczny\SWZ\"/>
    </mc:Choice>
  </mc:AlternateContent>
  <xr:revisionPtr revIDLastSave="0" documentId="13_ncr:1_{C4331A20-1E8D-430B-AD81-E476B5C6B004}" xr6:coauthVersionLast="47" xr6:coauthVersionMax="47" xr10:uidLastSave="{00000000-0000-0000-0000-000000000000}"/>
  <bookViews>
    <workbookView xWindow="-120" yWindow="-120" windowWidth="29040" windowHeight="15840" xr2:uid="{D3898BD5-62E1-469D-88F7-116D84D205A6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7" i="1" l="1"/>
  <c r="U47" i="1" s="1"/>
  <c r="K47" i="1"/>
  <c r="L47" i="1" s="1"/>
  <c r="L48" i="1" s="1"/>
  <c r="Q54" i="1" s="1"/>
  <c r="I47" i="1"/>
  <c r="S54" i="1" l="1"/>
  <c r="U54" i="1" s="1"/>
  <c r="U48" i="1"/>
  <c r="K48" i="1"/>
  <c r="P54" i="1" s="1"/>
  <c r="T48" i="1"/>
  <c r="R54" i="1"/>
  <c r="T54" i="1" l="1"/>
  <c r="K35" i="1" l="1"/>
  <c r="K36" i="1" s="1"/>
  <c r="K42" i="1" s="1"/>
  <c r="O42" i="1" s="1"/>
  <c r="T35" i="1"/>
  <c r="R35" i="1"/>
  <c r="R36" i="1" s="1"/>
  <c r="M42" i="1" s="1"/>
  <c r="J35" i="1"/>
  <c r="S35" i="1" s="1"/>
  <c r="S36" i="1" s="1"/>
  <c r="N42" i="1" s="1"/>
  <c r="T25" i="1"/>
  <c r="T26" i="1" s="1"/>
  <c r="R31" i="1" s="1"/>
  <c r="K25" i="1"/>
  <c r="L25" i="1" s="1"/>
  <c r="L26" i="1" s="1"/>
  <c r="Q31" i="1" s="1"/>
  <c r="I25" i="1"/>
  <c r="T14" i="1"/>
  <c r="U14" i="1" s="1"/>
  <c r="K14" i="1"/>
  <c r="K15" i="1" s="1"/>
  <c r="P20" i="1" s="1"/>
  <c r="I14" i="1"/>
  <c r="W14" i="1" s="1"/>
  <c r="T5" i="1"/>
  <c r="U5" i="1" s="1"/>
  <c r="K5" i="1"/>
  <c r="K6" i="1" s="1"/>
  <c r="I5" i="1"/>
  <c r="W5" i="1" s="1"/>
  <c r="L35" i="1" l="1"/>
  <c r="L36" i="1" s="1"/>
  <c r="L42" i="1" s="1"/>
  <c r="P42" i="1" s="1"/>
  <c r="U25" i="1"/>
  <c r="U26" i="1" s="1"/>
  <c r="S31" i="1" s="1"/>
  <c r="U31" i="1" s="1"/>
  <c r="L14" i="1"/>
  <c r="L15" i="1" s="1"/>
  <c r="Q20" i="1" s="1"/>
  <c r="P10" i="1"/>
  <c r="L5" i="1"/>
  <c r="L6" i="1" s="1"/>
  <c r="K26" i="1"/>
  <c r="P31" i="1" s="1"/>
  <c r="T31" i="1" s="1"/>
  <c r="U15" i="1"/>
  <c r="S20" i="1" s="1"/>
  <c r="T15" i="1"/>
  <c r="R20" i="1" s="1"/>
  <c r="T20" i="1" s="1"/>
  <c r="T6" i="1"/>
  <c r="R10" i="1" s="1"/>
  <c r="U20" i="1" l="1"/>
  <c r="T10" i="1"/>
  <c r="Q10" i="1"/>
  <c r="U6" i="1"/>
  <c r="S10" i="1" s="1"/>
  <c r="U10" i="1" l="1"/>
</calcChain>
</file>

<file path=xl/sharedStrings.xml><?xml version="1.0" encoding="utf-8"?>
<sst xmlns="http://schemas.openxmlformats.org/spreadsheetml/2006/main" count="171" uniqueCount="49">
  <si>
    <t>Lp</t>
  </si>
  <si>
    <t>Przedmiot zamówienia</t>
  </si>
  <si>
    <t>j. m.</t>
  </si>
  <si>
    <t>Minimalne wykorzy-stanie      (j. m)</t>
  </si>
  <si>
    <t>Nazwa handlowa, nazwa producenta, nr katalogowy oferowanego asortymentu</t>
  </si>
  <si>
    <t>Nazwa i nr dokumentu dopuszczajacego do obrotu i używania (Deklaracja Zgodności i Certyfikat CE)</t>
  </si>
  <si>
    <t>Cena jedn. (j. m.) netto w zł</t>
  </si>
  <si>
    <t xml:space="preserve">Cena jednostkowa (j.m.) brutto (zł) </t>
  </si>
  <si>
    <t>VAT %</t>
  </si>
  <si>
    <t>Wartość ogółem netto w zł    (ilość podstawowa)</t>
  </si>
  <si>
    <t xml:space="preserve">Wartość ogółem brutto w zł (ilość podstawowa)        </t>
  </si>
  <si>
    <t>Ilość opakowań handlowych</t>
  </si>
  <si>
    <t xml:space="preserve">Cena opakowania handlowego netto w zł </t>
  </si>
  <si>
    <t xml:space="preserve">Cena opakowania handlowego brutto w zł </t>
  </si>
  <si>
    <t>EAN 13 opakowania handlowego</t>
  </si>
  <si>
    <t>Klasa wyrobu medycznego</t>
  </si>
  <si>
    <t>Prawo opcji (j. m)</t>
  </si>
  <si>
    <t>Wartość prawa opcji netto (zł)</t>
  </si>
  <si>
    <t>Wartość prawa opcji brutto (zł)</t>
  </si>
  <si>
    <t xml:space="preserve">Wartość podstawowa netto (zł) </t>
  </si>
  <si>
    <t>Wartość podstawowa  brutto (zł)</t>
  </si>
  <si>
    <t>Wartość całkowita zamówienia netto (zł)</t>
  </si>
  <si>
    <t>Wartość całkowita zamówienia brutto (zł)</t>
  </si>
  <si>
    <t>Stent do naczyń obwodowych: skonstruowany z pojedyńczego, nitinowego deutu, szkielet stentu stabilizowany siatka z ePTFE,  ePTFE pokrywany drobnocząsteczkową heparyną, mozliwość rozprężania stentu jedna ręką, średnica od 5 do 8mm, długośc od 3 do 10 cm, kompatybilny z prowadnikiem 0,035"</t>
  </si>
  <si>
    <t>szt</t>
  </si>
  <si>
    <t>Ilość podstawowa                               (j. m.)</t>
  </si>
  <si>
    <t>Wielkość opak. handlowego (zgodnie ze sposobem fakturowania)</t>
  </si>
  <si>
    <t>Pakiet 1</t>
  </si>
  <si>
    <t>Razem</t>
  </si>
  <si>
    <t>Cewnik balonowy do PTA naczyń o dużej średnicy: - średnica kanału centralnego przynajmniej 0,035” 
- średnice balonów 14 mm, 15 mm, 16 mm, 18 mm, 20 mm, 22 mm i 25mm
- długości 2, 4, 6, 8cm  
- ciśnienie robocze (RBP) 6 atm
- profil 8F do12F
- długość cewnika 80 cm lub 120cm
- cewnik balonowy z zewnątrz jak i kanał środkowy cewnika balonowego pokryty silikonem
- cewniki integralnie zbudowane z jednoczęściowym konektorem dla balonu i prowadnika, zbudowanego z przezroczystego materiału, dającego łatwą kontrolę prowadnika, pęcherzyka powietrza w układzie
- duża odporność na rozdarcia i zadrapania podczas przechodzenia przez „ciasne” zwężenia w krętych i wąskich, miażdżycowo zmienionych tętnicach
- dobra kontrola rozprężenia balonu oraz łatwe i szybkie opróżnianie balonu  
- dobrze widoczne w rtg znaczniki - markery balonów 
- współosiowy otwór
- system OTW
- balon wykonany z duralinu</t>
  </si>
  <si>
    <t>Wartość brutto w zł "Banku"</t>
  </si>
  <si>
    <t>Ilość w szt. w "Banku"</t>
  </si>
  <si>
    <t>PAKIET 1</t>
  </si>
  <si>
    <t>PAKIET 2</t>
  </si>
  <si>
    <t>Pakiet 2</t>
  </si>
  <si>
    <t>Pakiet 3</t>
  </si>
  <si>
    <t>Przedłużacze (przewody łączące) wysokociśnieniowe: - giętkie, 
- wykonane z przezroczystego poliuretanu, 
- zbrojone, wytrzymujące ciśnienia do 1200 psi, 
- końcówki typu Luer, 
- odporne na zginanie, stosowane przy wysokim ciśnieniu wstrzykiwanego płynu, 
- długości od 25cm do 120cm</t>
  </si>
  <si>
    <t>PAKIET 3</t>
  </si>
  <si>
    <t>Załącznik nr 2 do SWZ</t>
  </si>
  <si>
    <t>VAT</t>
  </si>
  <si>
    <t>Wielkość opak. Handlowego (zgodnie ze sposobem fakturowania)</t>
  </si>
  <si>
    <t>Ilość całkowita (ilość podstawowa + ilość prawa opcji)</t>
  </si>
  <si>
    <r>
      <t>EAN 13 opakowania handlowego (</t>
    </r>
    <r>
      <rPr>
        <sz val="10"/>
        <rFont val="Arial Narrow"/>
        <family val="2"/>
        <charset val="238"/>
      </rPr>
      <t>jeśli dotyczy</t>
    </r>
    <r>
      <rPr>
        <b/>
        <sz val="10"/>
        <rFont val="Arial Narrow"/>
        <family val="2"/>
        <charset val="238"/>
      </rPr>
      <t>)</t>
    </r>
  </si>
  <si>
    <t>Zestaw do strzykawaki automatycznej Optistar Elite do MRI (2x strzykawka MR 60ml, 2x kolce do napełniania, 1x rozwijany przewód Y 230cm z pojedynczym zaworem zwrotnym - 300 PSI)</t>
  </si>
  <si>
    <t xml:space="preserve">Razem </t>
  </si>
  <si>
    <t xml:space="preserve">PAKIET </t>
  </si>
  <si>
    <t>Pakiet 4</t>
  </si>
  <si>
    <t>Cewnik do drenażu z blokadą
- Zawiera cewnik, metalową i plastikową kaniulę usztywniającą, trokar i nakładkę ułatwiającą wprowadzanie kaniuli do cewnika
- Średnice: 6,5F; 8,5F; 10F; 12F; 14F
- Długość : 15 cm, 25 cm, 40 cm
-  Przeznaczony do drenażu długotrwałego
- Mechanizm blokujący cewnik umożliwiający łatwe i wielokrotne blokowanie i odblokowywanie bez konieczności wymiany cewnika
- Duże otwory boczne w ilości 8 lub 9 zapewniające wydajny drenaż
- Taperowana końcówka z pokryciem hydrofilnym zapewnia łatwe i atraumatyczne wprowadzenie
- Końcówka pigtali
- Kompatybilny z prowadnikiem 0,038” (0,97mm)
- Cewnik wykonany z poliuretanu
-  Cewnik dobrze widoczny w skopii
- Specjalna nakładka prostująca końcówkę cewnika, co  znacznie ułatwia wprowadzenie kaniuli
- Centymetrowa podziałka na szafcie ułatwiająca pozycjonowanie cewnika</t>
  </si>
  <si>
    <t>Pakiet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</si>
</sst>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_-* #,##0.00\ _z_ł_-;\-* #,##0.00\ _z_ł_-;_-* \-??\ _z_ł_-;_-@_-"/>
    <numFmt numFmtId="165" formatCode="_-* #,##0.00\ _z_ł_-;\-* #,##0.00\ _z_ł_-;_-* &quot;-&quot;??\ _z_ł_-;_-@_-"/>
    <numFmt numFmtId="166" formatCode="[$-415]General"/>
    <numFmt numFmtId="167" formatCode="#,##0.00\ &quot;zł&quot;"/>
    <numFmt numFmtId="168" formatCode="_-* #,##0.00\ &quot;zł&quot;_-;\-* #,##0.00\ &quot;zł&quot;_-;_-* &quot;-&quot;??\ &quot;zł&quot;_-;_-@"/>
    <numFmt numFmtId="169" formatCode="#,##0_ ;\-#,##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indexed="8"/>
      <name val="Calibri"/>
      <family val="2"/>
    </font>
    <font>
      <sz val="10"/>
      <color indexed="55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6" fontId="2" fillId="0" borderId="0" applyBorder="0" applyProtection="0"/>
    <xf numFmtId="44" fontId="3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3" applyNumberFormat="1" applyFont="1" applyBorder="1" applyAlignment="1" applyProtection="1">
      <alignment horizontal="center" vertical="center" wrapText="1"/>
    </xf>
    <xf numFmtId="166" fontId="4" fillId="0" borderId="1" xfId="3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165" fontId="5" fillId="0" borderId="0" xfId="0" applyNumberFormat="1" applyFont="1"/>
    <xf numFmtId="165" fontId="5" fillId="0" borderId="1" xfId="0" applyNumberFormat="1" applyFont="1" applyBorder="1"/>
    <xf numFmtId="0" fontId="5" fillId="0" borderId="1" xfId="0" applyFont="1" applyBorder="1"/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165" fontId="7" fillId="0" borderId="0" xfId="0" applyNumberFormat="1" applyFont="1"/>
    <xf numFmtId="3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4" fontId="5" fillId="2" borderId="1" xfId="4" applyFont="1" applyFill="1" applyBorder="1" applyAlignment="1">
      <alignment horizontal="center" vertical="center"/>
    </xf>
    <xf numFmtId="9" fontId="5" fillId="3" borderId="7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8" fontId="9" fillId="2" borderId="6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0" borderId="1" xfId="0" applyFont="1" applyBorder="1" applyAlignment="1">
      <alignment wrapText="1"/>
    </xf>
    <xf numFmtId="44" fontId="5" fillId="0" borderId="1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0" fontId="4" fillId="0" borderId="1" xfId="0" applyFont="1" applyBorder="1"/>
    <xf numFmtId="44" fontId="5" fillId="0" borderId="1" xfId="0" applyNumberFormat="1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167" fontId="4" fillId="0" borderId="3" xfId="0" applyNumberFormat="1" applyFont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44" fontId="8" fillId="0" borderId="1" xfId="0" applyNumberFormat="1" applyFont="1" applyBorder="1"/>
    <xf numFmtId="0" fontId="4" fillId="0" borderId="9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11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 wrapText="1"/>
    </xf>
    <xf numFmtId="165" fontId="4" fillId="0" borderId="5" xfId="5" applyNumberFormat="1" applyFont="1" applyBorder="1" applyAlignment="1">
      <alignment horizontal="center" vertical="center" wrapText="1"/>
    </xf>
    <xf numFmtId="165" fontId="4" fillId="0" borderId="2" xfId="5" applyNumberFormat="1" applyFont="1" applyBorder="1" applyAlignment="1">
      <alignment horizontal="center" vertical="center" wrapText="1"/>
    </xf>
    <xf numFmtId="165" fontId="4" fillId="0" borderId="3" xfId="5" applyNumberFormat="1" applyFont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165" fontId="4" fillId="0" borderId="4" xfId="5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</cellXfs>
  <cellStyles count="6">
    <cellStyle name="Normalny" xfId="0" builtinId="0"/>
    <cellStyle name="Normalny 11" xfId="2" xr:uid="{51CE9B2E-9AED-4E20-9AAC-E605E40B9A60}"/>
    <cellStyle name="Normalny 8" xfId="3" xr:uid="{0A293A51-87B5-47FF-BE57-1896F67A7E08}"/>
    <cellStyle name="Normalny_Arkusz1" xfId="5" xr:uid="{F6FB79C0-A0C6-4881-9905-39CA7595BCBD}"/>
    <cellStyle name="Procentowy" xfId="1" builtinId="5"/>
    <cellStyle name="Walutowy 2 2" xfId="4" xr:uid="{C2E21908-7848-4100-85DD-292B98A6D7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D6DC1-0564-4CFA-97A5-09921547BB62}">
  <sheetPr>
    <pageSetUpPr fitToPage="1"/>
  </sheetPr>
  <dimension ref="A1:W54"/>
  <sheetViews>
    <sheetView tabSelected="1" workbookViewId="0">
      <selection sqref="A1:XFD1"/>
    </sheetView>
  </sheetViews>
  <sheetFormatPr defaultRowHeight="12.75" x14ac:dyDescent="0.2"/>
  <cols>
    <col min="1" max="1" width="3.5703125" style="31" bestFit="1" customWidth="1"/>
    <col min="2" max="2" width="58" style="31" customWidth="1"/>
    <col min="3" max="3" width="8.42578125" style="31" customWidth="1"/>
    <col min="4" max="4" width="10.85546875" style="31" customWidth="1"/>
    <col min="5" max="5" width="11.140625" style="31" customWidth="1"/>
    <col min="6" max="6" width="14.85546875" style="31" bestFit="1" customWidth="1"/>
    <col min="7" max="7" width="20.85546875" style="31" bestFit="1" customWidth="1"/>
    <col min="8" max="8" width="12" style="31" customWidth="1"/>
    <col min="9" max="9" width="13.42578125" style="31" bestFit="1" customWidth="1"/>
    <col min="10" max="10" width="11.140625" style="31" bestFit="1" customWidth="1"/>
    <col min="11" max="11" width="15.28515625" style="31" customWidth="1"/>
    <col min="12" max="12" width="14.42578125" style="31" customWidth="1"/>
    <col min="13" max="13" width="15.85546875" style="31" customWidth="1"/>
    <col min="14" max="14" width="12.5703125" style="31" customWidth="1"/>
    <col min="15" max="15" width="11" style="31" customWidth="1"/>
    <col min="16" max="16" width="12" style="31" customWidth="1"/>
    <col min="17" max="17" width="13.28515625" style="31" bestFit="1" customWidth="1"/>
    <col min="18" max="18" width="12.85546875" style="31" bestFit="1" customWidth="1"/>
    <col min="19" max="19" width="11.85546875" style="31" customWidth="1"/>
    <col min="20" max="21" width="13.5703125" style="31" customWidth="1"/>
    <col min="22" max="22" width="9.140625" style="31"/>
    <col min="23" max="23" width="11.28515625" style="31" bestFit="1" customWidth="1"/>
    <col min="24" max="16384" width="9.140625" style="31"/>
  </cols>
  <sheetData>
    <row r="1" spans="1:23" x14ac:dyDescent="0.2">
      <c r="B1" s="31" t="s">
        <v>38</v>
      </c>
    </row>
    <row r="3" spans="1:23" x14ac:dyDescent="0.2">
      <c r="A3" s="19"/>
      <c r="B3" s="14" t="s">
        <v>27</v>
      </c>
      <c r="C3" s="19"/>
      <c r="D3" s="20"/>
      <c r="E3" s="19"/>
      <c r="F3" s="19"/>
      <c r="G3" s="19"/>
      <c r="H3" s="21"/>
      <c r="I3" s="21"/>
      <c r="J3" s="19"/>
      <c r="K3" s="21"/>
      <c r="L3" s="21"/>
      <c r="M3" s="19"/>
      <c r="N3" s="19"/>
      <c r="O3" s="21"/>
      <c r="P3" s="21"/>
      <c r="Q3" s="19"/>
      <c r="R3" s="19"/>
      <c r="S3" s="22"/>
      <c r="T3" s="22"/>
      <c r="U3" s="22"/>
    </row>
    <row r="4" spans="1:23" ht="76.5" x14ac:dyDescent="0.2">
      <c r="A4" s="1" t="s">
        <v>0</v>
      </c>
      <c r="B4" s="1" t="s">
        <v>1</v>
      </c>
      <c r="C4" s="1" t="s">
        <v>2</v>
      </c>
      <c r="D4" s="23" t="s">
        <v>3</v>
      </c>
      <c r="E4" s="1" t="s">
        <v>25</v>
      </c>
      <c r="F4" s="1" t="s">
        <v>4</v>
      </c>
      <c r="G4" s="1" t="s">
        <v>5</v>
      </c>
      <c r="H4" s="4" t="s">
        <v>6</v>
      </c>
      <c r="I4" s="4" t="s">
        <v>7</v>
      </c>
      <c r="J4" s="24" t="s">
        <v>8</v>
      </c>
      <c r="K4" s="4" t="s">
        <v>9</v>
      </c>
      <c r="L4" s="4" t="s">
        <v>10</v>
      </c>
      <c r="M4" s="1" t="s">
        <v>26</v>
      </c>
      <c r="N4" s="1" t="s">
        <v>11</v>
      </c>
      <c r="O4" s="5" t="s">
        <v>12</v>
      </c>
      <c r="P4" s="5" t="s">
        <v>13</v>
      </c>
      <c r="Q4" s="6" t="s">
        <v>14</v>
      </c>
      <c r="R4" s="6" t="s">
        <v>15</v>
      </c>
      <c r="S4" s="3" t="s">
        <v>16</v>
      </c>
      <c r="T4" s="3" t="s">
        <v>17</v>
      </c>
      <c r="U4" s="3" t="s">
        <v>18</v>
      </c>
      <c r="V4" s="25" t="s">
        <v>31</v>
      </c>
      <c r="W4" s="25" t="s">
        <v>30</v>
      </c>
    </row>
    <row r="5" spans="1:23" ht="51" x14ac:dyDescent="0.2">
      <c r="A5" s="7">
        <v>1</v>
      </c>
      <c r="B5" s="32" t="s">
        <v>23</v>
      </c>
      <c r="C5" s="7" t="s">
        <v>24</v>
      </c>
      <c r="D5" s="7">
        <v>1</v>
      </c>
      <c r="E5" s="7">
        <v>4</v>
      </c>
      <c r="F5" s="7"/>
      <c r="G5" s="7"/>
      <c r="H5" s="26"/>
      <c r="I5" s="33">
        <f>H5*J5+H5</f>
        <v>0</v>
      </c>
      <c r="J5" s="27"/>
      <c r="K5" s="34">
        <f>H5*E5</f>
        <v>0</v>
      </c>
      <c r="L5" s="34">
        <f>K5*J5+K5</f>
        <v>0</v>
      </c>
      <c r="M5" s="7"/>
      <c r="N5" s="7"/>
      <c r="O5" s="7"/>
      <c r="P5" s="7"/>
      <c r="Q5" s="7"/>
      <c r="R5" s="7"/>
      <c r="S5" s="7">
        <v>2</v>
      </c>
      <c r="T5" s="33">
        <f>S5*H5</f>
        <v>0</v>
      </c>
      <c r="U5" s="33">
        <f>T5*J5+T5</f>
        <v>0</v>
      </c>
      <c r="V5" s="28">
        <v>1</v>
      </c>
      <c r="W5" s="29">
        <f>V5*I5</f>
        <v>0</v>
      </c>
    </row>
    <row r="6" spans="1:23" x14ac:dyDescent="0.2">
      <c r="A6" s="14"/>
      <c r="B6" s="14"/>
      <c r="C6" s="14"/>
      <c r="D6" s="14"/>
      <c r="E6" s="14"/>
      <c r="F6" s="14"/>
      <c r="G6" s="14"/>
      <c r="H6" s="14"/>
      <c r="I6" s="14"/>
      <c r="J6" s="35" t="s">
        <v>28</v>
      </c>
      <c r="K6" s="36">
        <f>K5</f>
        <v>0</v>
      </c>
      <c r="L6" s="36">
        <f>L5</f>
        <v>0</v>
      </c>
      <c r="M6" s="14"/>
      <c r="N6" s="14"/>
      <c r="O6" s="14"/>
      <c r="P6" s="14"/>
      <c r="Q6" s="14"/>
      <c r="R6" s="14"/>
      <c r="S6" s="35" t="s">
        <v>28</v>
      </c>
      <c r="T6" s="36">
        <f>T5</f>
        <v>0</v>
      </c>
      <c r="U6" s="36">
        <f>U5</f>
        <v>0</v>
      </c>
    </row>
    <row r="7" spans="1:23" ht="13.5" thickBot="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3" ht="13.5" thickBot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37" t="s">
        <v>32</v>
      </c>
      <c r="Q8" s="38"/>
      <c r="R8" s="38"/>
      <c r="S8" s="38"/>
      <c r="T8" s="38"/>
      <c r="U8" s="39"/>
    </row>
    <row r="9" spans="1:23" ht="51.75" thickBot="1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40" t="s">
        <v>19</v>
      </c>
      <c r="Q9" s="40" t="s">
        <v>20</v>
      </c>
      <c r="R9" s="40" t="s">
        <v>17</v>
      </c>
      <c r="S9" s="41" t="s">
        <v>18</v>
      </c>
      <c r="T9" s="41" t="s">
        <v>21</v>
      </c>
      <c r="U9" s="41" t="s">
        <v>22</v>
      </c>
    </row>
    <row r="10" spans="1:23" ht="13.5" thickBo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42">
        <f>K6</f>
        <v>0</v>
      </c>
      <c r="Q10" s="43">
        <f>L6</f>
        <v>0</v>
      </c>
      <c r="R10" s="44">
        <f>T6</f>
        <v>0</v>
      </c>
      <c r="S10" s="45">
        <f>U6</f>
        <v>0</v>
      </c>
      <c r="T10" s="45">
        <f>P10+R10</f>
        <v>0</v>
      </c>
      <c r="U10" s="46">
        <f>Q10+S10</f>
        <v>0</v>
      </c>
    </row>
    <row r="12" spans="1:23" x14ac:dyDescent="0.2">
      <c r="A12" s="19"/>
      <c r="B12" s="14" t="s">
        <v>34</v>
      </c>
      <c r="C12" s="19"/>
      <c r="D12" s="20"/>
      <c r="E12" s="19"/>
      <c r="F12" s="19"/>
      <c r="G12" s="19"/>
      <c r="H12" s="21"/>
      <c r="I12" s="21"/>
      <c r="J12" s="19"/>
      <c r="K12" s="21"/>
      <c r="L12" s="21"/>
      <c r="M12" s="19"/>
      <c r="N12" s="19"/>
      <c r="O12" s="21"/>
      <c r="P12" s="21"/>
      <c r="Q12" s="19"/>
      <c r="R12" s="19"/>
      <c r="S12" s="22"/>
      <c r="T12" s="22"/>
      <c r="U12" s="22"/>
    </row>
    <row r="13" spans="1:23" ht="76.5" x14ac:dyDescent="0.2">
      <c r="A13" s="1" t="s">
        <v>0</v>
      </c>
      <c r="B13" s="1" t="s">
        <v>1</v>
      </c>
      <c r="C13" s="1" t="s">
        <v>2</v>
      </c>
      <c r="D13" s="23" t="s">
        <v>3</v>
      </c>
      <c r="E13" s="1" t="s">
        <v>25</v>
      </c>
      <c r="F13" s="1" t="s">
        <v>4</v>
      </c>
      <c r="G13" s="1" t="s">
        <v>5</v>
      </c>
      <c r="H13" s="4" t="s">
        <v>6</v>
      </c>
      <c r="I13" s="4" t="s">
        <v>7</v>
      </c>
      <c r="J13" s="24" t="s">
        <v>8</v>
      </c>
      <c r="K13" s="4" t="s">
        <v>9</v>
      </c>
      <c r="L13" s="4" t="s">
        <v>10</v>
      </c>
      <c r="M13" s="1" t="s">
        <v>26</v>
      </c>
      <c r="N13" s="1" t="s">
        <v>11</v>
      </c>
      <c r="O13" s="5" t="s">
        <v>12</v>
      </c>
      <c r="P13" s="5" t="s">
        <v>13</v>
      </c>
      <c r="Q13" s="6" t="s">
        <v>14</v>
      </c>
      <c r="R13" s="6" t="s">
        <v>15</v>
      </c>
      <c r="S13" s="3" t="s">
        <v>16</v>
      </c>
      <c r="T13" s="3" t="s">
        <v>17</v>
      </c>
      <c r="U13" s="3" t="s">
        <v>18</v>
      </c>
      <c r="V13" s="25" t="s">
        <v>31</v>
      </c>
      <c r="W13" s="25" t="s">
        <v>30</v>
      </c>
    </row>
    <row r="14" spans="1:23" ht="243.75" customHeight="1" x14ac:dyDescent="0.2">
      <c r="A14" s="7">
        <v>1</v>
      </c>
      <c r="B14" s="57" t="s">
        <v>29</v>
      </c>
      <c r="C14" s="7" t="s">
        <v>24</v>
      </c>
      <c r="D14" s="7">
        <v>2</v>
      </c>
      <c r="E14" s="7">
        <v>5</v>
      </c>
      <c r="F14" s="7"/>
      <c r="G14" s="7"/>
      <c r="H14" s="30"/>
      <c r="I14" s="33">
        <f>H14*J14+H14</f>
        <v>0</v>
      </c>
      <c r="J14" s="27"/>
      <c r="K14" s="34">
        <f>H14*E14</f>
        <v>0</v>
      </c>
      <c r="L14" s="34">
        <f>K14*J14+K14</f>
        <v>0</v>
      </c>
      <c r="M14" s="7"/>
      <c r="N14" s="7"/>
      <c r="O14" s="7"/>
      <c r="P14" s="7"/>
      <c r="Q14" s="7"/>
      <c r="R14" s="7"/>
      <c r="S14" s="7">
        <v>5</v>
      </c>
      <c r="T14" s="33">
        <f>S14*H14</f>
        <v>0</v>
      </c>
      <c r="U14" s="33">
        <f>T14*J14+T14</f>
        <v>0</v>
      </c>
      <c r="V14" s="28">
        <v>2</v>
      </c>
      <c r="W14" s="29">
        <f>V14*I14</f>
        <v>0</v>
      </c>
    </row>
    <row r="15" spans="1:23" x14ac:dyDescent="0.2">
      <c r="A15" s="14"/>
      <c r="B15" s="14"/>
      <c r="C15" s="14"/>
      <c r="D15" s="14"/>
      <c r="E15" s="14"/>
      <c r="F15" s="14"/>
      <c r="G15" s="14"/>
      <c r="H15" s="14"/>
      <c r="I15" s="14"/>
      <c r="J15" s="35" t="s">
        <v>28</v>
      </c>
      <c r="K15" s="36">
        <f>K14</f>
        <v>0</v>
      </c>
      <c r="L15" s="36">
        <f>L14</f>
        <v>0</v>
      </c>
      <c r="M15" s="14"/>
      <c r="N15" s="14"/>
      <c r="O15" s="14"/>
      <c r="P15" s="14"/>
      <c r="Q15" s="14"/>
      <c r="R15" s="14"/>
      <c r="S15" s="35" t="s">
        <v>28</v>
      </c>
      <c r="T15" s="36">
        <f>T14</f>
        <v>0</v>
      </c>
      <c r="U15" s="36">
        <f>U14</f>
        <v>0</v>
      </c>
    </row>
    <row r="16" spans="1:23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pans="1:21" ht="13.5" thickBo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ht="13.5" thickBot="1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37" t="s">
        <v>33</v>
      </c>
      <c r="Q18" s="38"/>
      <c r="R18" s="38"/>
      <c r="S18" s="38"/>
      <c r="T18" s="38"/>
      <c r="U18" s="39"/>
    </row>
    <row r="19" spans="1:21" ht="51.75" thickBo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40" t="s">
        <v>19</v>
      </c>
      <c r="Q19" s="40" t="s">
        <v>20</v>
      </c>
      <c r="R19" s="40" t="s">
        <v>17</v>
      </c>
      <c r="S19" s="41" t="s">
        <v>18</v>
      </c>
      <c r="T19" s="41" t="s">
        <v>21</v>
      </c>
      <c r="U19" s="41" t="s">
        <v>22</v>
      </c>
    </row>
    <row r="20" spans="1:21" ht="13.5" thickBo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42">
        <f>K15</f>
        <v>0</v>
      </c>
      <c r="Q20" s="43">
        <f>L15</f>
        <v>0</v>
      </c>
      <c r="R20" s="44">
        <f>T15</f>
        <v>0</v>
      </c>
      <c r="S20" s="45">
        <f>U15</f>
        <v>0</v>
      </c>
      <c r="T20" s="45">
        <f>P20+R20</f>
        <v>0</v>
      </c>
      <c r="U20" s="46">
        <f>Q20+S20</f>
        <v>0</v>
      </c>
    </row>
    <row r="23" spans="1:21" x14ac:dyDescent="0.2">
      <c r="A23" s="19"/>
      <c r="B23" s="14" t="s">
        <v>35</v>
      </c>
      <c r="C23" s="19"/>
      <c r="D23" s="20"/>
      <c r="E23" s="19"/>
      <c r="F23" s="19"/>
      <c r="G23" s="19"/>
      <c r="H23" s="21"/>
      <c r="I23" s="21"/>
      <c r="J23" s="19"/>
      <c r="K23" s="21"/>
      <c r="L23" s="21"/>
      <c r="M23" s="19"/>
      <c r="N23" s="19"/>
      <c r="O23" s="21"/>
      <c r="P23" s="21"/>
      <c r="Q23" s="19"/>
      <c r="R23" s="19"/>
      <c r="S23" s="22"/>
      <c r="T23" s="22"/>
      <c r="U23" s="22"/>
    </row>
    <row r="24" spans="1:21" ht="76.5" x14ac:dyDescent="0.2">
      <c r="A24" s="1" t="s">
        <v>0</v>
      </c>
      <c r="B24" s="1" t="s">
        <v>1</v>
      </c>
      <c r="C24" s="1" t="s">
        <v>2</v>
      </c>
      <c r="D24" s="23" t="s">
        <v>3</v>
      </c>
      <c r="E24" s="1" t="s">
        <v>25</v>
      </c>
      <c r="F24" s="1" t="s">
        <v>4</v>
      </c>
      <c r="G24" s="1" t="s">
        <v>5</v>
      </c>
      <c r="H24" s="4" t="s">
        <v>6</v>
      </c>
      <c r="I24" s="4" t="s">
        <v>7</v>
      </c>
      <c r="J24" s="24" t="s">
        <v>8</v>
      </c>
      <c r="K24" s="4" t="s">
        <v>9</v>
      </c>
      <c r="L24" s="4" t="s">
        <v>10</v>
      </c>
      <c r="M24" s="1" t="s">
        <v>26</v>
      </c>
      <c r="N24" s="1" t="s">
        <v>11</v>
      </c>
      <c r="O24" s="5" t="s">
        <v>12</v>
      </c>
      <c r="P24" s="5" t="s">
        <v>13</v>
      </c>
      <c r="Q24" s="6" t="s">
        <v>14</v>
      </c>
      <c r="R24" s="6" t="s">
        <v>15</v>
      </c>
      <c r="S24" s="3" t="s">
        <v>16</v>
      </c>
      <c r="T24" s="3" t="s">
        <v>17</v>
      </c>
      <c r="U24" s="3" t="s">
        <v>18</v>
      </c>
    </row>
    <row r="25" spans="1:21" ht="84" customHeight="1" x14ac:dyDescent="0.2">
      <c r="A25" s="7">
        <v>1</v>
      </c>
      <c r="B25" s="58" t="s">
        <v>36</v>
      </c>
      <c r="C25" s="7" t="s">
        <v>24</v>
      </c>
      <c r="D25" s="7">
        <v>100</v>
      </c>
      <c r="E25" s="7">
        <v>200</v>
      </c>
      <c r="F25" s="7"/>
      <c r="G25" s="7"/>
      <c r="H25" s="30"/>
      <c r="I25" s="33">
        <f>H25*J25+H25</f>
        <v>0</v>
      </c>
      <c r="J25" s="27"/>
      <c r="K25" s="34">
        <f>H25*E25</f>
        <v>0</v>
      </c>
      <c r="L25" s="34">
        <f>K25*J25+K25</f>
        <v>0</v>
      </c>
      <c r="M25" s="7"/>
      <c r="N25" s="7"/>
      <c r="O25" s="7"/>
      <c r="P25" s="7"/>
      <c r="Q25" s="7"/>
      <c r="R25" s="7"/>
      <c r="S25" s="7">
        <v>100</v>
      </c>
      <c r="T25" s="33">
        <f>S25*H25</f>
        <v>0</v>
      </c>
      <c r="U25" s="33">
        <f>T25*J25+T25</f>
        <v>0</v>
      </c>
    </row>
    <row r="26" spans="1:2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35" t="s">
        <v>28</v>
      </c>
      <c r="K26" s="36">
        <f>K25</f>
        <v>0</v>
      </c>
      <c r="L26" s="36">
        <f>L25</f>
        <v>0</v>
      </c>
      <c r="M26" s="14"/>
      <c r="N26" s="14"/>
      <c r="O26" s="14"/>
      <c r="P26" s="14"/>
      <c r="Q26" s="14"/>
      <c r="R26" s="14"/>
      <c r="S26" s="35" t="s">
        <v>28</v>
      </c>
      <c r="T26" s="36">
        <f>T25</f>
        <v>0</v>
      </c>
      <c r="U26" s="36">
        <f>U25</f>
        <v>0</v>
      </c>
    </row>
    <row r="28" spans="1:21" ht="13.5" thickBot="1" x14ac:dyDescent="0.25"/>
    <row r="29" spans="1:21" ht="13.5" thickBot="1" x14ac:dyDescent="0.25">
      <c r="P29" s="37" t="s">
        <v>37</v>
      </c>
      <c r="Q29" s="38"/>
      <c r="R29" s="38"/>
      <c r="S29" s="38"/>
      <c r="T29" s="38"/>
      <c r="U29" s="39"/>
    </row>
    <row r="30" spans="1:21" ht="55.5" customHeight="1" x14ac:dyDescent="0.2">
      <c r="P30" s="40" t="s">
        <v>19</v>
      </c>
      <c r="Q30" s="40" t="s">
        <v>20</v>
      </c>
      <c r="R30" s="40" t="s">
        <v>17</v>
      </c>
      <c r="S30" s="41" t="s">
        <v>18</v>
      </c>
      <c r="T30" s="41" t="s">
        <v>21</v>
      </c>
      <c r="U30" s="41" t="s">
        <v>22</v>
      </c>
    </row>
    <row r="31" spans="1:21" x14ac:dyDescent="0.2">
      <c r="P31" s="47">
        <f>K26</f>
        <v>0</v>
      </c>
      <c r="Q31" s="47">
        <f>L26</f>
        <v>0</v>
      </c>
      <c r="R31" s="47">
        <f>T26</f>
        <v>0</v>
      </c>
      <c r="S31" s="47">
        <f>U26</f>
        <v>0</v>
      </c>
      <c r="T31" s="47">
        <f>P31+R31</f>
        <v>0</v>
      </c>
      <c r="U31" s="47">
        <f>Q31+S31</f>
        <v>0</v>
      </c>
    </row>
    <row r="33" spans="1:22" x14ac:dyDescent="0.2">
      <c r="B33" s="31" t="s">
        <v>46</v>
      </c>
    </row>
    <row r="34" spans="1:22" ht="76.5" x14ac:dyDescent="0.2">
      <c r="A34" s="1" t="s">
        <v>0</v>
      </c>
      <c r="B34" s="1" t="s">
        <v>1</v>
      </c>
      <c r="C34" s="1" t="s">
        <v>2</v>
      </c>
      <c r="D34" s="2" t="s">
        <v>3</v>
      </c>
      <c r="E34" s="2" t="s">
        <v>25</v>
      </c>
      <c r="F34" s="1" t="s">
        <v>4</v>
      </c>
      <c r="G34" s="1" t="s">
        <v>5</v>
      </c>
      <c r="H34" s="3" t="s">
        <v>6</v>
      </c>
      <c r="I34" s="4" t="s">
        <v>39</v>
      </c>
      <c r="J34" s="3" t="s">
        <v>7</v>
      </c>
      <c r="K34" s="3" t="s">
        <v>9</v>
      </c>
      <c r="L34" s="3" t="s">
        <v>10</v>
      </c>
      <c r="M34" s="2" t="s">
        <v>40</v>
      </c>
      <c r="N34" s="2" t="s">
        <v>11</v>
      </c>
      <c r="O34" s="5" t="s">
        <v>12</v>
      </c>
      <c r="P34" s="5" t="s">
        <v>13</v>
      </c>
      <c r="Q34" s="3" t="s">
        <v>16</v>
      </c>
      <c r="R34" s="3" t="s">
        <v>17</v>
      </c>
      <c r="S34" s="3" t="s">
        <v>18</v>
      </c>
      <c r="T34" s="23" t="s">
        <v>41</v>
      </c>
      <c r="U34" s="6" t="s">
        <v>15</v>
      </c>
      <c r="V34" s="6" t="s">
        <v>42</v>
      </c>
    </row>
    <row r="35" spans="1:22" ht="38.25" x14ac:dyDescent="0.2">
      <c r="A35" s="7">
        <v>1</v>
      </c>
      <c r="B35" s="8" t="s">
        <v>43</v>
      </c>
      <c r="C35" s="7" t="s">
        <v>24</v>
      </c>
      <c r="D35" s="9">
        <v>400</v>
      </c>
      <c r="E35" s="9">
        <v>1000</v>
      </c>
      <c r="F35" s="7"/>
      <c r="G35" s="7"/>
      <c r="H35" s="10"/>
      <c r="I35" s="11"/>
      <c r="J35" s="10">
        <f>H35*I35+H35</f>
        <v>0</v>
      </c>
      <c r="K35" s="10">
        <f>H35*E35</f>
        <v>0</v>
      </c>
      <c r="L35" s="10">
        <f>J35*E35</f>
        <v>0</v>
      </c>
      <c r="M35" s="12"/>
      <c r="N35" s="12"/>
      <c r="O35" s="7"/>
      <c r="P35" s="7"/>
      <c r="Q35" s="7">
        <v>300</v>
      </c>
      <c r="R35" s="10">
        <f>Q35*H35</f>
        <v>0</v>
      </c>
      <c r="S35" s="10">
        <f>Q35*J35</f>
        <v>0</v>
      </c>
      <c r="T35" s="13">
        <f>E35+Q35</f>
        <v>1300</v>
      </c>
      <c r="U35" s="7"/>
      <c r="V35" s="7"/>
    </row>
    <row r="36" spans="1:22" x14ac:dyDescent="0.2">
      <c r="A36" s="14"/>
      <c r="B36" s="14"/>
      <c r="C36" s="14"/>
      <c r="D36" s="15"/>
      <c r="E36" s="15"/>
      <c r="F36" s="14"/>
      <c r="G36" s="14"/>
      <c r="H36" s="16"/>
      <c r="I36" s="14"/>
      <c r="J36" s="17" t="s">
        <v>44</v>
      </c>
      <c r="K36" s="17">
        <f>K35</f>
        <v>0</v>
      </c>
      <c r="L36" s="17">
        <f>L35</f>
        <v>0</v>
      </c>
      <c r="M36" s="15"/>
      <c r="N36" s="15"/>
      <c r="O36" s="14"/>
      <c r="P36" s="14"/>
      <c r="Q36" s="18" t="s">
        <v>44</v>
      </c>
      <c r="R36" s="17">
        <f>R35</f>
        <v>0</v>
      </c>
      <c r="S36" s="17">
        <f>S35</f>
        <v>0</v>
      </c>
      <c r="T36" s="14"/>
      <c r="U36" s="14"/>
      <c r="V36" s="14"/>
    </row>
    <row r="37" spans="1:22" x14ac:dyDescent="0.2">
      <c r="A37" s="14"/>
      <c r="B37" s="14"/>
      <c r="C37" s="14"/>
      <c r="D37" s="15"/>
      <c r="E37" s="15"/>
      <c r="F37" s="14"/>
      <c r="G37" s="14"/>
      <c r="H37" s="16"/>
      <c r="I37" s="14"/>
      <c r="J37" s="16"/>
      <c r="K37" s="16"/>
      <c r="L37" s="16"/>
      <c r="M37" s="15"/>
      <c r="N37" s="15"/>
      <c r="O37" s="14"/>
      <c r="P37" s="14"/>
      <c r="Q37" s="14"/>
      <c r="R37" s="16"/>
      <c r="S37" s="16"/>
      <c r="T37" s="14"/>
      <c r="U37" s="14"/>
      <c r="V37" s="14"/>
    </row>
    <row r="38" spans="1:22" x14ac:dyDescent="0.2">
      <c r="A38" s="14"/>
      <c r="B38" s="14"/>
      <c r="C38" s="14"/>
      <c r="D38" s="15"/>
      <c r="E38" s="15"/>
      <c r="F38" s="14"/>
      <c r="G38" s="14"/>
      <c r="H38" s="16"/>
      <c r="I38" s="14"/>
      <c r="J38" s="16"/>
      <c r="K38" s="16"/>
      <c r="L38" s="16"/>
      <c r="M38" s="15"/>
      <c r="N38" s="15"/>
      <c r="O38" s="14"/>
      <c r="P38" s="14"/>
      <c r="Q38" s="14"/>
      <c r="R38" s="16"/>
      <c r="S38" s="16"/>
      <c r="T38" s="14"/>
      <c r="U38" s="14"/>
      <c r="V38" s="14"/>
    </row>
    <row r="39" spans="1:22" ht="13.5" thickBot="1" x14ac:dyDescent="0.25">
      <c r="A39" s="14"/>
      <c r="B39" s="14"/>
      <c r="C39" s="14"/>
      <c r="D39" s="15"/>
      <c r="E39" s="15"/>
      <c r="F39" s="14"/>
      <c r="G39" s="14"/>
      <c r="H39" s="16"/>
      <c r="I39" s="14"/>
      <c r="J39" s="16"/>
      <c r="K39" s="16"/>
      <c r="L39" s="16"/>
      <c r="M39" s="15"/>
      <c r="N39" s="15"/>
      <c r="O39" s="14"/>
      <c r="P39" s="14"/>
      <c r="Q39" s="14"/>
      <c r="R39" s="16"/>
      <c r="S39" s="16"/>
      <c r="T39" s="14"/>
      <c r="U39" s="14"/>
      <c r="V39" s="14"/>
    </row>
    <row r="40" spans="1:22" ht="13.5" thickBot="1" x14ac:dyDescent="0.25">
      <c r="A40" s="14"/>
      <c r="B40" s="14"/>
      <c r="C40" s="14"/>
      <c r="D40" s="15"/>
      <c r="E40" s="15"/>
      <c r="F40" s="14"/>
      <c r="G40" s="14"/>
      <c r="H40" s="16"/>
      <c r="I40" s="14"/>
      <c r="J40" s="16"/>
      <c r="K40" s="48" t="s">
        <v>45</v>
      </c>
      <c r="L40" s="49"/>
      <c r="M40" s="49"/>
      <c r="N40" s="49"/>
      <c r="O40" s="49"/>
      <c r="P40" s="50"/>
      <c r="Q40" s="14"/>
      <c r="R40" s="16"/>
      <c r="S40" s="16"/>
      <c r="T40" s="14"/>
      <c r="U40" s="14"/>
      <c r="V40" s="14"/>
    </row>
    <row r="41" spans="1:22" ht="51.75" thickBot="1" x14ac:dyDescent="0.25">
      <c r="A41" s="14"/>
      <c r="B41" s="14"/>
      <c r="C41" s="14"/>
      <c r="D41" s="15"/>
      <c r="E41" s="15"/>
      <c r="F41" s="14"/>
      <c r="G41" s="14"/>
      <c r="H41" s="16"/>
      <c r="I41" s="14"/>
      <c r="J41" s="16"/>
      <c r="K41" s="51" t="s">
        <v>19</v>
      </c>
      <c r="L41" s="51" t="s">
        <v>20</v>
      </c>
      <c r="M41" s="51" t="s">
        <v>17</v>
      </c>
      <c r="N41" s="52" t="s">
        <v>18</v>
      </c>
      <c r="O41" s="52" t="s">
        <v>21</v>
      </c>
      <c r="P41" s="52" t="s">
        <v>22</v>
      </c>
      <c r="Q41" s="14"/>
      <c r="R41" s="16"/>
      <c r="S41" s="16"/>
      <c r="T41" s="14"/>
      <c r="U41" s="14"/>
      <c r="V41" s="14"/>
    </row>
    <row r="42" spans="1:22" ht="13.5" thickBot="1" x14ac:dyDescent="0.25">
      <c r="A42" s="14"/>
      <c r="B42" s="14"/>
      <c r="C42" s="14"/>
      <c r="D42" s="15"/>
      <c r="E42" s="15"/>
      <c r="F42" s="14"/>
      <c r="G42" s="14"/>
      <c r="H42" s="16"/>
      <c r="I42" s="14"/>
      <c r="J42" s="16"/>
      <c r="K42" s="53">
        <f>K36</f>
        <v>0</v>
      </c>
      <c r="L42" s="54">
        <f>L36</f>
        <v>0</v>
      </c>
      <c r="M42" s="55">
        <f>R36</f>
        <v>0</v>
      </c>
      <c r="N42" s="54">
        <f>S36</f>
        <v>0</v>
      </c>
      <c r="O42" s="54">
        <f>K42+M42</f>
        <v>0</v>
      </c>
      <c r="P42" s="56">
        <f>L42+N42</f>
        <v>0</v>
      </c>
      <c r="Q42" s="14"/>
      <c r="R42" s="16"/>
      <c r="S42" s="16"/>
      <c r="T42" s="14"/>
      <c r="U42" s="14"/>
      <c r="V42" s="14"/>
    </row>
    <row r="45" spans="1:22" x14ac:dyDescent="0.2">
      <c r="A45" s="19"/>
      <c r="B45" s="14" t="s">
        <v>48</v>
      </c>
      <c r="C45" s="19"/>
      <c r="D45" s="20"/>
      <c r="E45" s="19"/>
      <c r="F45" s="19"/>
      <c r="G45" s="19"/>
      <c r="H45" s="21"/>
      <c r="I45" s="21"/>
      <c r="J45" s="19"/>
      <c r="K45" s="21"/>
      <c r="L45" s="21"/>
      <c r="M45" s="19"/>
      <c r="N45" s="19"/>
      <c r="O45" s="21"/>
      <c r="P45" s="21"/>
      <c r="Q45" s="19"/>
      <c r="R45" s="19"/>
      <c r="S45" s="22"/>
      <c r="T45" s="22"/>
      <c r="U45" s="22"/>
    </row>
    <row r="46" spans="1:22" ht="76.5" x14ac:dyDescent="0.2">
      <c r="A46" s="1" t="s">
        <v>0</v>
      </c>
      <c r="B46" s="1" t="s">
        <v>1</v>
      </c>
      <c r="C46" s="1" t="s">
        <v>2</v>
      </c>
      <c r="D46" s="23" t="s">
        <v>3</v>
      </c>
      <c r="E46" s="1" t="s">
        <v>25</v>
      </c>
      <c r="F46" s="1" t="s">
        <v>4</v>
      </c>
      <c r="G46" s="1" t="s">
        <v>5</v>
      </c>
      <c r="H46" s="4" t="s">
        <v>6</v>
      </c>
      <c r="I46" s="4" t="s">
        <v>7</v>
      </c>
      <c r="J46" s="24" t="s">
        <v>8</v>
      </c>
      <c r="K46" s="4" t="s">
        <v>9</v>
      </c>
      <c r="L46" s="4" t="s">
        <v>10</v>
      </c>
      <c r="M46" s="1" t="s">
        <v>26</v>
      </c>
      <c r="N46" s="1" t="s">
        <v>11</v>
      </c>
      <c r="O46" s="5" t="s">
        <v>12</v>
      </c>
      <c r="P46" s="5" t="s">
        <v>13</v>
      </c>
      <c r="Q46" s="6" t="s">
        <v>14</v>
      </c>
      <c r="R46" s="6" t="s">
        <v>15</v>
      </c>
      <c r="S46" s="3" t="s">
        <v>16</v>
      </c>
      <c r="T46" s="3" t="s">
        <v>17</v>
      </c>
      <c r="U46" s="3" t="s">
        <v>18</v>
      </c>
    </row>
    <row r="47" spans="1:22" ht="229.5" x14ac:dyDescent="0.2">
      <c r="A47" s="7">
        <v>1</v>
      </c>
      <c r="B47" s="32" t="s">
        <v>47</v>
      </c>
      <c r="C47" s="7" t="s">
        <v>24</v>
      </c>
      <c r="D47" s="7">
        <v>10</v>
      </c>
      <c r="E47" s="7">
        <v>50</v>
      </c>
      <c r="F47" s="7"/>
      <c r="G47" s="7"/>
      <c r="H47" s="26"/>
      <c r="I47" s="33">
        <f>H47*J47+H47</f>
        <v>0</v>
      </c>
      <c r="J47" s="27"/>
      <c r="K47" s="34">
        <f>H47*E47</f>
        <v>0</v>
      </c>
      <c r="L47" s="34">
        <f>K47*J47+K47</f>
        <v>0</v>
      </c>
      <c r="M47" s="7"/>
      <c r="N47" s="7"/>
      <c r="O47" s="7"/>
      <c r="P47" s="7"/>
      <c r="Q47" s="7"/>
      <c r="R47" s="7"/>
      <c r="S47" s="7">
        <v>20</v>
      </c>
      <c r="T47" s="33">
        <f>S47*H47</f>
        <v>0</v>
      </c>
      <c r="U47" s="33">
        <f>T47*J47+T47</f>
        <v>0</v>
      </c>
    </row>
    <row r="48" spans="1:22" x14ac:dyDescent="0.2">
      <c r="A48" s="14"/>
      <c r="B48" s="14"/>
      <c r="C48" s="14"/>
      <c r="D48" s="14"/>
      <c r="E48" s="14"/>
      <c r="F48" s="14"/>
      <c r="G48" s="14"/>
      <c r="H48" s="14"/>
      <c r="I48" s="14"/>
      <c r="J48" s="35" t="s">
        <v>28</v>
      </c>
      <c r="K48" s="36">
        <f>K47</f>
        <v>0</v>
      </c>
      <c r="L48" s="36">
        <f>L47</f>
        <v>0</v>
      </c>
      <c r="M48" s="14"/>
      <c r="N48" s="14"/>
      <c r="O48" s="14"/>
      <c r="P48" s="14"/>
      <c r="Q48" s="14"/>
      <c r="R48" s="14"/>
      <c r="S48" s="35" t="s">
        <v>28</v>
      </c>
      <c r="T48" s="36">
        <f>T47</f>
        <v>0</v>
      </c>
      <c r="U48" s="36">
        <f>U47</f>
        <v>0</v>
      </c>
    </row>
    <row r="49" spans="1:2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</row>
    <row r="50" spans="1:2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</row>
    <row r="51" spans="1:21" ht="13.5" thickBot="1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</row>
    <row r="52" spans="1:21" ht="13.5" thickBot="1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37" t="s">
        <v>32</v>
      </c>
      <c r="Q52" s="38"/>
      <c r="R52" s="38"/>
      <c r="S52" s="38"/>
      <c r="T52" s="38"/>
      <c r="U52" s="39"/>
    </row>
    <row r="53" spans="1:21" ht="51.75" thickBot="1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40" t="s">
        <v>19</v>
      </c>
      <c r="Q53" s="40" t="s">
        <v>20</v>
      </c>
      <c r="R53" s="40" t="s">
        <v>17</v>
      </c>
      <c r="S53" s="41" t="s">
        <v>18</v>
      </c>
      <c r="T53" s="41" t="s">
        <v>21</v>
      </c>
      <c r="U53" s="41" t="s">
        <v>22</v>
      </c>
    </row>
    <row r="54" spans="1:21" ht="13.5" thickBot="1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42">
        <f>K48</f>
        <v>0</v>
      </c>
      <c r="Q54" s="43">
        <f>L48</f>
        <v>0</v>
      </c>
      <c r="R54" s="44">
        <f>T47</f>
        <v>0</v>
      </c>
      <c r="S54" s="45">
        <f>U47</f>
        <v>0</v>
      </c>
      <c r="T54" s="45">
        <f>P54+R54</f>
        <v>0</v>
      </c>
      <c r="U54" s="46">
        <f>Q54+S54</f>
        <v>0</v>
      </c>
    </row>
  </sheetData>
  <mergeCells count="5">
    <mergeCell ref="P8:U8"/>
    <mergeCell ref="P18:U18"/>
    <mergeCell ref="P29:U29"/>
    <mergeCell ref="K40:P40"/>
    <mergeCell ref="P52:U52"/>
  </mergeCells>
  <pageMargins left="0.7" right="0.7" top="0.75" bottom="0.75" header="0.3" footer="0.3"/>
  <pageSetup paperSize="9" scale="3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Zdzislawa Cywinska</dc:creator>
  <cp:lastModifiedBy>Marta Kieras</cp:lastModifiedBy>
  <cp:lastPrinted>2024-02-13T07:18:34Z</cp:lastPrinted>
  <dcterms:created xsi:type="dcterms:W3CDTF">2024-02-13T06:07:51Z</dcterms:created>
  <dcterms:modified xsi:type="dcterms:W3CDTF">2024-06-14T10:42:35Z</dcterms:modified>
</cp:coreProperties>
</file>