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nus.ilim.poznan.pl\Komisja Przetargowa\1 POSTĘPOWANIA\2023 ZOFy\ZOF 18 Dźwigi\"/>
    </mc:Choice>
  </mc:AlternateContent>
  <xr:revisionPtr revIDLastSave="0" documentId="13_ncr:1_{AA94BC11-8B4D-4095-9F57-85224D6C4E71}" xr6:coauthVersionLast="47" xr6:coauthVersionMax="47" xr10:uidLastSave="{00000000-0000-0000-0000-000000000000}"/>
  <bookViews>
    <workbookView xWindow="-120" yWindow="-120" windowWidth="29040" windowHeight="15720" xr2:uid="{F9AF3D77-3BBE-4D25-A8ED-F238F938C37F}"/>
  </bookViews>
  <sheets>
    <sheet name="Ofert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8" l="1"/>
  <c r="L15" i="8"/>
  <c r="H15" i="8"/>
  <c r="J15" i="8"/>
  <c r="F15" i="8"/>
  <c r="D15" i="8"/>
  <c r="L18" i="8" l="1"/>
  <c r="L20" i="8" s="1"/>
  <c r="L22" i="8" s="1"/>
</calcChain>
</file>

<file path=xl/sharedStrings.xml><?xml version="1.0" encoding="utf-8"?>
<sst xmlns="http://schemas.openxmlformats.org/spreadsheetml/2006/main" count="61" uniqueCount="49">
  <si>
    <t>urządzenia</t>
  </si>
  <si>
    <t>Wózek widłowy HEDEN</t>
  </si>
  <si>
    <t>Dźwig osobowo-towarowy</t>
  </si>
  <si>
    <t>Platforma pionowa MOTALA</t>
  </si>
  <si>
    <t>Suwnica 10 000 kg FUD</t>
  </si>
  <si>
    <t>Wciągnik 1000 kg PODEM</t>
  </si>
  <si>
    <t>Żuraw stacjonarny ŻO-500 kg PROKOM</t>
  </si>
  <si>
    <t>Żuraw stacjonarny ŻW-500 kg PROKOM</t>
  </si>
  <si>
    <t>Żuraw stacjonarny Tytan 750 kg PS LOGISTIC</t>
  </si>
  <si>
    <t>Żuraw stacjonarny ŻW-1000 kg PROKOM</t>
  </si>
  <si>
    <t>Elektrowciąg</t>
  </si>
  <si>
    <t>DŹWIGPOL 1239/0/2004 Dźwig osobowy Typ OA 1000-C/C-P (BM)</t>
  </si>
  <si>
    <t>Platforma dla niepełnosprawnych VIMEC V64</t>
  </si>
  <si>
    <t>Dźwig osobowy ORONA TDS M33 EXPL 10232 OY</t>
  </si>
  <si>
    <t>Wciągnik elektryczny LMZ KARLOWO</t>
  </si>
  <si>
    <t>Wciągnik elektryczny PODEM BUŁGARIA</t>
  </si>
  <si>
    <t>Dźwignik nożycowy MA LUPA</t>
  </si>
  <si>
    <t>Wózek widłowy HANGCHA</t>
  </si>
  <si>
    <t>ul. E. Estkowskiego 6, Poznań</t>
  </si>
  <si>
    <t>ul. Winiarska 1, Poznań</t>
  </si>
  <si>
    <t>ul. Starołęcka 31, Poznań</t>
  </si>
  <si>
    <t>ul. Jana Pawła II 14, Poznań</t>
  </si>
  <si>
    <t>ul. Warszawska 181, Poznań</t>
  </si>
  <si>
    <t>Oferta:</t>
  </si>
  <si>
    <t>Konserwacja urządzeń (zł netto/m-c)</t>
  </si>
  <si>
    <t>Usuwanie awarii, naprawy, fałszywe zgłoszenia (opłata za 1 h pracy konserwatora w zł netto)</t>
  </si>
  <si>
    <t>Wózek jezdniowy STILL</t>
  </si>
  <si>
    <t>Wózek jezdniowy CPQD</t>
  </si>
  <si>
    <t>Wózek jezdniowy LINDE</t>
  </si>
  <si>
    <t>suwnica 20 ton</t>
  </si>
  <si>
    <t>suwnica 12 ton</t>
  </si>
  <si>
    <t>suwnica ręczna 1400 kg</t>
  </si>
  <si>
    <t>zł netto/m-c</t>
  </si>
  <si>
    <t>żuraw 1 tona</t>
  </si>
  <si>
    <t>żuraw 500 kg</t>
  </si>
  <si>
    <t xml:space="preserve">wózek jezdniowy podnośnikowy z mechanicznym napędem podnoszenia 2,5 tony </t>
  </si>
  <si>
    <t>Łukasiewicz - PIT</t>
  </si>
  <si>
    <t>Pomiary elektryczne (zł netto/szt.)</t>
  </si>
  <si>
    <t>Usługa Pogotowia dźwigowego  (zł netto/m-c)</t>
  </si>
  <si>
    <t>Lokalizacja</t>
  </si>
  <si>
    <t>RYCZAŁT MIESIĘCZNY:</t>
  </si>
  <si>
    <t>KOSZTY DODATKOWE:</t>
  </si>
  <si>
    <t>WARTOŚĆ NETTO:</t>
  </si>
  <si>
    <t>CENA BRUTTO</t>
  </si>
  <si>
    <t>STAWKA PODATKU [%]:</t>
  </si>
  <si>
    <t>Odpowiednią stawkę wskazuje Wykonawca</t>
  </si>
  <si>
    <t>wciągarka B2 (udźwig 4.000 t).</t>
  </si>
  <si>
    <t xml:space="preserve">Podpis Wykonawcy </t>
  </si>
  <si>
    <t>(osoby upranionej do składania oświadczeń woli)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</si>
</sst>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164" fontId="3" fillId="0" borderId="10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2" xfId="0" applyNumberFormat="1" applyFont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164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justify" vertical="top"/>
    </xf>
    <xf numFmtId="164" fontId="3" fillId="2" borderId="12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vertical="top"/>
    </xf>
    <xf numFmtId="0" fontId="3" fillId="2" borderId="13" xfId="0" applyFont="1" applyFill="1" applyBorder="1"/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0" borderId="9" xfId="0" applyFont="1" applyBorder="1" applyAlignment="1">
      <alignment vertical="top"/>
    </xf>
    <xf numFmtId="164" fontId="3" fillId="0" borderId="10" xfId="0" applyNumberFormat="1" applyFont="1" applyBorder="1" applyAlignment="1">
      <alignment horizontal="right" vertical="top"/>
    </xf>
    <xf numFmtId="0" fontId="3" fillId="0" borderId="11" xfId="0" applyFont="1" applyBorder="1" applyAlignment="1">
      <alignment vertical="top"/>
    </xf>
    <xf numFmtId="164" fontId="3" fillId="0" borderId="12" xfId="0" applyNumberFormat="1" applyFont="1" applyBorder="1" applyAlignment="1">
      <alignment horizontal="right" vertical="top"/>
    </xf>
    <xf numFmtId="0" fontId="3" fillId="2" borderId="13" xfId="0" applyFont="1" applyFill="1" applyBorder="1" applyAlignment="1">
      <alignment wrapText="1"/>
    </xf>
    <xf numFmtId="164" fontId="3" fillId="2" borderId="14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164" fontId="3" fillId="2" borderId="16" xfId="0" applyNumberFormat="1" applyFont="1" applyFill="1" applyBorder="1" applyAlignment="1">
      <alignment horizontal="center" wrapText="1"/>
    </xf>
    <xf numFmtId="164" fontId="3" fillId="2" borderId="14" xfId="0" applyNumberFormat="1" applyFont="1" applyFill="1" applyBorder="1"/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1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0" fillId="0" borderId="19" xfId="0" applyBorder="1"/>
    <xf numFmtId="164" fontId="3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right"/>
    </xf>
    <xf numFmtId="0" fontId="0" fillId="4" borderId="0" xfId="0" applyFill="1"/>
    <xf numFmtId="0" fontId="2" fillId="2" borderId="3" xfId="0" applyFont="1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2" fillId="6" borderId="0" xfId="0" applyFont="1" applyFill="1" applyAlignment="1">
      <alignment horizontal="left"/>
    </xf>
    <xf numFmtId="165" fontId="2" fillId="6" borderId="0" xfId="0" applyNumberFormat="1" applyFont="1" applyFill="1"/>
    <xf numFmtId="0" fontId="2" fillId="6" borderId="0" xfId="0" applyFont="1" applyFill="1"/>
    <xf numFmtId="9" fontId="2" fillId="6" borderId="0" xfId="1" applyFont="1" applyFill="1"/>
    <xf numFmtId="0" fontId="3" fillId="2" borderId="20" xfId="0" applyFont="1" applyFill="1" applyBorder="1"/>
    <xf numFmtId="0" fontId="3" fillId="5" borderId="21" xfId="0" applyFont="1" applyFill="1" applyBorder="1" applyAlignment="1">
      <alignment vertical="center" wrapText="1"/>
    </xf>
    <xf numFmtId="164" fontId="3" fillId="5" borderId="22" xfId="0" applyNumberFormat="1" applyFont="1" applyFill="1" applyBorder="1" applyAlignment="1">
      <alignment wrapText="1"/>
    </xf>
    <xf numFmtId="0" fontId="3" fillId="2" borderId="23" xfId="0" applyFont="1" applyFill="1" applyBorder="1"/>
    <xf numFmtId="0" fontId="3" fillId="6" borderId="21" xfId="0" applyFont="1" applyFill="1" applyBorder="1" applyAlignment="1">
      <alignment horizontal="left" vertical="center" wrapText="1"/>
    </xf>
    <xf numFmtId="164" fontId="3" fillId="6" borderId="22" xfId="0" applyNumberFormat="1" applyFont="1" applyFill="1" applyBorder="1" applyAlignment="1">
      <alignment wrapText="1"/>
    </xf>
    <xf numFmtId="0" fontId="7" fillId="0" borderId="18" xfId="0" applyFont="1" applyBorder="1" applyAlignment="1">
      <alignment vertical="center" wrapText="1"/>
    </xf>
    <xf numFmtId="0" fontId="7" fillId="2" borderId="24" xfId="0" applyFont="1" applyFill="1" applyBorder="1" applyAlignment="1">
      <alignment wrapText="1"/>
    </xf>
    <xf numFmtId="0" fontId="7" fillId="2" borderId="20" xfId="0" applyFont="1" applyFill="1" applyBorder="1"/>
    <xf numFmtId="164" fontId="7" fillId="0" borderId="14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wrapText="1"/>
    </xf>
    <xf numFmtId="164" fontId="7" fillId="0" borderId="14" xfId="0" applyNumberFormat="1" applyFont="1" applyBorder="1" applyAlignment="1">
      <alignment horizontal="right"/>
    </xf>
    <xf numFmtId="164" fontId="7" fillId="0" borderId="14" xfId="0" applyNumberFormat="1" applyFont="1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C343-EDA3-46B7-8B77-664E8E124459}">
  <sheetPr>
    <pageSetUpPr fitToPage="1"/>
  </sheetPr>
  <dimension ref="A1:N25"/>
  <sheetViews>
    <sheetView tabSelected="1" zoomScale="90" zoomScaleNormal="90" workbookViewId="0">
      <selection activeCell="A15" sqref="A15:L15"/>
    </sheetView>
  </sheetViews>
  <sheetFormatPr defaultRowHeight="15" x14ac:dyDescent="0.25"/>
  <cols>
    <col min="1" max="1" width="50.85546875" customWidth="1"/>
    <col min="2" max="2" width="22.140625" customWidth="1"/>
    <col min="3" max="3" width="35.7109375" customWidth="1"/>
    <col min="4" max="4" width="21.28515625" style="2" customWidth="1"/>
    <col min="5" max="5" width="28.42578125" customWidth="1"/>
    <col min="6" max="6" width="21.7109375" customWidth="1"/>
    <col min="7" max="7" width="37.140625" customWidth="1"/>
    <col min="8" max="8" width="20.85546875" customWidth="1"/>
    <col min="9" max="9" width="39.28515625" customWidth="1"/>
    <col min="10" max="10" width="21.7109375" customWidth="1"/>
    <col min="11" max="11" width="43.5703125" customWidth="1"/>
    <col min="12" max="12" width="30.28515625" bestFit="1" customWidth="1"/>
    <col min="13" max="13" width="25.28515625" customWidth="1"/>
    <col min="14" max="14" width="14.85546875" customWidth="1"/>
  </cols>
  <sheetData>
    <row r="1" spans="1:14" ht="60.6" customHeight="1" x14ac:dyDescent="0.25">
      <c r="A1" s="50" t="s">
        <v>39</v>
      </c>
      <c r="B1" s="48" t="s">
        <v>36</v>
      </c>
      <c r="C1" s="8"/>
      <c r="D1" s="9" t="s">
        <v>32</v>
      </c>
      <c r="E1" s="8"/>
      <c r="F1" s="9" t="s">
        <v>32</v>
      </c>
      <c r="G1" s="8"/>
      <c r="H1" s="9" t="s">
        <v>32</v>
      </c>
      <c r="I1" s="8"/>
      <c r="J1" s="9" t="s">
        <v>32</v>
      </c>
      <c r="K1" s="8"/>
      <c r="L1" s="9" t="s">
        <v>32</v>
      </c>
      <c r="M1" s="4"/>
      <c r="N1" s="4"/>
    </row>
    <row r="2" spans="1:14" x14ac:dyDescent="0.25">
      <c r="A2" s="51"/>
      <c r="B2" s="49"/>
      <c r="C2" s="44" t="s">
        <v>18</v>
      </c>
      <c r="D2" s="45"/>
      <c r="E2" s="44" t="s">
        <v>19</v>
      </c>
      <c r="F2" s="45"/>
      <c r="G2" s="44" t="s">
        <v>20</v>
      </c>
      <c r="H2" s="45"/>
      <c r="I2" s="44" t="s">
        <v>21</v>
      </c>
      <c r="J2" s="45"/>
      <c r="K2" s="44" t="s">
        <v>22</v>
      </c>
      <c r="L2" s="45"/>
      <c r="M2" s="4"/>
      <c r="N2" s="4"/>
    </row>
    <row r="3" spans="1:14" ht="35.25" customHeight="1" x14ac:dyDescent="0.25">
      <c r="A3" s="46" t="s">
        <v>0</v>
      </c>
      <c r="B3" s="52"/>
      <c r="C3" s="10" t="s">
        <v>11</v>
      </c>
      <c r="D3" s="11">
        <v>0</v>
      </c>
      <c r="E3" s="24" t="s">
        <v>2</v>
      </c>
      <c r="F3" s="25">
        <v>0</v>
      </c>
      <c r="G3" s="24" t="s">
        <v>14</v>
      </c>
      <c r="H3" s="25">
        <v>0</v>
      </c>
      <c r="I3" s="33" t="s">
        <v>3</v>
      </c>
      <c r="J3" s="25">
        <v>0</v>
      </c>
      <c r="K3" s="36" t="s">
        <v>29</v>
      </c>
      <c r="L3" s="25">
        <v>0</v>
      </c>
      <c r="M3" s="4"/>
      <c r="N3" s="4"/>
    </row>
    <row r="4" spans="1:14" ht="36" customHeight="1" x14ac:dyDescent="0.25">
      <c r="A4" s="47"/>
      <c r="B4" s="53"/>
      <c r="C4" s="12" t="s">
        <v>12</v>
      </c>
      <c r="D4" s="13">
        <v>0</v>
      </c>
      <c r="E4" s="26" t="s">
        <v>10</v>
      </c>
      <c r="F4" s="27">
        <v>0</v>
      </c>
      <c r="G4" s="26" t="s">
        <v>14</v>
      </c>
      <c r="H4" s="27">
        <v>0</v>
      </c>
      <c r="I4" s="34" t="s">
        <v>4</v>
      </c>
      <c r="J4" s="27">
        <v>0</v>
      </c>
      <c r="K4" s="37" t="s">
        <v>33</v>
      </c>
      <c r="L4" s="27">
        <v>0</v>
      </c>
      <c r="M4" s="4"/>
      <c r="N4" s="4"/>
    </row>
    <row r="5" spans="1:14" ht="42.75" x14ac:dyDescent="0.25">
      <c r="A5" s="47"/>
      <c r="B5" s="53"/>
      <c r="C5" s="12" t="s">
        <v>13</v>
      </c>
      <c r="D5" s="13">
        <v>0</v>
      </c>
      <c r="E5" s="18"/>
      <c r="F5" s="17"/>
      <c r="G5" s="26" t="s">
        <v>14</v>
      </c>
      <c r="H5" s="27">
        <v>0</v>
      </c>
      <c r="I5" s="34" t="s">
        <v>5</v>
      </c>
      <c r="J5" s="27">
        <v>0</v>
      </c>
      <c r="K5" s="12" t="s">
        <v>35</v>
      </c>
      <c r="L5" s="27">
        <v>0</v>
      </c>
      <c r="M5" s="4"/>
      <c r="N5" s="4"/>
    </row>
    <row r="6" spans="1:14" ht="28.5" x14ac:dyDescent="0.25">
      <c r="A6" s="47"/>
      <c r="B6" s="53"/>
      <c r="C6" s="14"/>
      <c r="D6" s="15"/>
      <c r="E6" s="14"/>
      <c r="F6" s="15"/>
      <c r="G6" s="26" t="s">
        <v>14</v>
      </c>
      <c r="H6" s="27">
        <v>0</v>
      </c>
      <c r="I6" s="35" t="s">
        <v>6</v>
      </c>
      <c r="J6" s="13">
        <v>0</v>
      </c>
      <c r="K6" s="37" t="s">
        <v>29</v>
      </c>
      <c r="L6" s="13">
        <v>0</v>
      </c>
      <c r="M6" s="4"/>
      <c r="N6" s="4"/>
    </row>
    <row r="7" spans="1:14" ht="28.5" x14ac:dyDescent="0.25">
      <c r="A7" s="47"/>
      <c r="B7" s="53"/>
      <c r="C7" s="14"/>
      <c r="D7" s="15"/>
      <c r="E7" s="14"/>
      <c r="F7" s="15"/>
      <c r="G7" s="26" t="s">
        <v>14</v>
      </c>
      <c r="H7" s="27">
        <v>0</v>
      </c>
      <c r="I7" s="35" t="s">
        <v>7</v>
      </c>
      <c r="J7" s="13">
        <v>0</v>
      </c>
      <c r="K7" s="37" t="s">
        <v>30</v>
      </c>
      <c r="L7" s="13">
        <v>0</v>
      </c>
      <c r="M7" s="4"/>
      <c r="N7" s="4"/>
    </row>
    <row r="8" spans="1:14" ht="28.5" x14ac:dyDescent="0.25">
      <c r="A8" s="47"/>
      <c r="B8" s="53"/>
      <c r="C8" s="16"/>
      <c r="D8" s="17"/>
      <c r="E8" s="18"/>
      <c r="F8" s="17"/>
      <c r="G8" s="26" t="s">
        <v>15</v>
      </c>
      <c r="H8" s="27">
        <v>0</v>
      </c>
      <c r="I8" s="35" t="s">
        <v>8</v>
      </c>
      <c r="J8" s="13">
        <v>0</v>
      </c>
      <c r="K8" s="37" t="s">
        <v>31</v>
      </c>
      <c r="L8" s="13">
        <v>0</v>
      </c>
      <c r="M8" s="4"/>
      <c r="N8" s="4"/>
    </row>
    <row r="9" spans="1:14" ht="28.5" x14ac:dyDescent="0.25">
      <c r="A9" s="47"/>
      <c r="B9" s="53"/>
      <c r="C9" s="16"/>
      <c r="D9" s="17"/>
      <c r="E9" s="18"/>
      <c r="F9" s="17"/>
      <c r="G9" s="26" t="s">
        <v>16</v>
      </c>
      <c r="H9" s="27">
        <v>0</v>
      </c>
      <c r="I9" s="35" t="s">
        <v>9</v>
      </c>
      <c r="J9" s="13">
        <v>0</v>
      </c>
      <c r="K9" s="37" t="s">
        <v>33</v>
      </c>
      <c r="L9" s="13">
        <v>0</v>
      </c>
      <c r="M9" s="4"/>
      <c r="N9" s="4"/>
    </row>
    <row r="10" spans="1:14" x14ac:dyDescent="0.25">
      <c r="A10" s="47"/>
      <c r="B10" s="53"/>
      <c r="C10" s="18"/>
      <c r="D10" s="17"/>
      <c r="E10" s="18"/>
      <c r="F10" s="17"/>
      <c r="G10" s="26" t="s">
        <v>1</v>
      </c>
      <c r="H10" s="27">
        <v>0</v>
      </c>
      <c r="I10" s="34" t="s">
        <v>26</v>
      </c>
      <c r="J10" s="27">
        <v>0</v>
      </c>
      <c r="K10" s="37" t="s">
        <v>34</v>
      </c>
      <c r="L10" s="27">
        <v>0</v>
      </c>
      <c r="M10" s="4"/>
      <c r="N10" s="4"/>
    </row>
    <row r="11" spans="1:14" x14ac:dyDescent="0.25">
      <c r="A11" s="47"/>
      <c r="B11" s="53"/>
      <c r="C11" s="18"/>
      <c r="D11" s="17"/>
      <c r="E11" s="18"/>
      <c r="F11" s="17"/>
      <c r="G11" s="26" t="s">
        <v>17</v>
      </c>
      <c r="H11" s="27">
        <v>0</v>
      </c>
      <c r="I11" s="34" t="s">
        <v>27</v>
      </c>
      <c r="J11" s="27">
        <v>0</v>
      </c>
      <c r="K11" s="37" t="s">
        <v>33</v>
      </c>
      <c r="L11" s="27">
        <v>0</v>
      </c>
      <c r="M11" s="4"/>
      <c r="N11" s="4"/>
    </row>
    <row r="12" spans="1:14" x14ac:dyDescent="0.25">
      <c r="A12" s="47"/>
      <c r="B12" s="54"/>
      <c r="C12" s="18"/>
      <c r="D12" s="17"/>
      <c r="E12" s="18"/>
      <c r="F12" s="17"/>
      <c r="G12" s="19"/>
      <c r="H12" s="32"/>
      <c r="I12" s="34" t="s">
        <v>28</v>
      </c>
      <c r="J12" s="27">
        <v>0</v>
      </c>
      <c r="K12" s="37" t="s">
        <v>34</v>
      </c>
      <c r="L12" s="27">
        <v>0</v>
      </c>
      <c r="M12" s="4"/>
      <c r="N12" s="4"/>
    </row>
    <row r="13" spans="1:14" ht="15.75" thickBot="1" x14ac:dyDescent="0.3">
      <c r="A13" s="43" t="s">
        <v>23</v>
      </c>
      <c r="B13" s="43"/>
      <c r="C13" s="19"/>
      <c r="D13" s="20"/>
      <c r="E13" s="19"/>
      <c r="F13" s="20"/>
      <c r="G13" s="19"/>
      <c r="H13" s="32"/>
      <c r="I13" s="19"/>
      <c r="J13" s="32"/>
      <c r="K13" s="37" t="s">
        <v>46</v>
      </c>
      <c r="L13" s="27">
        <v>0</v>
      </c>
      <c r="M13" s="4"/>
      <c r="N13" s="4"/>
    </row>
    <row r="14" spans="1:14" ht="27.75" customHeight="1" thickBot="1" x14ac:dyDescent="0.3">
      <c r="A14" s="63" t="s">
        <v>38</v>
      </c>
      <c r="B14" s="64">
        <v>0</v>
      </c>
      <c r="C14" s="59"/>
      <c r="D14" s="21"/>
      <c r="E14" s="19"/>
      <c r="F14" s="21"/>
      <c r="G14" s="19"/>
      <c r="H14" s="21"/>
      <c r="I14" s="19"/>
      <c r="J14" s="21"/>
      <c r="K14" s="19"/>
      <c r="L14" s="21"/>
      <c r="M14" s="39"/>
      <c r="N14" s="4"/>
    </row>
    <row r="15" spans="1:14" ht="24" customHeight="1" thickBot="1" x14ac:dyDescent="0.3">
      <c r="A15" s="65" t="s">
        <v>24</v>
      </c>
      <c r="B15" s="66"/>
      <c r="C15" s="67"/>
      <c r="D15" s="68">
        <f>SUM(D3:D5)</f>
        <v>0</v>
      </c>
      <c r="E15" s="69"/>
      <c r="F15" s="70">
        <f>SUM(F3:F4)</f>
        <v>0</v>
      </c>
      <c r="G15" s="69"/>
      <c r="H15" s="70">
        <f>SUM(H3:H11)</f>
        <v>0</v>
      </c>
      <c r="I15" s="69"/>
      <c r="J15" s="71">
        <f>SUM(J3:J12)</f>
        <v>0</v>
      </c>
      <c r="K15" s="69"/>
      <c r="L15" s="71">
        <f>SUM(L3:L13)</f>
        <v>0</v>
      </c>
      <c r="M15" s="39"/>
      <c r="N15" s="4"/>
    </row>
    <row r="16" spans="1:14" ht="43.5" thickBot="1" x14ac:dyDescent="0.3">
      <c r="A16" s="60" t="s">
        <v>25</v>
      </c>
      <c r="B16" s="61">
        <v>0</v>
      </c>
      <c r="C16" s="59"/>
      <c r="D16" s="22"/>
      <c r="E16" s="28"/>
      <c r="F16" s="29"/>
      <c r="G16" s="28"/>
      <c r="H16" s="29"/>
      <c r="I16" s="28"/>
      <c r="J16" s="29"/>
      <c r="K16" s="28"/>
      <c r="L16" s="29"/>
      <c r="M16" s="39"/>
      <c r="N16" s="4"/>
    </row>
    <row r="17" spans="1:14" ht="26.25" customHeight="1" thickBot="1" x14ac:dyDescent="0.3">
      <c r="A17" s="60" t="s">
        <v>37</v>
      </c>
      <c r="B17" s="61">
        <v>0</v>
      </c>
      <c r="C17" s="62"/>
      <c r="D17" s="23"/>
      <c r="E17" s="30"/>
      <c r="F17" s="31"/>
      <c r="G17" s="30"/>
      <c r="H17" s="31"/>
      <c r="I17" s="30"/>
      <c r="J17" s="31"/>
      <c r="K17" s="30"/>
      <c r="L17" s="31"/>
      <c r="M17" s="39"/>
      <c r="N17" s="4"/>
    </row>
    <row r="18" spans="1:14" x14ac:dyDescent="0.25">
      <c r="A18" s="5"/>
      <c r="B18" s="5"/>
      <c r="C18" s="4"/>
      <c r="D18" s="6"/>
      <c r="E18" s="4"/>
      <c r="F18" s="6"/>
      <c r="G18" s="4"/>
      <c r="H18" s="4"/>
      <c r="I18" s="4"/>
      <c r="J18" s="4"/>
      <c r="K18" s="55" t="s">
        <v>40</v>
      </c>
      <c r="L18" s="56">
        <f>B14+D15+F15+H15+J15+L15</f>
        <v>0</v>
      </c>
      <c r="M18" s="38"/>
      <c r="N18" s="7"/>
    </row>
    <row r="19" spans="1:14" x14ac:dyDescent="0.25">
      <c r="A19" s="1"/>
      <c r="B19" s="1"/>
      <c r="K19" s="57" t="s">
        <v>41</v>
      </c>
      <c r="L19" s="56">
        <f>(B16+B17)*35</f>
        <v>0</v>
      </c>
    </row>
    <row r="20" spans="1:14" x14ac:dyDescent="0.25">
      <c r="A20" s="1"/>
      <c r="B20" s="1"/>
      <c r="K20" s="55" t="s">
        <v>42</v>
      </c>
      <c r="L20" s="56">
        <f>(L18*12)+L19</f>
        <v>0</v>
      </c>
      <c r="N20" s="3"/>
    </row>
    <row r="21" spans="1:14" x14ac:dyDescent="0.25">
      <c r="A21" s="1"/>
      <c r="B21" s="1"/>
      <c r="I21" s="40"/>
      <c r="J21" s="41" t="s">
        <v>45</v>
      </c>
      <c r="K21" s="57" t="s">
        <v>44</v>
      </c>
      <c r="L21" s="58">
        <v>0.23</v>
      </c>
    </row>
    <row r="22" spans="1:14" x14ac:dyDescent="0.25">
      <c r="A22" s="1"/>
      <c r="B22" s="1"/>
      <c r="K22" s="57" t="s">
        <v>43</v>
      </c>
      <c r="L22" s="56">
        <f>L20*L21+L20</f>
        <v>0</v>
      </c>
    </row>
    <row r="23" spans="1:14" x14ac:dyDescent="0.25">
      <c r="A23" s="1"/>
      <c r="B23" s="1"/>
    </row>
    <row r="24" spans="1:14" x14ac:dyDescent="0.25">
      <c r="A24" s="1"/>
      <c r="B24" s="1"/>
      <c r="J24" s="42" t="s">
        <v>47</v>
      </c>
      <c r="K24" s="42"/>
    </row>
    <row r="25" spans="1:14" x14ac:dyDescent="0.25">
      <c r="A25" s="1"/>
      <c r="B25" s="1"/>
      <c r="J25" s="42" t="s">
        <v>48</v>
      </c>
      <c r="K25" s="42"/>
    </row>
  </sheetData>
  <mergeCells count="9">
    <mergeCell ref="K2:L2"/>
    <mergeCell ref="A3:A12"/>
    <mergeCell ref="C2:D2"/>
    <mergeCell ref="E2:F2"/>
    <mergeCell ref="G2:H2"/>
    <mergeCell ref="I2:J2"/>
    <mergeCell ref="B1:B2"/>
    <mergeCell ref="A1:A2"/>
    <mergeCell ref="B3:B1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Gałecka</dc:creator>
  <cp:lastModifiedBy>Karol Krzywicki | Łukasiewicz – PIT</cp:lastModifiedBy>
  <cp:lastPrinted>2022-10-11T08:14:15Z</cp:lastPrinted>
  <dcterms:created xsi:type="dcterms:W3CDTF">2022-08-26T12:01:23Z</dcterms:created>
  <dcterms:modified xsi:type="dcterms:W3CDTF">2023-12-15T14:36:05Z</dcterms:modified>
</cp:coreProperties>
</file>