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Załącznik nr 2" sheetId="1" r:id="rId1"/>
  </sheets>
  <definedNames>
    <definedName name="_GoBack_1">#REF!</definedName>
    <definedName name="OLE_LINK4_1">#REF!</definedName>
  </definedNames>
  <calcPr fullCalcOnLoad="1"/>
</workbook>
</file>

<file path=xl/sharedStrings.xml><?xml version="1.0" encoding="utf-8"?>
<sst xmlns="http://schemas.openxmlformats.org/spreadsheetml/2006/main" count="759" uniqueCount="316">
  <si>
    <t>Pakiet nr 1</t>
  </si>
  <si>
    <t>Lp</t>
  </si>
  <si>
    <t>Nazwa towaru</t>
  </si>
  <si>
    <t>j.m.</t>
  </si>
  <si>
    <t xml:space="preserve">Ilość </t>
  </si>
  <si>
    <t>Cena netto</t>
  </si>
  <si>
    <t>Wartość netto</t>
  </si>
  <si>
    <t>VAT %</t>
  </si>
  <si>
    <t>Wartość brutto</t>
  </si>
  <si>
    <t>Producent, nr. katalogowy</t>
  </si>
  <si>
    <t>Biologiczny wskaźnik kontroli procesu sterylizacji para wodną w autoklawie</t>
  </si>
  <si>
    <t>szt.</t>
  </si>
  <si>
    <t>Zintegrowany wskaźnik do kontroli wsadu w procesie sterylizacji parą wodną w postaci pokrytych polimerem pasków, samoprzylepnych na całej długości, z symetrycznie rozłożoną substancją wskaźnikową, kompatybilne z przyrządem testowym procesu z rurką i kapsułą ze stali kwasoodpornej w obudowie z tworzywa sztucznego o przekroju okrągłym. Zgodny z normą PN EN 867i EN ISO 11140. Opakowanie 250 szt.</t>
  </si>
  <si>
    <t>op</t>
  </si>
  <si>
    <t>Etykiety dwukrotnie przylepne ze wskaźnikiem sterylizacji parą wodną. Kompatybilne z posiadaną metkownicą alfanumeryczną z zapisem informacji wzdłuż przesuwu etykiet, firmy GKE. 1 rolka 750 etykiet, wskaźnik para wodna. Opakowanie 12 rolek.</t>
  </si>
  <si>
    <t>Torebki posterylizacyjne, foliowe z samoprzylepnym zamknięciem, bez nadruku, op. 100 szt. Rozmiar 300 x 400 mm</t>
  </si>
  <si>
    <t>op.</t>
  </si>
  <si>
    <t>Razem</t>
  </si>
  <si>
    <t xml:space="preserve"> </t>
  </si>
  <si>
    <t xml:space="preserve">Wartość netto słownie: </t>
  </si>
  <si>
    <t xml:space="preserve">Wartość brutto słownie: </t>
  </si>
  <si>
    <t>Pakiet nr 2</t>
  </si>
  <si>
    <t xml:space="preserve">Wkłady workowe jednorazowego użytku ,1000 ml z pokrywą o spłaszczonym kształcie , z zastawką zapobiegającą wypływowi wydzieliny do  źródła próżni ,dużym otworem do pobierania próbek , posiadające w pokrywie tylko jeden króciec łączący (wymagany króciec obrotowy typu schodkowego o śred. wew.min 7 mm ), oznakowanie CE wytłoczone na każdej pokrywie wkładu , pasujące do pojemników i uchwytów typu Serres będących na wyposażeniu szpitala </t>
  </si>
  <si>
    <t>szt</t>
  </si>
  <si>
    <t xml:space="preserve">Wkłady workowe jednorazowego użytku 2000 ml z pokrywą o spłaszczonym kształcie , z zastawką zapobiegającą wypływowi wydzieliny do  źródła próżni ,dużym otworem do pobierania próbek , posiadające w pokrywie tylko jeden króciec łączący (wymagany króciec obrotowy typu schodkowego o śred. wew.min 7 mm ), oznakowanie CE wytłoczone na każdej pokrywie wkładu , pasujące do pojemników i uchwytów typu Serres będących na wyposażeniu szpitala </t>
  </si>
  <si>
    <t>Pojemniki wielorazowego użytku na wkłady workowe , wykonane z przeźroczystego tworzywa ze skalą pomiarową , wyposażone w zintegrowany zaczep do mocowania oraz króciec obrotowy typu schodkowego  do przyłączenia źródła próżni, wymagane pojemniości : 1000 ml o spłaszczonym kształcie , 2000 ml o przekroju okrągłym</t>
  </si>
  <si>
    <t>Pakiet nr 3</t>
  </si>
  <si>
    <t xml:space="preserve">Laryngoskop j.u.z łyżką Macintosh nr 3 </t>
  </si>
  <si>
    <t xml:space="preserve">szt </t>
  </si>
  <si>
    <t>Pakiet nr 5</t>
  </si>
  <si>
    <t>Pakiet nr 4</t>
  </si>
  <si>
    <t>Czepek chirurgiczny w formie kaptura okrywający szyję i ramion. Gramatura min 25g/m2. Pakowany w kartonik a' 40 sztuk.</t>
  </si>
  <si>
    <t>Serweta dwuwarstwowa 45x75 cm, o gramaturze na całej powierzchni min 55g/m2, z otworem samoprzylepnym z możliwością dostosowania średnicy otworu. Serweta z włókniny spełniającej wymogi normy EN 13795 1-3; Opakowanie jednostkowe musi posiadać naklejkę samoprzylepną z możliwością ponownego naklejenia do w dokumentacji pacjenta. Naklejka musi posiadać następujące informacje: data ważności i numer serii. Wymaga się certyfikatu walidacji procesu sterylizacji x 40 szt</t>
  </si>
  <si>
    <t>Serweta dwuwarstwowa 45 cm x37,5 cm , o gramaturze na całej powierzchni min 55g/m2. Serweta z włókniny spełniającej wymogi normy EN 13795 1-3; Opakowanie jednostkowe musi posiadać naklejkę samoprzylepną z możliwością ponownego naklejenia do dokumentacji pacjenta. Naklejka musi posiadać następujące informacje: data ważności i numer serii. Wymaga się certyfikatu walidacji procesu sterlizacji x 125</t>
  </si>
  <si>
    <t>Serweta dwuwarstwowa 75x75 cm, o gramaturze na całej powierzchni min 55g/m2. Serweta z włókniny spełniającej wymogi normy EN 13795 1-3; Opakowanie jednostkowe musi posiadać naklejkę samoprzylepną z możliwością ponownego naklejenia do dokumentacji pacjenta. Naklejka musi posiadać następujące informacje: data ważności i numer serii. Wymaga się certyfikatu walidacji procesu sterlizacji x 50 zt</t>
  </si>
  <si>
    <t xml:space="preserve">Serweta dwuwarstwowa 45x75 cm z otworem x 65 szt Dwuwarstwowy laminat zgodny w wymogami EN 13795. Laminat barierowy - odporny na przenikanie drobnoustrojów i płynów Serwety posiadają pasek kleju wokół otworów w kształcie U umożliwiający stabilne mocowanie serwety </t>
  </si>
  <si>
    <t>Igły 8, op 100 szt</t>
  </si>
  <si>
    <t>Uchwyty jednorazowe op 10 szt.Dopuszcza się opakowanie max do 50.</t>
  </si>
  <si>
    <t>Probówka OB na 1,5-1,6ml krwi z 3,2% cytrynianem, korek z gwintem op. 50 sztuk- metoda liniowa</t>
  </si>
  <si>
    <t>Probówka 1-2ml do morfologii , op. 50 szt. - korek z gwintem.</t>
  </si>
  <si>
    <t>Probówka do koagulologii 2ml z 3,2% cytrynianem sodu, korek z gwintem, op. 50 szt.</t>
  </si>
  <si>
    <t>Probówka: chemia 4ml z aktywatorem wykrzepiania, korek z gwintem op. 50 szt.</t>
  </si>
  <si>
    <t>Probówka: chemia 9ml z aktywatorem wykrzepiania op. 50 szt.</t>
  </si>
  <si>
    <t>Adapter LUER, op. 100szt.</t>
  </si>
  <si>
    <t>Igła systemowa 0,8, 21G z wizualną kontrolą prawidłowości wkłucia, okienko do 0,5 -1,0 cm op. 100szt.</t>
  </si>
  <si>
    <t xml:space="preserve">Mikrometoda  z lejkiem do pozyskiwania surowicy z żelem separującym, obj. 500-800 mikrolitrów op. 50szt. </t>
  </si>
  <si>
    <t>Mikrometoda z lejkiem do badań hematologicznych obj. 250-500 mikrolitrów, op. 50 szt</t>
  </si>
  <si>
    <t>Probówki z żelem separującym, objętość 3,5ml, probówka z korkiem na gwint op. 50szt.</t>
  </si>
  <si>
    <t>Rurki do OB., op 200 szt</t>
  </si>
  <si>
    <t>Probówki do glukozy z fluorkiem sodu/K3EDTA, 2ml  , korek z gwintem,op. 50 szt.</t>
  </si>
  <si>
    <t>Staza z przyciskami dwufunkcyjnymi</t>
  </si>
  <si>
    <t>Nakłuwacze do pobierania krwi włośniczkowej, głębokość 2mm.</t>
  </si>
  <si>
    <t xml:space="preserve">Probówki K2EDTA  do serologii, poj 4 ml, </t>
  </si>
  <si>
    <t xml:space="preserve">Pakiet nr 6 </t>
  </si>
  <si>
    <t>Końcówki do pipet automatycznych typu Gilson 10-200µl żółte; 1000 szt.w opakowaniu</t>
  </si>
  <si>
    <t xml:space="preserve">Końcówka do pipet automatycznych typu Gilson 200 -1000 µl niebieskie; 500 sztuk w opakowaniu </t>
  </si>
  <si>
    <t>Końcówki do pipet automatycznych 5000 µl; 250 sztuk w opakowaniu</t>
  </si>
  <si>
    <t>Szkiełka mikroskopowe podstawowe z ciętymi krawędziami o grubości 1 mm 76x26 mm bez zmatowionej końcowki; 50 sztuk w opakowaniu</t>
  </si>
  <si>
    <t>Szkiełka mikroskopowe podstawowe z ciętymi krawędziami o grubości 1 mm 76x26 mm ze zmatowionę końcowką; 50 sztuk w opakowaniuz polem jednostronnym.</t>
  </si>
  <si>
    <t>Szkiełka nakrywkowe 22 x 22 mm grubości 0,13-0,17 mm; w opakowaniu 200 sztuk</t>
  </si>
  <si>
    <t xml:space="preserve">Czasomierz laboratoryjny w zakresie od 0 do 99 min 59 s </t>
  </si>
  <si>
    <t>Szt</t>
  </si>
  <si>
    <t>Pojemniki do moczu z zakrętką o pojemności całkowitej  120 ml, uzytkowej  min 100 ml</t>
  </si>
  <si>
    <t>Probówki do wirowania moczu ze zbiorniczkiem 0,5ml na osad,z zatyczką, znacznikiem na 10ml; op. 100 sztuk</t>
  </si>
  <si>
    <t>Probówki z PS okrągłodenne o pojemnosco całkowitej  5 ml, ( uzytkowej 4 ml) średnicy 12 mm, długości 75 mm z korkiem; 500 sztuk w opakowaniu</t>
  </si>
  <si>
    <t>Probówki typu Eppendorf poj. 0,5 ml z dnem stożkowym bezbarwne; 1000 sztuk w opakowaniu</t>
  </si>
  <si>
    <t xml:space="preserve">Pipeta laboratoryjna automatyczna, z wyrzurnikiem końcówek i wydmuchem, o  stałej objętośći 200 µl </t>
  </si>
  <si>
    <t xml:space="preserve">Pipeta laboratoryjna automatyczna, z wyrzurnikiem końcówek i wydmuchem, o  stałej objętośći 100 µl </t>
  </si>
  <si>
    <t xml:space="preserve">Pipeta laboratoryjna automatyczna, z wyrzurnikiem końcówek i wydmuchem, o  zmiennej  objętośći 20-200µl </t>
  </si>
  <si>
    <t>Pipeta laboratoryjna automatyczna, z wyrzurnikiem końcówek i wydmuchem, o  zmiennej  objętośći 1-5 ml</t>
  </si>
  <si>
    <t>Pipetki Pasteura,dł. 155 mm, pojemność użytkowa 3 ml z podziałką do 3,0 ml co 0,5 ml, pakowane zbiorczo po 500 szt</t>
  </si>
  <si>
    <t>Pakiet nr 7</t>
  </si>
  <si>
    <t xml:space="preserve">Poj. na zużyty sprzęt med.z uchwytem, poj.20l koloru żółtego - Pojemnik plastikowy na igły, strzykawki i ostre odpady medyczne. Otwór wrzutowy o średnicy 120 mm dla pojemnika 20 litrów. Wykonany ze sztywnego, odpornego na przekłucie tworzywa sztucznego - polipropylenu. Pojemnik zaopatrzony jest w otwór wrzutowy z wycięciami i szczelne dwustopniowe zamykanie, posiada etykietę z międzynarodowym znakiem ostrzegawczym i instrukcją użytkowania oraz miejscem na informacje użytkownika. Pojemnik posiada atest PZH, spełnia wymagania normy ASTM F2132.
</t>
  </si>
  <si>
    <t xml:space="preserve">Poj. na zużyty sprzęt med. plast 2l.koloru żółtego Pojemnik na odpady medyczne wykonany metodą rozdmuchu z polietylenu wysokiej gęstości (HDPE), pokrywa z wiekiem wykonana z polipropylenu (PP) Pokrywa wyposażona w rozetkowy otwór wrzutowy oraz dwa otwory umożliwiające oddzielenie ostrzy od trzonków, igieł od strzykawek, itp.Zaopatrzony we wtopioną etykietę typu BML z międzynarodowym znakiem ostrzegawczym oraz miejscem na bezproblemowe wpisanie danych odpadów nawet za pomocą długopisu.Odporny na promieniowanie UV, formalinę i alkohol etylowy Spełnia wymagania norm: ASTM F2132-01 (odporność na przebicie) oraz PN-EN ISO 175 (odporność na zanurzenie w ciekłych chemikaliach)  Nie zawiera lateksu i ftalanów. Jednorazowego użytku. Niesterylny
</t>
  </si>
  <si>
    <t>Poj. na zużyty sprzęt med. plast 5l.koloru żółtego  - Pojemnik plastikowy na igły, strzykawki i ostre odpady medyczne. Otwór wrzutowy o średnicy 90 mm dla pojemnika 5 litrów. Wykonany ze sztywnego, odpornego na przekłucie tworzywa sztucznego - polipropylenu. Pojemniki żółte wyposażone są w żółte pokrywy z czerwonym wieczkiem
zaopatrzonym w otwór wrzutowy. Pojemnik zaopatrzony jest w otwór wrzutowy z wycięciami i szczelne dwustopniowe zamykanie, posiada etykietę z międzynarodowym znakiem ostrzegawczym i instrukcją użytkowania oraz miejscem na informacje użytkownika. Pojemnik posiada atest PZH, spełnia wymagania normy ASTM F2132.</t>
  </si>
  <si>
    <t>Poj. na zużyty sprzęt med. plast 3,5 l . koloru żółtego Pojemnik plastikowy na igły, strzykawki i ostre odpady medyczne. Otwór wrzutowy o średnicy 90 mm dla pojemnika 3,5 litrowych. Wykonany ze sztywnego, odpornego na przekłucie tworzywa sztucznego - polipropylenu. Pojemniki żółte wyposażone są w żółte pokrywy z czerwonym wieczkiem
zaopatrzonym w otwór wrzutowy. Pojemnik zaopatrzony jest w otwór wrzutowy z wycięciami i szczelne dwustopniowe zamykanie, posiada etykietę z międzynarodowym znakiem ostrzegawczym i instrukcją użytkowania oraz miejscem na informacje użytkownika. Pojemnik posiada atest PZH, spełnia wymagania normy ASTM F2132.</t>
  </si>
  <si>
    <t>Poj. na zużyty sprzęt med. plast 2l.koloru czerwonego. Pojemnik na odpady medyczne wykonany metodą rozdmuchu z polietylenu wysokiej gęstości (HDPE), pokrywa z wiekiem wykonana z polipropylenu (PP) Pokrywa wyposażona w rozetkowy otwór wrzutowy oraz dwa otwory umożliwiające oddzielenie ostrzy od trzonków, igieł od strzykawek, itp.Zaopatrzony we wtopioną etykietę typu BML z międzynarodowym znakiem ostrzegawczym oraz miejscem na bezproblemowe wpisanie danych odpadów nawet za pomocą długopisu.Odporny na promieniowanie UV, formalinę i alkohol etylowy Spełnia wymagania norm: ASTM F2132-01 (odporność na przebicie) oraz PN-EN ISO 175 (odporność na zanurzenie w ciekłych chemikaliach)  Nie zawiera lateksu i ftalanów. Jednorazowego użytku. Niesterylny</t>
  </si>
  <si>
    <t>Poj. na zużyty sprzęt med. plast.5L koloru czerwonego. Pojemnik w całości wykonany z polipropylenu (PP) metodą wtrysku. Wyposażony w wygodny uchwyt do przenoszenia w kolorze białym. Pokrywa wyposażona w rozetkowy otwór wrzutowy oraz dwa otwory umożliwiające oddzielenie ostrzy od trzonków, igieł od strzykawek, itp. Dwufunkcyjne wieko umożliwiające tymczasowe lub permanentne zamknięcie pojemnika. Posiada wysoką wytrzymałość na odkształcenia mechaniczne. Zaopatrzony w etykietę z międzynarodowym znakiem ostrzegawczym oraz miejscem na bezproblemowe wpisanie danych odpadów nawet za pomocą długopisu. Nie zawiera lateksu i ftalanów, jednorazowego użytku, niesterylny.</t>
  </si>
  <si>
    <t>Poj. na zużyty sprzęt med. plast.z uchwytem, poj.10L koloru czerwonego. Pojemnik plastikowy na igły, strzykawki i ostre odpady medyczne. Otwór wrzutowy o średnicy 90 mm dla pojemnika 10 litrowego. Wykonany ze sztywnego, odpornego na przekłucie tworzywa sztucznego - polipropylenu.Pojemnik zaopatrzony jest w otwór wrzutowy z wycięciami i szczelne dwustopniowe zamykanie, posiada etykietę z międzynarodowym znakiem ostrzegawczym i instrukcją użytkowania oraz miejscem na informacje użytkownika. Pojemnik posiada atest PZH, spełnia wymagania normy ASTM F2132.</t>
  </si>
  <si>
    <t xml:space="preserve">Poj. na zużyte igły płaski 0,70l koloru czerwonego.Pojemnik na odpady medyczne wykonany metodą rozdmuchu z polietylenu wysokiej gęstości (HDPE), pokrywa z wiekiem wykonana z polipropylenu (PP) Pokrywa wyposażona w rozetkowy otwór wrzutowy oraz dwa otwory umożliwiające oddzielenie ostrzy od trzonków, igieł od strzykawek, itp.Zaopatrzony we wtopioną  etykietę typu BML z międzynarodowym znakiem ostrzegawczym oraz miejscem na bezproblemowe wpisanie danych odpadów nawet za pomocą długopisu.Odporny na promieniowanie UV, formalinę i alkohol etylowy Spełnia wymagania norm: ASTM F2132-01 (odporność na przebicie) oraz PN-EN ISO 175 (odporność na zanurzenie w ciekłych chemikaliach)  Nie zawiera lateksu i ftalanów
Jednorazowego użytku. Niesterylny
</t>
  </si>
  <si>
    <t>Poj. na zużyty sprzęt med. z uchwytem, poj. 20l koloru czerwonego Poj. na zużyty sprzęt med.z uchwytem, poj.20l koloru żółtego - Pojemnik plastikowy na igły, strzykawki i ostre odpady medyczne. Otwór wrzutowy o średnicy 120 mm dla pojemnika 20 litrów. Wykonany ze sztywnego, odpornego na przekłucie tworzywa sztucznego - polipropylenu. Pojemnik zaopatrzony jest w otwór wrzutowy z wycięciami i szczelne dwustopniowe zamykanie, posiada etykietę z międzynarodowym znakiem ostrzegawczym i instrukcją użytkowania oraz miejscem na informacje użytkownika. Pojemnik posiada atest PZH, spełnia wymagania normy ASTM F2132.</t>
  </si>
  <si>
    <t>Cewnik Foley dwudrożny wykonany z lateksu w 100% pokryty obustronnie elastomerem silikonu. Zastawka oznaczona kolorem w zależności od rozmiaru. Otwory boczne  owalne rozmieszczone naprzeciw siebie.  Pakowany podwójnie .Od Ch 14,Ch16,Ch 18,Ch 20,Ch 22, Ch 24</t>
  </si>
  <si>
    <t>Sterylny żel do cewnikowania 1 x użytku, o działaniu znieczulajaco bakteriobójczym, pojemność 10-11mlx 25 szt</t>
  </si>
  <si>
    <t>Igła tępa sterylna do bezpiecznego pobierania leków z fiolek z gumowym korkiem,  boczny otwór umieszczony na szczycie igły   który zapobiega fragmentacji materiału korka . Nasadka w kolorze różowym,  rozmiar 18G – 1,2 x 30mm  pakowane w kartonikach po 100 sztuk. Igła oznaczona znakiem CE w pełni odpowiada wymaganiom normy PN-EN-ISO 7864</t>
  </si>
  <si>
    <t xml:space="preserve">Igła in.j.u  0,7x30 a=100szt,  </t>
  </si>
  <si>
    <t>Op</t>
  </si>
  <si>
    <t>Igła in.j.u 0,5x25  a =100szt,</t>
  </si>
  <si>
    <t>Igła in.j.u 0,6x30  a =100szt,</t>
  </si>
  <si>
    <t>Igła in.j.u 0,8x40 a =100szt,</t>
  </si>
  <si>
    <t>Igła in.j.u 0,9x40  a =100szt,</t>
  </si>
  <si>
    <t xml:space="preserve">Igła in.j.u 1,20 x40  a =100szt, </t>
  </si>
  <si>
    <t>Igła in.j.u do nakłuć lędźwiowych 18 G i 19 G długość igły 88 mm</t>
  </si>
  <si>
    <t>Bezpieczna igła iniekcyjna z kodowaną kolorystycznie, zintegrowaną osłoną zabezpieczającą aktywowaną jedną ręką lub o twardą powierzchnię metodą zawiasową z wyraźnym kliknięciem. Sterylna, pakowana pojedynczo w blister pack z napisami w języku polskim, opakowanie zbiorcze a'50 szt. Rozmiary:18G, 19G, 20G, 21G, 22G, 23G, 25G, 26G i 30G. Dla rozmiarów 22G, 23G, 25G igły dostępne w min. 2 długościach</t>
  </si>
  <si>
    <t>Sterylny kranik trójdrozny. Wykonany z poliwęglanu, transparentna obudowa z wyraźnym optycznym  indentyfikatorem  pozycji "otwarty-zamknęty" z oznaczonymi kierunkami przepływu działający w zakresie 360 stopni. Wszystkie wejścia zabezpieczone koreczkami. Odporny na lipidy. Sterylizowany tlenkiem etylenu.</t>
  </si>
  <si>
    <t>Kieliszki do leków j.u.  O pojemnosci  25-30 ml, op 75 szt.</t>
  </si>
  <si>
    <t>Przedłużacz do pomp infuzyjnych sterylny do leków światłoczułych. Dren wykonany z PVC. Długość 150cm Średnica drenu zewnetrzna 2,4mm wewnetrzna  1,24 mm. Jednorazowego uzytku. Bez lateksu i ftalanów. Sterylizowany tlenkiem etylenu. Pakowany po jednej sztuce</t>
  </si>
  <si>
    <t>Przedłużacz do pomp infuzyjnych sterylny bezbarwny. Dren wykonany z PVC. Długość 150cm Średnica drenu zewnetrzna 2,4mm wewnetrzna  1,24 mm. Jednorazowego uzytku. Bez lateksu i ftalanów. Sterylizowany tlenkiem etylenu. Pakowany po jednej sztuce</t>
  </si>
  <si>
    <t>Przyrząd jednorazowy do podawania krwi i preparatów krwi składający się z : • dwukanałowego, ostrego kolca komory kroplowej ze zmtowioną powierzchnią, • odpowietrznik z filtrem przeciwbakteryjnym oraz zamykaną kolorową klapką (czerwoną) •  elastyczna komora kroplowa•kroplomierz komory 20 kropli = 1ml  • specjalny filtr do krwi o dużej powierzni i wielkości  oczek  200 µm, •precyzyjny w pełni bezpieczny zaciskacz rolkowy wyposażony w pochewkę na igłę biorczą oraz zaczep na dren do powieszenia • drenu medycznego o długości 1500 mm, •oba końce zabezpieczone kapturkami .</t>
  </si>
  <si>
    <t>Przyrząd jednorazowy do przetaczania leków światłoczułych (bursztynowy)  składający się z : • osłonki igły biorczej, • igły biorczej dwukanałowej, ścięta dwupłaszczyznowo uniemożliwiającej wypadanie przyrządów z butelek, • hydrofobowego filtra powietrza, • zatyczki  filtra hydrofobowego,   • komory kroplowej 20 kropli = 1 ml, • filtra płynu o wielkości oczek 15 µm, • zaciskacza rolkowego, • łącznika dodatkowej iniekcji, • korka iniekcyjnego, • drenu medycznego o długości 1500 mm, • komora kroplowa wolna od PVC, długość komory w części przeźroczystej minimum 62 cm  komora kroplowa oraz dren wolne od  ftalanów, • pakowany pojedynczo ,sterylny, • opakowanie jednostkowe : papier – folia</t>
  </si>
  <si>
    <t>Przyrząd jednorazowy do przetaczania  płynów infuzyjnych składający się z : • dwukanałowy ostry kolec komory kroplowej ze zmatowioną powierzchnią gwarantujący szczelne i pewne połączenie z pojemnikami z płynami * odpowietrznik z filtrem przeciwbakteryjnym* elastyczna komora kroplowa o wielkości min. 5,5cm zaopatrzona w dodatkowe skrzydełka dociskowe* kroplomierz komory 20 kropli=1ml +/- 0,1 ml * filtr zabezpieczającyprzed większymi cząsteczkami o wielkości 15um * miękki elatyczny dren o długości min 150cm  * zacisk rolkowy wyposażony w pochewkę na igłę biorczą i zaczep na dren do powieszenia * na zaciskaczu rolkowym nazwa roducenta • pakowany pojedynczo ,sterylny, • opakowanie jednostkowe : papier – folia</t>
  </si>
  <si>
    <t>Przyrząd do przetaczania płynów infuzyjnych bez ftalanów. Dwukanałowy kolec komory kroplowej ze zmatowioną powierzchnią, komora kroplowa o wielkości 6 cm zaopatrzona w odpowietrznik z filtrem przeciwbakteryjnym zamykany niebieską zatyczką. Dodatkowe skrzydełka dociskowe ułatwiające  wkłucie zestawu do pojemnika z płynem. Filtr cząsteczkowy 15 µm, kroplomierz komory 20 kropli = 1ml +/- 0.1ml. Dren o długości min. 150 cm zakończony przezroczystym łącznikiem Luer-Lock, wyposażony w zacisk rolkowy z pochewką na igłę biorczą oraz zaczep do podwieszenia drenu. Na zacisku umieszczona nazwa producenta. Oba końce przyrządu zabezpieczone dodatkowo ochronnymi kapturkami.  wyposażonego na końcu drenu w koreczek typu PrimeStop / Air Pass z hydrofobową membraną, który umożliwia wypełnienie drenu bez przypadkowego zanieczyszczenia oraz zabezpiecza przed wyciekaniem płynu,sterylny, opakowanie typu blister-pack z niebieskim kodem identyfikującym rodzaj przyrządu</t>
  </si>
  <si>
    <t xml:space="preserve">Przyrząd do szybkiego przetaczania krwi </t>
  </si>
  <si>
    <t>Strzykawka  100ml,  3-częsciowa  ze stożkiem do cewnika usytuowanym centralnie z dołączonymi dwoma łącznikami luer. Wykonana z polipropylenu. Przezroczysty cylinder, bialy transparentny tłok, z podwójnym uszczelnieniem. Skalowana co 2ml. Wyraźna czytelna i trwała skala koloru czarnego. nazwa producenta oraz logo umieszczone na korpusie.op. 25 szt</t>
  </si>
  <si>
    <t>Strzykawka  3-częściowa luer 20ml  j u. 3-częsciowa bezftalanów. skalowana co 0,5 ml. Przezroczysty cylinder. Zielony kontrastujący tłok. Nazwa strzykawki oraz logo producenta umieszczone na korpusie. Kryza ograniczająca przed przypadkowym wypadnięciem tłoka.  op.=50szt.,</t>
  </si>
  <si>
    <t>Strzykawka luer-lock 50ml  j u. 3-częsciowa bezftalanów. Przezroczysty cylinder. Zielony kontrastujący tłok. Nazwa strzykawki oraz logo producenta umieszczone na korpusie. Kryza ograniczająca przed przypadkowym wypadnięciem tłoka. X 25 szt</t>
  </si>
  <si>
    <t>Strzykawka bursztynowa do leków światłoczułych do pomp infuzyjnych 50ml,  3-częsciowa. Biały tłok. Nazwa strzykawki i logo producenta umieszczone na korpusie.  Bez ftalanów. Opakowanie x 25 sz</t>
  </si>
  <si>
    <t xml:space="preserve">Strzykawka trzyczęciowa luer 2 ml op.=100szt.przezroczysty cylinder umożliwiający pełną kontrolę wizualną zawartości, zielony kontrastujący tłok, uszczelnienie w postaci podwójnego pierścienia, kryza zabezpieczająca przedwypadanie tłoka, wyraźna, czytelna i trwała skala koloru czarnego co 0,1 ml sterylizowana tlenkiem etylenu. </t>
  </si>
  <si>
    <t xml:space="preserve">Strzykawka trzyczęciowa luer 5 ml op.=100szt.  Przezroczysty cylinder umożliwiający pełną kontrolę wizualną zawartości, zielony kontrastujący tłok, uszczelnienie w postaci podwójnego pierścienia, kryza zabezpieczająca przedwypadanie tłoka, wyraźna, czytelna i trwała skala koloru czarnego co 0,2 ml sterylizowana tlenkiem etylenu.   </t>
  </si>
  <si>
    <t xml:space="preserve">Strzykawka trzy częsciowy luer10ml op.=100szt.  Przezroczysty cylinder umożliwiający pełną kontrolę wizualną zawartości, zielony kontrastujący tłok, uszczelnienie w postaci podwójnego pierścienia, kryza zabezpieczająca przedwypadanie tłoka, wyraźna, czytelna i trwała skala koloru czarnego co 0,2 ml sterylizowana tlenkiem etylenu. </t>
  </si>
  <si>
    <t>Worki sterylne  do dobowej zbiórki moczu z odpływem sterylne o poj 2 l. wysoki stopień szczelności i wytrzymałości na uszkodzenia, muszą posiadać zawor jednokierunkowy i , zawór krzyżowy typu T, skala pomiarowa co 100ml  .x 10 szt</t>
  </si>
  <si>
    <t>Maska tlenowa z nebulizatorem i drenem dla dorosłych</t>
  </si>
  <si>
    <t>Rurki  intubacyjne z mankietem rozm: od 5 do 9,5,</t>
  </si>
  <si>
    <t>Basen plastikowy</t>
  </si>
  <si>
    <t>Termometr elektroniczny ( cyfrowy , bez zastosowania rtęci zakres temperatur od 32.00 do 42,00 C )</t>
  </si>
  <si>
    <t>Miska nerkowa  plastikowa dł ok. 30 cm</t>
  </si>
  <si>
    <t>Igły insulinowe, rozmiar G30x 8mm op x 100 sztuk</t>
  </si>
  <si>
    <t>Fartuch foliowy przedni j.u.pakowany pojedynczo w opakowania foliowe, opakowania zbiorcze po 100 szt.</t>
  </si>
  <si>
    <t>Nakłuwacze do pobierania krwi z naczyń włosowatych 1,8 mm x 200 szt. , igła 21G specjalnie ostrzona gwarantująca łatwość i delikatność użycia , ukryta w tworzywie ,sterylna, typu Medlance plus opakowanie100 szt</t>
  </si>
  <si>
    <t xml:space="preserve">Wziernik ginekologiczny. Łyżki wykonane z transparentnego polistyrenu, szpilka blokująca wykonana z polietylenu. Kolorystycze oznaczenie szpilki w zalezności od rozmiaru. Jednorazowego użytku. Bez lateksu i ftalanów. Sterylizowany tlenkiem etylenu. </t>
  </si>
  <si>
    <t>Jednorazowe myjki wykonane z włókniny, miękkie , odporne na rozerwanie pod wpływem wilgoci. Minimalny rozmiar a 15cm x 20cm. Opakowanie a 50sztuk.</t>
  </si>
  <si>
    <t>Jednorazowe myjki wykonane z  materiału typu air-laid , dodatkowo wzmocnione warstwą z folii, nieprzemakalne, miękknie , odporne na rozerwanie pod wpływem wilgoci. Minimalny rozmiar a 15cm x 20cm. Opakowanie a 50 sztuk.</t>
  </si>
  <si>
    <t>Aparat do mierzenie cisnienia lekarski ze słuchawkami</t>
  </si>
  <si>
    <t xml:space="preserve">Basen  j.u. z pulpy celulozowej </t>
  </si>
  <si>
    <t>Elektroda kończynowa,dla dorosłych w komplecie 4 szt</t>
  </si>
  <si>
    <t>komp</t>
  </si>
  <si>
    <t>Elektroda przyssawkowa komp. 6 szt</t>
  </si>
  <si>
    <t>Elektrody do ekg. jednorazowe z żelem  , wysiłkowa / monitring , na bazie gąbki PE. Żel stały, sensor Ag/AgCl , średnica 50 mm pakowane w torebki po 50 szt</t>
  </si>
  <si>
    <t>Elektrody do holtera jednorazowego  użytku , z żelem płynnym  podłoże  pianka , 43 x 51 mm owalna , wzmocniony klej , 6 szt na listku op x 50 szt</t>
  </si>
  <si>
    <t>Filtr bakteryjno wirusowy, elektrostatyczny z nawilżaczem dla dorosłych</t>
  </si>
  <si>
    <t>Kaczka j.u z pulpy celulozowej</t>
  </si>
  <si>
    <t>Kaczka plastikowa</t>
  </si>
  <si>
    <t>Kaniula do strzykawki  krtaniowej</t>
  </si>
  <si>
    <t>Kanka doodbytnicza dla dorosłych dł 30 cm</t>
  </si>
  <si>
    <t>Kubek jednorazowy  200 ml op =100</t>
  </si>
  <si>
    <t>Kubek jednorazowy 500 ml op =50</t>
  </si>
  <si>
    <t>Łącznik do drenów Y 7/5mm</t>
  </si>
  <si>
    <t>Łącznik do przewodów i cewników śr,8,8-9 mm , dł 60-70 mm jałowy  a' 100 szt</t>
  </si>
  <si>
    <t>Łącznik karbowany ,prosty "martwa przestrzeń" rozm. 15/22 mm</t>
  </si>
  <si>
    <t>Łopatka drewniana do języka op a'100szt</t>
  </si>
  <si>
    <t>Mankiet aparatu zegarowego 2-żyłowy</t>
  </si>
  <si>
    <t>Maska krtaniowa j.u. rozmiar 3 i 4</t>
  </si>
  <si>
    <t>Maska tlenowa dla dorosłych z drenem / wykonana z miękkiego winylu lub medycznego PCV/</t>
  </si>
  <si>
    <t>Mieszalnik do kapilar 1,6 mm, op a' 250</t>
  </si>
  <si>
    <t>Miska nerkowa j.u z pulpy celulozowej x 300</t>
  </si>
  <si>
    <t>Ochraniacze na buty do łydki.Wykonane z włókniny polipropylenowej o gramaturze min 30g. ściągane gumką. Rozmiar 47x22-38,5 opakowanie 100szt</t>
  </si>
  <si>
    <t>Osłonki na sondę ultradźwiekową,O 34 mm, pakowane pojedyńczo, opakowania zbiorcze a'144 szt</t>
  </si>
  <si>
    <t>Papier Cardioline Delta 3. Papier z nadrukiem tj. podziałką o rozmiarze 112 x 100 x 300</t>
  </si>
  <si>
    <t>Papier do aparatu usg VIVID 4 110 mmx 20 m Standard x 4 rolki</t>
  </si>
  <si>
    <t xml:space="preserve">Papier EKG  210 mmx 25 </t>
  </si>
  <si>
    <t>rol</t>
  </si>
  <si>
    <t>Papier ekg 112 x 25 mb</t>
  </si>
  <si>
    <t>rol.</t>
  </si>
  <si>
    <t xml:space="preserve">Patyczki do pobierania wymazów sterylne a 1 szt </t>
  </si>
  <si>
    <t xml:space="preserve">Podkład  medyczny bibułowo - foliowy 50 cm x 50 cm i perforacja co 38 cm </t>
  </si>
  <si>
    <t>Pojemnik do kału z łopatką x250</t>
  </si>
  <si>
    <t>Pościel niejałowa jednorazowa 25gr/ m² prześcieradło 210x150 poszwa 210x160 poszwa na poduszkę 70x80.</t>
  </si>
  <si>
    <t xml:space="preserve">Prowadnica do rurek intubacyjnych </t>
  </si>
  <si>
    <t>Prześcieradło bibułowo- foliowane 80cm x 210 cm x 25 szt</t>
  </si>
  <si>
    <t xml:space="preserve">Pudełko na preparaty mikrobiologi 4 przegródkowe </t>
  </si>
  <si>
    <t>Rękawice foliowe damskie a 100 szt</t>
  </si>
  <si>
    <t>Rura ustno-gardłowa nr1 Guadel'a</t>
  </si>
  <si>
    <t>Rura ustno-gardłowa nr2 Guadel'a</t>
  </si>
  <si>
    <t>Rura ustno-gardłowa nr3 Guadel'a</t>
  </si>
  <si>
    <t>Rura ustno-gardłowa nr4 Guadel'a</t>
  </si>
  <si>
    <t>Staza bezlateksowa w kolorze niebieskim wykonana z szerokiego rozciągliwego paska gumy syntetycznej. Opakowanie 1 rolka (25sz).Na opakowaniu napisy w języku polskim oraz graficzna instrukcja obsługi.</t>
  </si>
  <si>
    <t>Szczoteczka do pobierania wymazów  cytologicznych, sterylna.</t>
  </si>
  <si>
    <t>Szpatułki drewniane pakowane indywidualnie,sterylne. Opakowanie 100szt</t>
  </si>
  <si>
    <t>Wąż do ssaka o średnicy zew 8,0 x wew 5,6x 2100mm sterylny</t>
  </si>
  <si>
    <t xml:space="preserve">Zgłębniki żołądkowe 16       dł 1050, z zatyczką  </t>
  </si>
  <si>
    <t>Zgłębniki żołądkowe 18      dł 1050 , z zatyczką</t>
  </si>
  <si>
    <t>Zgłębniki żołądkowe 20 dł ,  1050 z zatyczką</t>
  </si>
  <si>
    <t>Zgłębniki żołądkowe 22 dł1050, z zatyczką</t>
  </si>
  <si>
    <t>Zgłębniki żołądkowe 24    minimum  dł 1050,  z zatyczką</t>
  </si>
  <si>
    <t xml:space="preserve">Żel  do USG op=0,5 kg </t>
  </si>
  <si>
    <t>Żel  do USG op= 250g</t>
  </si>
  <si>
    <t>Żel EKG op=250ml</t>
  </si>
  <si>
    <t xml:space="preserve">Utrwalacz cytologiczny 200 ml </t>
  </si>
  <si>
    <t>Zestaw do nakłuć opłucnej z workiem i strzykawką</t>
  </si>
  <si>
    <t>Cewniki do odsysania rozm: ,14,16, 18 , 20 dł. Min.50cm</t>
  </si>
  <si>
    <t>Cewniki do podawania tlenu przez nos j.u. sterylne</t>
  </si>
  <si>
    <t>Fartuch z fizeliny lub wigofilu j.u. (włókninowe niesterylne , ochronne jednorazowe) z gumką 20g x 10 szt</t>
  </si>
  <si>
    <t>Golarka j.u z podwójnym ostrzem x 100 szt</t>
  </si>
  <si>
    <t>Maska tlenowa z drenem powyżej 200 cm z workiem</t>
  </si>
  <si>
    <t xml:space="preserve">Ochraniacze foliowe na obuwie x 100 szt </t>
  </si>
  <si>
    <t>Opaska identyfikacyjna dla dorosłych, a' 100 szt</t>
  </si>
  <si>
    <t>Ostrze chirurgiczne rozm.11  a'100 szt</t>
  </si>
  <si>
    <t>Ostrze chirurgiczne rozm.15 a'100 szt</t>
  </si>
  <si>
    <t>Penseta j.u.</t>
  </si>
  <si>
    <t>Probówka FALCONE 50 ml okrąglodenna lub stożkowe</t>
  </si>
  <si>
    <t>Przewód tlenowy ( do  maski) dł. 200 - 215cm (dren tlenowy )</t>
  </si>
  <si>
    <t>Wieszak do pojemnika na mocz ,wyrób medyczny.</t>
  </si>
  <si>
    <t>Worek na wymiociny pojemność 1500 ml ze skalą do 1000ml z zastawką antyrefluksyjną uniemożliwiającą wydostanie się z worka treści i zapachu.Z kartonowym uchwytem dostosowanym do kształtu twarzy. X 20 szt</t>
  </si>
  <si>
    <t>Zamkniety system do pobierania próbek z drzewa oskrzelowego z kontrola siły ssania, poj butelki 40 ml.</t>
  </si>
  <si>
    <t>Zestaw sterylny do lewatywy- skalowany w ml, pojemność1500- 1750 ml, wykonany z medycznego PCV, wyposażony w zacisk, cewnik dł  ok. 120 cm z miękko wyoblonym zakończeniem i 2 dużymi otworami bocznymi. Skład: rękawice j.u., serweta, mydło w płynie, worek do lewatywy vz otworem centralnym oraz dwoma otworami bocznymi z osłonką na końcówkę.</t>
  </si>
  <si>
    <t>Nić syntetyczna , monofilamentowa,  niewchłanialna poliamidowa,odwrotnie tnąca, 3/8 koła,24mm ,2/0 ,75cm</t>
  </si>
  <si>
    <t>Sasz x10</t>
  </si>
  <si>
    <t>Nić syntetyczna , monofilamentowa,  niewchłanialna poliamidowa,odwrotnie tnąca, 3/8 koła,24mm ,3/0 ,75 cm</t>
  </si>
  <si>
    <t>Nić syntetyczna , monofilamentowa,  niewchłanialna poliamidowa,odwrotnie tnąca, 3/8 koła,24mm,4/0  , 70 cm</t>
  </si>
  <si>
    <t>Sasz x 10</t>
  </si>
  <si>
    <t>Nić syntetyczna , monofilamentowa,  niewchłanialna poliamidowa,odwrotnie tnąca, 3/8 koła,24mm ,5/0 , 70 cm</t>
  </si>
  <si>
    <t>Półmaska filtrująca posiadająca dwupanelową składana konstrukcję z zaworem, produkt zgodny z normą EN 149:2001, produkt klasy FFP3</t>
  </si>
  <si>
    <t>Maseczka ochronna chirurgiczna j.u. 1op.=50szt. Z gumą</t>
  </si>
  <si>
    <t>Czepek typu beret j.u damski, op =100 szt</t>
  </si>
  <si>
    <t>Kombinezon ochronny z kapturem wykonany z włókniny polipropylenowej, z gumką dopasowującą kaptur do twarzy, elastycznymi mankietami rękawów i nogawek oraz z gumką w talii. Kombinezon jest zgodny z wymaganiami dotyczącymi środków ochrony indywidualnej kategorii III według prawodawstwa europejskiego.</t>
  </si>
  <si>
    <t>Jednorazowy, jałowy, pełnobarierowy, fartuch chirurgiczny standard PLUS wykonany z włókniny hydrofobowej typu SMS o gramaturze  35 g/m2, wzmocniony na rękawach, w okolicy brzucha i klatki piersiowej, chłonnym i nieprzemakalnym dwuwarstwowym laminatem o gramaturze 40 g/m2. Rękaw zakończony elastycznym mankietem z dzianiny.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częsci farucha i 6,5 -7,5 cm na drugiej części fartucha. Szwy wykonane techniką ultradźwiękową. Oznaczenie rozmiaru poprzez kolorową lamówkę oraz nadruk z rozmiarówką, zgodnością z normą 13795 i zakresie procedur widoczny zaraz po wyjęciu fartucha z opakowania.  Odporność na przenikanie cieczy 66 cm H2O, wytrzymałość na wypychanie na sucho 210 kPa, wytrzymałość na rozciąganie na mokro 91.6 N - parametry w strefie krytycznej. Opakowanie typu papier-folia, posiadające 4 naklejki typu TAG, służące do wklejenia w dokumentacji medycznej. Spełnia wymagania aktualnej normy PN-EN 13795 1-3. Rozmiar: M, L, XL, XXL.</t>
  </si>
  <si>
    <t>Jednorazowy, jałowy, pełnobarierowy, fartuch chirurgiczny standard wykonany z włókniny hydrofobowej typu SMS o gramaturze  35 g/m2. Rękaw zakończony elastycznym mankietem z dzianiny.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części fartucha i 6,5 -7,5 cm na drugiej części fartucha. Szwy wykonane techniką ultradźwiękową. Oznaczenie rozmiaru poprzez kolorową lamówkę oraz nadruk z rozmiarówką, zgodnością z normą 13795 i zakresie procedur widoczny zaraz po wyjęciu fartucha z opakowania. Do każdego fartucha dołączone dwa ręczniki o wymiarach 30 cm x 30 cm, gramatura 56 g/m². Fartuch wraz z ręcznikami zawinięty w serwetkę włókninową o wymiarach 60 cm x 60 cm. Odporność na przenikanie cieczy 50.47 cm H2O, wytrzymałość na wypychanie na sucho 200 kPa, wytrzymałość na rozciąganie na mokro 87 N. Opakowanie typu papier-folia, posiadające 4 naklejki typu TAG, służące do wklejenia w dokumentacji medycznej. Spełnia wymagania aktualnej normy PN-EN 13795 1-3. Rozmiar: M, L, XL, XXL.</t>
  </si>
  <si>
    <t xml:space="preserve">Ubranie Operacyjne komplet wykonane z włókniny SMS  o gramaturze 35g/m2. bluza z krótkim rękawem, wycięciem V pod szyją i 3 kieszeniami, spodnie z trokami w pasie. W kolorze niebiskim . </t>
  </si>
  <si>
    <t>Pakiet nr 8</t>
  </si>
  <si>
    <t>Dren przeźroczysty do przygotowywania leków cytostatycznych w butelce lub worku z możliwością ich podaży przez połączenie z drenem głównym. Dren wykonany z poliuretanu bez zawartości PCV i DEHP. Możliwość dodania cytostatyku poprzez zintegrowaną zastawkę bezigłową zabezpieczoną korkiem luer-lock. Koniec drenu zabezpieczony filtrem hydrofobowym zapobiegający wyciekowi płynu,wyposażony w system sygnalizacji akustycznej po podłączeniu z drenem głównym.</t>
  </si>
  <si>
    <t>Dren bursztynowy do przygotowywania leków cytostatycznych w butelce lub worku z możliwością ich podaży przez połączenie z drenem głównym. Dren wykonany z poliuretanu bez zawartości PCV i DEHP. Możliwość dodania cytostatyku poprzez zintegrowaną zastawkę bezigłową zabezpieczoną korkiem luer-lock. Koniec drenu zabezpieczony filtrem hydrofobowym zapobiegający wyciekowi płynu,wyposażony w system sygnalizacji akustycznej po podłączeniu z drenem głównym.</t>
  </si>
  <si>
    <t>Dren przeźroczysty z filtrem 0,2 µm do przygotowywania leków cytostatycznych np. paclitaxeli w butelce lub worku z możliwością ich podaży przez połączenie z drenem głównym. Dren wykonany z poliuretanu bez zawartości PCV i DEHP. Możliwość dodania cytostatyku poprzez zintegrowaną zastawkę bezigłową zabezpieczoną korkiem luer-lock. Koniec drenu zabezpieczony filtrem hydrofobowym zapobiegający wyciekowi płynu,wyposażony w system sygnalizacji akustycznej po podłączeniu z drenem głównym.</t>
  </si>
  <si>
    <t>Adapter do pompy infuzyjnej objętościowej czterodrożny, do podawania kilku leków cytostatycznych z zapobieżeniem niezgodności ich podaży,</t>
  </si>
  <si>
    <t>Aparat do podawania kilku leków cytotoksycznych przez jeden układ z linią do infuzji grawitacyjnej i przez pompę infuzyjną, jednorazowy, jałowy, z kolcem, z 5 zastawkami luer-lock, z dwuczęściową komorą kroplową, z zaciskiem rolkowym, z zabezpieczeniem na końcu drenu przed wypływem leku; wyposażona w system sygnalizacji akustycznej gwarantującym bezpieczne połączenie;  chroniący przed UV, bursztynowy.</t>
  </si>
  <si>
    <t xml:space="preserve">Aparat do podawania kilku leków cytotoksycznych przez jeden układ z linią do infuzji grawitacyjnej i przez pompę infuzyjną, jednorazowy, jałowy, z kolcem, z 3 zastawkami luer-lock, z dwuczęściową komorą kroplową, z zaciskiem rolkowym, z zabezpieczeniem na końcu drenu przed wypływem leku; wyposażona w system sygnalizacji akustycznej gwarantującym bezpieczne połączenie; chroniący przed UV, bursztynowy, </t>
  </si>
  <si>
    <t xml:space="preserve">Standardowy koreczek luer-lock z trzpieniem poniżej własnej krawędzi, </t>
  </si>
  <si>
    <t xml:space="preserve">Kaniula dożylna typu bezpiecznego, cewnik wykonany z termoplastycznego poliuretanu, wtopione min.4 paski widzialne w RTG ,filtr hydrofobowy w komorze wypływu, standardowy koreczek portu bocznego, elastyczne skrzydełka kodowane kolorystycznie wg ISO,koreczek luer-lock z trzpieniem poniżej własnej krawędzi, logo lub nazwa producenta na samym wyrobie, igła po wyjęciu z kaniuli automatycznie zabezpieczona metalowym zatrzaskiem rozm.16-24 Ga, </t>
  </si>
  <si>
    <t xml:space="preserve">Przyrząd do pobierania płynów z butelek z zatrzaskową zatyczką z wbudowanym filtrem bakteryjnym 0,45 mikrona z zastawką zabezpieczającą lek przed wyciekaniem po odłączeniu strzykawki, </t>
  </si>
  <si>
    <t>Przyrząd do pobierania i przygotowywania cytostatyków  z filtrem aerozolowym 0,2µm i filtrem cząsteczkowym 5µm z dostępem bezigłowym do podłączenia strzykawki, op 50 szt</t>
  </si>
  <si>
    <t>Cewnik trójświatłowy do wkłuć centralnych (metoda Seldingera) 7F, długość 20 cm z prowadnicą odporną na zaginania wykonaną z nitinolu (poliuretan kontrastujący w promieniach RTG), op 10 szt</t>
  </si>
  <si>
    <t xml:space="preserve">Korek z zawartością 70 % IPA .Pakowany pojedynczo , w sterylnym opakowaniu ,Do dezynfekcji zaworów bezigłowych, </t>
  </si>
  <si>
    <t xml:space="preserve">Strzykawka 3 częściowa 10 ml z zawartością 10 ml 0,9 %NaCl .Koreczek całkowicie zasłania połączenie luer lock , Korek dezynfekcyjny zintegrowany ze strzykawką .Strzykawka przeźroczysta , sterylna do przepłukiwania portów naczyniowych </t>
  </si>
  <si>
    <t>Strzykawka trzyczęściowa 3 ml Luer Lock ze skalowaniem co 0,1ml z gumową częścią tłoka z podwójnym uszczelnieniem z wyczuwalną blokadą tłoka zapobiegającą niekontrolowanemu wysunięciu z komory strzykawki, wykonana z polipropylenu do podaży cytostatyków.</t>
  </si>
  <si>
    <t>op=100szt</t>
  </si>
  <si>
    <t>Strzykawka trzyczęściowa 5 ml Luer Lock ze skalowaniem co 0,2ml z gumową częścią tłoka z podwójnym uszczelnieniem z wyczuwalną blokadą tłoka zapobiegającą niekontrolowanemu wysunięciu z komory strzykawki, wykonana z polipropylenu do podaży cytostatyków.</t>
  </si>
  <si>
    <t>Strzykawka trzyczęściowa 10 ml Luer Lock ze skalowaniem co 0,5ml z gumową częścią tłoka z podwójnym uszczelnieniem z wyczuwalną blokadą tłoka zapobiegającą niekontrolowanemu wysunięciu z komory strzykawki, wykonana z polipropylenu do podaży cytostatyków.</t>
  </si>
  <si>
    <t>Strzykawka trzyczęściowa 20 ml Luer Lock ze skalowaniem co 1,0ml z gumową częścią tłoka z podwójnym uszczelnieniem z wyczuwalną blokadą tłoka zapobiegającą niekontrolowanemu wysunięciu z komory strzykawki, wykonana z polipropylenu do podaży cytostatyków.</t>
  </si>
  <si>
    <t>Strzykawka trzyczęściowa 30 ml Luer Lock ze skalowaniem co 1,0ml z gumową częścią tłoka z podwójnym uszczelnieniem z wyczuwalną blokadą tłoka zapobiegającą niekontrolowanemu wysunięciu z komory strzykawki, wykonana z polipropylenu do podaży cytostatyków</t>
  </si>
  <si>
    <t>Strzykawka trzyczęściowa 50 ml Luer Lock ze skalowaniem co 1,0ml z gumową częścią tłoka z podwójnym uszczelnieniem z wyczuwalną blokadą tłoka zapobiegającą niekontrolowanemu wysunięciu z komory strzykawki, wykonana z polipropylenu do podaży cytostatyków.</t>
  </si>
  <si>
    <t>Koreczek dwufunkcyjny typu Combi</t>
  </si>
  <si>
    <t>Filtr infuzyjny 0,2µm z dodatnio naładowaną membraną ,objętość wypełnienie 2,40 ml, wielkość przepływu &gt;30 ml/min .Nie zawiera DEHP i lateksu</t>
  </si>
  <si>
    <t>Aparat do infuzji grawitacyjnych z odpowietrznikiem, filtrem w komorze kroplowej zabezpieczający przed dostaniem się powietrza do drenu po opróżnieniu butelki z zabezpieczeniem przed wpływem płynu z drenu podczas jego wypełniania oraz miejscem na kolec komory kroplowej dla zapewnienia bezpieczeństwa po użyciu. Odpowietrznik zaopatrzony w filtr powietrza o skuteczności filtracji bakterii (BFE) min. 99,999994%</t>
  </si>
  <si>
    <t>Zawór bezigłowy z dwiema zastawkami oraz drenikiem 18 cm Y o małej srednicy</t>
  </si>
  <si>
    <t>Adapter na fiolkę z reduktorem do pobierania leku  w  (certyfikat CE, ONB/FDA) do rozpuszczenie liofilizowanego leku oraz pobieranie roztworu z fiolki do strzykawki, wyrównanie  różnicy ciśnień wewnątrz fiolki do dowolnej wartości poprze system filtrów  – aktywowany filtr węglowy (adsorbujący związki organiczne przed wydostaniem się na zewnątrz fiolki) + filtr hydrofobowy (chroniący zawartość fiolki przed zanieczyszczeniami z zewnątrz) wbudowanych w adapterze. Adapter mocowany na fiolkę o średnicy korka 20 mm, (pakowany razem z konwerterem na fiolki o średnicy korka 13 mm)</t>
  </si>
  <si>
    <t>Adapter Luer Lock kompoaty bilny z adapterem fiolki (poz. 1.)  typu Luer Lock nie zawiera PCV i umożliwia zamianę każdego standardowego portu wyposażonego w złącze żeńskie typu luer lock (np. port dostępu naczyniowego pacjenta) w bezpieczne, zamknięte połączenie. Uzyskać można zamknięty system do podawania w protokole infuzji kroplowej lub infuzji szybkiej (protokół „push”). Takie rozwiązanie chroni personel pielęgniarski przed ekspozycją na leki niebezpieczne w trakcie procedury rozłączania zestawu infuzyjnego. Ilość aktywacji 10.</t>
  </si>
  <si>
    <t>Adapter do strzykawki kompatybilny adapterem fiolki opisanym wyżej ; posiadający zabezpieczoną igłę o średnicy 16 G, objętość martwa 0,04 ml, jałowe, pakowane oddzielnie , wolne od lateksu i DEHP; kompatybilnty ze wszystkimi ekami. System zamknięty do  (CSTD = Closed System Transfer Device).</t>
  </si>
  <si>
    <t>Pakiet nr 9</t>
  </si>
  <si>
    <t>Adapter pasujący do wszystkich typów dostępnych na rynku standardowych fiolek, zapewniający bezpieczny i wolny od zanieczyszczeń sposób dostępu do leku. Centralne nakłucie - wymuszane przez konstrukcję oraz podwójny zatrzask. Adapter musi być kompatybilny ze strzykawką z p-kt 1. Materiały z których wykonany jest adapter sa wolne od : DEHP , lateksu i BPA. Łącznik dostępny w następujących rozmiarach (pojemnościach): Kompatybilny z fiolkami o średnicy 13 mm, Kompatybilny z fiolkami o średnicy 17 mm., Kompatybilny z fiolkami o średnicy 20 mm.,  Kompatybilny z fiolkami o średnicy 28 mm.</t>
  </si>
  <si>
    <t xml:space="preserve">Zamknięty adapter kolcowy do pobierania i wstrzykiwania płynów do butelki lub worka infuzyjnego </t>
  </si>
  <si>
    <t>Adapter Luer Lock męski - pozwala zmienić każdy standardowy port żeński w elemt systemu zamknietego, w kóry  można bezpiecznie wstrzykiwać lek strzykawką z punktu 1.</t>
  </si>
  <si>
    <t>Pakiet nr 10</t>
  </si>
  <si>
    <t>Przyrząd do nabierania płynu z worka , rozpuszczania i podawania leku do worka Viaflo</t>
  </si>
  <si>
    <t>Przyrząd bezigłowy z filtrem 0,20 um do przygotowania i podania leków do chemioterapii z fiolek, i butelek, umożliwiający wielokrotne aseptyczne pobieranie z pojemnika zbiorczego z kolcem standardowym. Posiada mechanizm odpowietrzający z filtrem hydrofobowym bakteryjnym 0,2 mikrona zapewniający wyrównywanie ciśnienia w fiolce w trakcie dodawania do niej rozpuszczalnika oraz w trakcie pobierania z niej roztworu leku, a także eliminujący powstawanie aerozolu roztworu leku. Konstrukcja pozwalającą na łatwą i skuteczną dezynfekcję płaskiej powierzchni styku złącza ze strzykawką, oraz łatwe i skuteczne usunięcie pozostałości pobieranego roztworu z powierzchni styku złącza ze strzykawką po odkręceniu strzykawki oraz uniemożliwiająca cofanie się zawartości fiolki po odkręceniu strzykawki od złącza, nawet w przypadku powstania nadciśnienia w fiolce.  Filtr  na całej długości części chwytnej przyrządu, nie wystający poza przekrój poprzeczny i podłużny korpusu przyrządu, co umożliwia ergonomiczną pracę z przyrządem. Objętość wypełnienia całego systemu- 0,35 ml. Czas stosowania 7  dni lub 140 aktywacji w zależności  co nastąpi pierwsze, przy zachowaniu zasad prawidłowej dezynfekcji. Konstrukcja wykluczającą kontakt leku z PCV i aluminium, wolne od lateksu.</t>
  </si>
  <si>
    <t xml:space="preserve">Worek zielony  fl 500 ml </t>
  </si>
  <si>
    <t xml:space="preserve">Worek zielony na fl 250 ml </t>
  </si>
  <si>
    <t xml:space="preserve">Paski do glukometru zawierając enzym GDH-FAD, który nie interferuje z tlenem zawartym w krwi pacjenta, posiadające ekran z podświetlanymi cyframi i podświetloną szczelinę, zakres hematokrytu 20-65%. Płyn konrolny o 3 róznych zakresach ( dostarczany bezpłtnie), ważny po otwarciu 6 miesięcy. Certyfikat z weryfikacji ISO 15197:2015 </t>
  </si>
  <si>
    <t>Pakiet nr 11</t>
  </si>
  <si>
    <t>Pieluchomajtki dla dorosłych, rozmiar XL - obwód bioder 130-170cm, wykonane z laminatu paroprzepuszczalnego na całej powierzchni wyrobu chłonnego, wyposażone w dwa elastyczne ściągacze taliowe - przód i tył, podwójne dwuwarstwowe elastyczne i rozciągliwe przylepcorzepy, indykator wilgotności, podwójny wkład chłonny z antybakteryjnym superabsorbentem z właściwością neutralizacji nieprzyjemnego zapachu, elastyczne sciągacze w kroczu i falbanki przeciwwyciekowe skierowane na zewnątrz. Włókninowy system dystrybucji moczu. Wyrób nie może zawierać elementów lateksowych. Minimalna chłonność wyrobu według metody ISO 11948-1 - 2600ml. Retencja badana metodą NAFC min. 700g. Pakowane po min. 15szt.</t>
  </si>
  <si>
    <t>op. 15  szt</t>
  </si>
  <si>
    <t>Pieluchomajtki dla dorosłych, rozmiar L - obwód bioder 100-150cm, wykonane z laminatu paroprzepuszczalnego na całej powierzchni wyrobu chłonnego, wyposażone w dwa elastyczne ściągacze taliowe - przód i tył, podwójne dwuwarstwowe elastyczne i rozciągliwe przylepcorzepy, indykator wilgotności, podwójny wkład chłonny z antybakteryjnym superabsorbentem z właściwością neutralizacji nieprzyjemnego zapachu, elastyczne sciągacze w kroczu i falbanki przeciwwyciekowe skierowane na zewnątrz. Włókninowy system dystrybucji moczu. Wyrób nie może zawierać elementów lateksowych. Minimalna chłonność wyrobu według metody ISO 11948-1 - 2600ml. Retencja badana metodą NAFC min. 700g. Pakowane po 15szt.</t>
  </si>
  <si>
    <t>Op 15 szt</t>
  </si>
  <si>
    <t>Pieluchomajtki dla dorosłych, rozmiar M - obwód bioder 75-110cm, wykonane z laminatu paroprzepuszczalnego na całej powierzchni wyrobu chłonnego, wyposażone w dwa elastyczne ściągacze taliowe - przód i tył, podwójne dwuwarstwowe elastyczne i rozciągliwe przylepcorzepy, indykator wilgotności, podwójny wkład chłonny z antybakteryjnym superabsorbentem z właściwością neutralizacji nieprzyjemnego zapachu, elastyczne sciągacze w kroczu i falbanki przeciwwyciekowe skierowane na zewnątrz. Wyrób nie może zawierać elementów lateksowych. Włókninowy system dystrybucji moczu. Minimalna chłonność wyrobu według metody ISO 11948-1 - 2300ml. Retencja badana metodą NAFC min. 650g. Pakowane po 15szt.</t>
  </si>
  <si>
    <t>Pieluchomajtki dla dorosłych, rozmiar S - obwód bioder 55-80cm, wykonane z laminatu paroprzepuszczalnego na całej powierzchni wyrobu chłonnego, wyposażone w dwa elastyczne ściągacze taliowe - przód i tył, podwójne dwuwarstwowe elastyczne i rozciągliwe przylepcorzepy, indykator wilgotności, podwójny wkład chłonny z antybakteryjnym superabsorbentem z właściwością neutralizacji nieprzyjemnego zapachu, elastyczne sciągacze w kroczu i falbanki przeciwwyciekowe skierowane na zewnątrz. Włókninowy system dystrybucji moczu. Wyrób nie może zawierać elementów lateksowych. Minimalna chłonność wyrobu według metody ISO 11948-1 - 1600ml. Retencja badana metodą NAFC min. 490g. Pakowane po 30szt.</t>
  </si>
  <si>
    <t>op 30 szt</t>
  </si>
  <si>
    <t>Majtki chłonne, oddychające jednorazowego użytku o standardowym poziomie chłonności. Dla osób ze średnim i ciężkim problemem nietrzymania moczu: -rozmiar L, obwód 100-135cm, chłonność min. 1500ml (wg normy ISO  11948-1). Retencja wg NAFC min. 610g. Zakładane jak zwykła bielizna, rozrywane szwy boczne, podwójny wkład chłonny, absorbent neutralizujący nieprzyjemne zapachy, falbanki boczne, brak elementów lateksowych, indykator wilgotności, warstwa zewnętrzna paroprzepuszczalna na całej powierzchni włókninowy system rozprowadzania wilgoci opakowanie  a 10 szt.</t>
  </si>
  <si>
    <t>op 10 szt</t>
  </si>
  <si>
    <t xml:space="preserve">Majtki chłonne, oddychające jednorazowego użytku o standardowym poziomie chłonności. Dla osób ze średnim i ciężkim problemem nietrzymania moczu: -rozmiar M, obwód 80-110 cm chłonność min. 1400 ml (wg normy ISO  11948-1). Retencja wg NAFC min. 570g. Zakładane jak zwykła bielizna, rozrywane szwy boczne, podwójny wkład chłonny, absorbent neutralizujący nieprzyjemne zapachy, falbanki boczne, brak elementów lateksowych, indykator wilgotności, warstwa zewnętrzna paroprzepuszczalna na całej powierzchni włókninowy system rozprowadzania wilgoci opakowanie  a 10 szt </t>
  </si>
  <si>
    <t xml:space="preserve">Majtki chłonne   dla dorosłych uniwersalne co do płci, rozmiar XL z oddychającą warstwą zewnętrzną, dobrym dopasowaniem do ciała dzięki elastycznym elementom w części taliowo- biodrowej i w kroku. System zakładania jak przy zwykłej bieliźnie, z wewnętrznymi hydrofobowymi osłonkami bocznymi zapobiegającymi wyciekom. Posiadające tuszowy indykator wilgoci, rozrywane szwy boczne oraz włókninowy system dystrybucyjny typu. EDS - zwiększa efektywność chłonności cieczy, rozprowadza ciecz, zwiększa powierzchnię zużycia produktu. Posiadające tasiemkę do zawijania zużytego wyrobu w tylnej części produktu. Retencja według wg NAFC min. 670g O sugerowanym obwodzie 120-160cm. Minimalna chłonność wyrobu wg metody ISO 119948-1-1600 g </t>
  </si>
  <si>
    <t xml:space="preserve">Op 10 szt </t>
  </si>
  <si>
    <t xml:space="preserve">Podkład chłonny 90x60cm . Warstwę spodnią stanowi biała folia antypoślizgowa, wkład chłonny to rozdrobniona celuloza, warstwę wierzchnią włóknina. Chłonność wg ISO 11948-1 min. 1600g. Masa własna min. 58g. Opakowanie a 30szt. </t>
  </si>
  <si>
    <t>Op 30 szt</t>
  </si>
  <si>
    <t>Rękaw papierowo-foliowy 75 mm x 200m</t>
  </si>
  <si>
    <t>Rękaw papierowo-foliowy 100 mm x 200 m</t>
  </si>
  <si>
    <t>Rękaw papierowo-foliowy 120 mm x 200 m</t>
  </si>
  <si>
    <t>Rękaw papierowo-foliowy 150 mm x 200 m</t>
  </si>
  <si>
    <t>Rękaw papierowo-foliowy 200 mm x 200 m</t>
  </si>
  <si>
    <t>Pakiet nr 12</t>
  </si>
  <si>
    <t>Nazwa</t>
  </si>
  <si>
    <t>j.m</t>
  </si>
  <si>
    <t>ilość</t>
  </si>
  <si>
    <t>Vat</t>
  </si>
  <si>
    <t>Kleszcze biopsyjne jednorazowego użytku teflonowe,  z markerem odlełości lub bez - do wyboru przez zamawiającego, łyżeczki z okienkiem, do wyboru szczęki typu:, owalne, owalne z igłą, aligator, aligator z igłą, długość narzędzia 1600mm,  1800mm, 2300mm, średnica osłonki 2.3 mm, rozwarcie ramion 6,9 mm. Kleszcze zabezpieczone gumową nasadką ochronną</t>
  </si>
  <si>
    <t xml:space="preserve">Jendorazowe kleszcze chwytające do usuwania ciał obcych,  długośc robocza 160,180, 230 cm,  szczęki typu: aligator, pelikan, ząb szczura, średnica osłonki 2.3 mm, </t>
  </si>
  <si>
    <t>Jendorazowe szczoteczki cytologiczne  o średnicy osłonki 1.8 mm i długości roboczej 120 i 160 cm oraz średnicy osłonki 2.4 mm i długości roboczej 160 i 230 cm</t>
  </si>
  <si>
    <t xml:space="preserve">Jednorazowe szczoteczki  dwustronne do czyszczenia  endoskopów,  średnica osłonki 1.7 mm,   długość robocza 230 cm, średnice szczoteczek 5/5, 6/6, 7/7 mm oznaczone kolorystycznie </t>
  </si>
  <si>
    <t xml:space="preserve">Jednorazowe szczoteczki  dwustronne do czyszczenia  endoskopów z czyścikiem,  średnica osłonki 1.7 mm,    długość robocza 230 cm,                                           średnice szczoteczek 5/5, mm ,  długośc szczoteczek: 20/120mm i 20/300 mm, różne kolory osłonki w zależności od średnicy szczoteczki, dla szybkiej identyfikacji produktu. </t>
  </si>
  <si>
    <t xml:space="preserve">Jednorazowy ustnik do bronchoskopii STERYLNY  z opaską materiałową, </t>
  </si>
  <si>
    <t>Pakiet nr 13</t>
  </si>
  <si>
    <t xml:space="preserve"> Pasy  NOX RIP jednorazowe - rozm. L</t>
  </si>
  <si>
    <t xml:space="preserve"> Kaniula  nosowa z filtrem  do NOX 90 cm</t>
  </si>
  <si>
    <t xml:space="preserve"> Żel złuszczajacy EEG/EKG NUPRES </t>
  </si>
  <si>
    <t xml:space="preserve"> Pasta przewodząca do  EEG TEN20 X 3 SZT </t>
  </si>
  <si>
    <t>Pasta klejąca LIC2"cement "</t>
  </si>
  <si>
    <t>Pakiet nr 14</t>
  </si>
  <si>
    <t xml:space="preserve">Filtr  bakteryjno-wirusowy ze zintegrowanym,spłaszczonym  ustnikiem+klips na nos (jednorazowego użytku ,spakowane razem w jednym opakowaniu ) .wymiary ustnika :wysokość 18-20 mm, szerokość 29-30 mm. Rozwarcie klipsa na nos z wewnętrznej strony 20-22 mm .Przestrzeń martwa filtra &lt;50 ml . Opór&lt;0.05kPa/Lsec.at 1 L/sec . Efektywność filtracji antybakteryjnej i antywirusowej przy przepływie 30l/min &gt;99.999% przy przepływie 750 l/min.&gt;99,9 %(potwierdzone wynikami z niezależnego labolatorium ). </t>
  </si>
  <si>
    <t>Pneumotachograf dpp</t>
  </si>
  <si>
    <t>pakiet nr 15</t>
  </si>
  <si>
    <t>nazwa</t>
  </si>
  <si>
    <t>1 op. a 25 szt.</t>
  </si>
  <si>
    <t>Jednorazowy przekłuwacz do butelek z kontrastem łączący butelkę ze środkiem cieniującym z zestawem dziennym</t>
  </si>
  <si>
    <t>1op. a 60 szt</t>
  </si>
  <si>
    <t>Zestaw dzienny łączący trzy źródła, składający się z dwóch rurek prowadzących do dwóch butelek ze środkiem cieniującym wyposażonych w przekłuwacze, trzeciej rurki do doprowadzenia fizjologicznego roztworu soli oraz trójnika na dalszym końcu</t>
  </si>
  <si>
    <t>1op. a 15 szt</t>
  </si>
  <si>
    <t>Jednorazowy łącznik o dł. 120 cm z zaworami zwrotnymi na każdym końcu: z jednej strony żeński łącznik Luera, z drugiej strony męski łącznik Luera</t>
  </si>
  <si>
    <t>1 op. a 40 szt</t>
  </si>
  <si>
    <t>Pakiet 16</t>
  </si>
  <si>
    <t xml:space="preserve">Termometr bezdotykowy do mierzenia temperatury osób dorosłych </t>
  </si>
  <si>
    <t>Pakiet 17</t>
  </si>
  <si>
    <t>Igły cytologiczne - Jednorazowy zestaw do przezoskrzelowej biopsji aspiracyjnej (FNA) do ultrasonografii endoskopowej do celowanego pobierania próbek zmian podśluzówkowych i zewnątrz ściennych. Zestaw zawiera igłę o długości 45 mm z możliwością regulacji przedłużenia w zakresie 0-50 mm, zakończenie skośne, strzykawkę próżniową o pojemności 10 ml. Wymagane średnice 22 G i 25 G, koszulka PEEK o średnicy 4,1 Fr i długości 744 mm. Kropkowany wzór o wysokiej rozdzielczości, naturalnie wyprofilowany uchwyt zapewniający precyzyjną kontrolę i stabilność igły. Do użycia z bronchofiberoskopem ultrasonograficznym  z minimalnym kanałem roboczym 2,0 mm.</t>
  </si>
  <si>
    <r>
      <t>Strzykawka - konstrukcja całkowicie szczelna, zamknięta ,uniemożliwiająca demontaż tłoka ,połączona trwale z konektorem (umożliwiającym pobranie roztworu leku cytostatycznego z fiolki w systemie hermetycznie zamkniętym). Strzykawka zawiera sterylne powietrze wewnątrz, jest zaopatrzona w uszczelkę typu O-ring 3 warstwową, uniemożliwiającą uwalnianie się oparów/aerozoli poprzez tylną część strzykawki. Wewnątrz strzykawki rurka ze stali nierdzewnej, w której znajdują się dwie igły ,jedna dla płynu wykorzystywana do transferu leku ,druga dla sterylnego powietrza dostarczanego ze strzykawki do fiolki. Strzykawka w pełni bezpieczna uniemożliwiająca nieświadome ukłucie. Materiały z których wykonana jest strzykawka sa wolne od : DEHP , lateksu i BPA. Strzykawka dostępna w następujących rozmiarach (pojemnościach):</t>
    </r>
    <r>
      <rPr>
        <b/>
        <sz val="12"/>
        <rFont val="Times New Roman"/>
        <family val="1"/>
      </rPr>
      <t xml:space="preserve"> 1 ml, 3 ml, 5 ml, 10 ml, 20 ml, 35 ml, 60 ml. 
Zamawiający przy każdym zamównieniu będzie definiował zapotrzebowanie na poszcególne pojemności.</t>
    </r>
  </si>
  <si>
    <t>Nożyczki opatrunkowe Metzenbaum 14,5 cm x 20 szt</t>
  </si>
  <si>
    <t>Szczoteczka do zębów z odsysaniem</t>
  </si>
  <si>
    <t>Ostrze chirurgiczne z rękojeścią nr 11</t>
  </si>
  <si>
    <t>Pojemnik na mocz jałowy</t>
  </si>
  <si>
    <t>Podpaski normal x 20 szt</t>
  </si>
  <si>
    <t>Podpaski super long x 10 szt</t>
  </si>
  <si>
    <t>Kleszcze biopsyjne jednorazowego użytku teflonowe,  łyżeczki z okienkiem, do wyboru szczęki typu:, owalne,długość narzędzia 1200mm, 1600mm, 1800 mm,  średnica osłonki 1,8 mm,                            Kleszcze zabezpieczone gumową nasadką ochronną</t>
  </si>
  <si>
    <t>Termometr do lodówki</t>
  </si>
  <si>
    <t xml:space="preserve">Mankiet jednozyłowy do holtera M24-32cm </t>
  </si>
  <si>
    <t>Papierki lakmusowe</t>
  </si>
  <si>
    <t xml:space="preserve">Pasek fluorescencyjny </t>
  </si>
  <si>
    <t xml:space="preserve">Test Schirmera </t>
  </si>
  <si>
    <t xml:space="preserve">Pokład w rolc </t>
  </si>
  <si>
    <t>Maska krtaniowa I-gel nr 4</t>
  </si>
  <si>
    <t>Zestaw do stosowania u wielu pacjentów składający
się̨ z kasety perystaltycznej oraz przewodu zakończonego złączem luerlock</t>
  </si>
  <si>
    <t>Osłona na przewody 14x250cm x 1szt</t>
  </si>
  <si>
    <t>Cena jedn. Netto</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</si>
</sst>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quot;"/>
    <numFmt numFmtId="165" formatCode="_-* #,##0.00&quot; zł&quot;_-;\-* #,##0.00&quot; zł&quot;_-;_-* \-??&quot; zł&quot;_-;_-@_-"/>
    <numFmt numFmtId="166" formatCode="0.0000000"/>
    <numFmt numFmtId="167" formatCode="0.000000"/>
    <numFmt numFmtId="168" formatCode="0.00000"/>
    <numFmt numFmtId="169" formatCode="0.0000"/>
    <numFmt numFmtId="170" formatCode="0.000"/>
  </numFmts>
  <fonts count="47">
    <font>
      <sz val="10"/>
      <name val="Arial CE"/>
      <family val="2"/>
    </font>
    <font>
      <sz val="10"/>
      <name val="Arial"/>
      <family val="0"/>
    </font>
    <font>
      <sz val="11"/>
      <name val="Times New Roman"/>
      <family val="1"/>
    </font>
    <font>
      <b/>
      <sz val="12"/>
      <name val="Times New Roman"/>
      <family val="1"/>
    </font>
    <font>
      <sz val="12"/>
      <name val="Times New Roman"/>
      <family val="1"/>
    </font>
    <font>
      <sz val="11"/>
      <color indexed="10"/>
      <name val="Times New Roman"/>
      <family val="1"/>
    </font>
    <font>
      <b/>
      <sz val="11"/>
      <name val="Times New Roman"/>
      <family val="1"/>
    </font>
    <font>
      <sz val="11"/>
      <name val="Arial CE"/>
      <family val="2"/>
    </font>
    <font>
      <sz val="11"/>
      <color indexed="8"/>
      <name val="Calibri"/>
      <family val="2"/>
    </font>
    <font>
      <sz val="12"/>
      <color indexed="8"/>
      <name val="Times New Roman"/>
      <family val="1"/>
    </font>
    <font>
      <sz val="10"/>
      <color indexed="8"/>
      <name val="Arial CE"/>
      <family val="2"/>
    </font>
    <font>
      <sz val="12"/>
      <name val="Calibri"/>
      <family val="2"/>
    </font>
    <font>
      <b/>
      <sz val="11"/>
      <color indexed="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hair">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8" fillId="0" borderId="0">
      <alignment/>
      <protection/>
    </xf>
    <xf numFmtId="0" fontId="10" fillId="0" borderId="0">
      <alignment/>
      <protection/>
    </xf>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1" fillId="0" borderId="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165" fontId="1" fillId="0" borderId="0" applyFill="0" applyBorder="0" applyAlignment="0" applyProtection="0"/>
    <xf numFmtId="42" fontId="1" fillId="0" borderId="0" applyFill="0" applyBorder="0" applyAlignment="0" applyProtection="0"/>
    <xf numFmtId="0" fontId="46" fillId="32" borderId="0" applyNumberFormat="0" applyBorder="0" applyAlignment="0" applyProtection="0"/>
  </cellStyleXfs>
  <cellXfs count="220">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Fill="1" applyAlignment="1">
      <alignment/>
    </xf>
    <xf numFmtId="0" fontId="5" fillId="0" borderId="0" xfId="0" applyFon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2" fillId="0" borderId="10" xfId="0" applyFont="1" applyFill="1" applyBorder="1" applyAlignment="1">
      <alignment wrapText="1"/>
    </xf>
    <xf numFmtId="0" fontId="2" fillId="0" borderId="10" xfId="0" applyFont="1" applyFill="1" applyBorder="1" applyAlignment="1">
      <alignment/>
    </xf>
    <xf numFmtId="0" fontId="2" fillId="33" borderId="10" xfId="0" applyFont="1" applyFill="1" applyBorder="1" applyAlignment="1">
      <alignment/>
    </xf>
    <xf numFmtId="2" fontId="2" fillId="33" borderId="10" xfId="0" applyNumberFormat="1" applyFont="1" applyFill="1" applyBorder="1" applyAlignment="1">
      <alignment/>
    </xf>
    <xf numFmtId="9" fontId="2" fillId="33" borderId="10" xfId="0" applyNumberFormat="1" applyFont="1" applyFill="1" applyBorder="1" applyAlignment="1">
      <alignment/>
    </xf>
    <xf numFmtId="2" fontId="2" fillId="0" borderId="10" xfId="0" applyNumberFormat="1" applyFont="1" applyFill="1" applyBorder="1" applyAlignment="1">
      <alignment/>
    </xf>
    <xf numFmtId="9" fontId="2" fillId="0" borderId="10" xfId="0" applyNumberFormat="1" applyFont="1" applyFill="1" applyBorder="1" applyAlignment="1">
      <alignment/>
    </xf>
    <xf numFmtId="0" fontId="6" fillId="0" borderId="10" xfId="0" applyFont="1" applyFill="1" applyBorder="1" applyAlignment="1">
      <alignment/>
    </xf>
    <xf numFmtId="2" fontId="6" fillId="0" borderId="10" xfId="0" applyNumberFormat="1" applyFont="1" applyFill="1" applyBorder="1" applyAlignment="1">
      <alignment/>
    </xf>
    <xf numFmtId="10" fontId="6" fillId="0" borderId="10" xfId="0" applyNumberFormat="1" applyFont="1" applyFill="1" applyBorder="1" applyAlignment="1">
      <alignment/>
    </xf>
    <xf numFmtId="0" fontId="6" fillId="0" borderId="0" xfId="0" applyFont="1" applyFill="1" applyBorder="1" applyAlignment="1">
      <alignment/>
    </xf>
    <xf numFmtId="2" fontId="6" fillId="0" borderId="0" xfId="0" applyNumberFormat="1" applyFont="1" applyFill="1" applyBorder="1" applyAlignment="1">
      <alignment/>
    </xf>
    <xf numFmtId="0" fontId="2" fillId="0" borderId="0" xfId="0" applyFont="1" applyFill="1" applyBorder="1" applyAlignment="1">
      <alignment wrapText="1"/>
    </xf>
    <xf numFmtId="2" fontId="2" fillId="0" borderId="10" xfId="0" applyNumberFormat="1" applyFont="1" applyFill="1" applyBorder="1" applyAlignment="1">
      <alignment wrapText="1"/>
    </xf>
    <xf numFmtId="0" fontId="2" fillId="0" borderId="11" xfId="0" applyFont="1" applyFill="1" applyBorder="1" applyAlignment="1">
      <alignment wrapText="1"/>
    </xf>
    <xf numFmtId="0" fontId="2" fillId="0" borderId="0" xfId="0" applyFont="1" applyFill="1" applyBorder="1" applyAlignment="1">
      <alignment/>
    </xf>
    <xf numFmtId="0" fontId="7" fillId="0" borderId="0" xfId="0" applyFont="1" applyBorder="1" applyAlignment="1">
      <alignment/>
    </xf>
    <xf numFmtId="0" fontId="2" fillId="0" borderId="0" xfId="0" applyFont="1" applyFill="1" applyBorder="1" applyAlignment="1">
      <alignment horizontal="right"/>
    </xf>
    <xf numFmtId="0" fontId="2" fillId="0" borderId="0" xfId="0" applyFont="1" applyBorder="1" applyAlignment="1">
      <alignment horizontal="right"/>
    </xf>
    <xf numFmtId="0" fontId="6" fillId="0" borderId="0" xfId="0" applyNumberFormat="1" applyFont="1" applyBorder="1" applyAlignment="1">
      <alignment horizontal="right"/>
    </xf>
    <xf numFmtId="2" fontId="6" fillId="0" borderId="0" xfId="0" applyNumberFormat="1" applyFont="1" applyBorder="1" applyAlignment="1">
      <alignment horizontal="right"/>
    </xf>
    <xf numFmtId="0" fontId="6" fillId="0" borderId="0" xfId="0" applyFont="1" applyBorder="1" applyAlignment="1">
      <alignment horizontal="right"/>
    </xf>
    <xf numFmtId="0" fontId="2" fillId="0" borderId="10" xfId="0" applyNumberFormat="1" applyFont="1" applyFill="1" applyBorder="1" applyAlignment="1">
      <alignment horizontal="right" wrapText="1"/>
    </xf>
    <xf numFmtId="0" fontId="2" fillId="0" borderId="10" xfId="0" applyFont="1" applyFill="1" applyBorder="1" applyAlignment="1">
      <alignment horizontal="right"/>
    </xf>
    <xf numFmtId="2" fontId="2" fillId="0" borderId="10" xfId="0" applyNumberFormat="1" applyFont="1" applyFill="1" applyBorder="1" applyAlignment="1">
      <alignment horizontal="right"/>
    </xf>
    <xf numFmtId="9" fontId="2" fillId="0" borderId="10" xfId="0" applyNumberFormat="1" applyFont="1" applyFill="1" applyBorder="1" applyAlignment="1">
      <alignment horizontal="right"/>
    </xf>
    <xf numFmtId="0" fontId="2" fillId="33" borderId="10" xfId="0" applyNumberFormat="1" applyFont="1" applyFill="1" applyBorder="1" applyAlignment="1">
      <alignment horizontal="right" wrapText="1"/>
    </xf>
    <xf numFmtId="0" fontId="2" fillId="33" borderId="10" xfId="0" applyFont="1" applyFill="1" applyBorder="1" applyAlignment="1">
      <alignment horizontal="right"/>
    </xf>
    <xf numFmtId="2" fontId="2" fillId="33" borderId="10" xfId="0" applyNumberFormat="1" applyFont="1" applyFill="1" applyBorder="1" applyAlignment="1">
      <alignment horizontal="right"/>
    </xf>
    <xf numFmtId="9" fontId="2" fillId="33" borderId="10" xfId="0" applyNumberFormat="1" applyFont="1" applyFill="1" applyBorder="1" applyAlignment="1">
      <alignment horizontal="right"/>
    </xf>
    <xf numFmtId="0" fontId="3" fillId="33" borderId="0" xfId="0" applyFont="1" applyFill="1" applyBorder="1" applyAlignment="1">
      <alignment/>
    </xf>
    <xf numFmtId="0" fontId="4" fillId="33" borderId="0" xfId="0" applyFont="1" applyFill="1" applyBorder="1" applyAlignment="1">
      <alignment/>
    </xf>
    <xf numFmtId="0" fontId="0" fillId="33" borderId="0" xfId="0" applyFill="1" applyBorder="1" applyAlignment="1">
      <alignment/>
    </xf>
    <xf numFmtId="0" fontId="2" fillId="0" borderId="10" xfId="44" applyFont="1" applyBorder="1">
      <alignment/>
      <protection/>
    </xf>
    <xf numFmtId="2" fontId="6" fillId="0" borderId="10" xfId="44" applyNumberFormat="1" applyFont="1" applyBorder="1">
      <alignment/>
      <protection/>
    </xf>
    <xf numFmtId="0" fontId="6" fillId="0" borderId="10" xfId="44" applyFont="1" applyBorder="1">
      <alignment/>
      <protection/>
    </xf>
    <xf numFmtId="0" fontId="2" fillId="0" borderId="0" xfId="44" applyFont="1" applyBorder="1">
      <alignment/>
      <protection/>
    </xf>
    <xf numFmtId="2" fontId="6" fillId="0" borderId="0" xfId="44" applyNumberFormat="1" applyFont="1" applyBorder="1">
      <alignment/>
      <protection/>
    </xf>
    <xf numFmtId="0" fontId="6" fillId="0" borderId="0" xfId="44" applyFont="1" applyBorder="1">
      <alignment/>
      <protection/>
    </xf>
    <xf numFmtId="0" fontId="2" fillId="0" borderId="12" xfId="0" applyFont="1" applyFill="1" applyBorder="1" applyAlignment="1">
      <alignment wrapText="1"/>
    </xf>
    <xf numFmtId="0" fontId="2" fillId="0" borderId="10" xfId="0" applyFont="1" applyBorder="1" applyAlignment="1">
      <alignment/>
    </xf>
    <xf numFmtId="9" fontId="2" fillId="0" borderId="11" xfId="0" applyNumberFormat="1" applyFont="1" applyFill="1" applyBorder="1" applyAlignment="1">
      <alignment/>
    </xf>
    <xf numFmtId="0" fontId="2" fillId="0" borderId="12" xfId="0" applyFont="1" applyBorder="1" applyAlignment="1">
      <alignment/>
    </xf>
    <xf numFmtId="0" fontId="2" fillId="0" borderId="12" xfId="0" applyFont="1" applyFill="1" applyBorder="1" applyAlignment="1">
      <alignment/>
    </xf>
    <xf numFmtId="0" fontId="2" fillId="0" borderId="10" xfId="0" applyFont="1" applyBorder="1" applyAlignment="1">
      <alignment wrapText="1"/>
    </xf>
    <xf numFmtId="0" fontId="2" fillId="0" borderId="10" xfId="0" applyNumberFormat="1" applyFont="1" applyFill="1" applyBorder="1" applyAlignment="1">
      <alignment/>
    </xf>
    <xf numFmtId="0" fontId="6" fillId="0" borderId="13" xfId="0" applyFont="1" applyFill="1" applyBorder="1" applyAlignment="1">
      <alignment/>
    </xf>
    <xf numFmtId="0" fontId="2" fillId="0" borderId="13" xfId="0" applyFont="1" applyFill="1" applyBorder="1" applyAlignment="1">
      <alignment wrapText="1"/>
    </xf>
    <xf numFmtId="2" fontId="4" fillId="0" borderId="12" xfId="0" applyNumberFormat="1" applyFont="1" applyFill="1" applyBorder="1" applyAlignment="1">
      <alignment horizontal="right" wrapText="1"/>
    </xf>
    <xf numFmtId="9" fontId="2" fillId="0" borderId="10" xfId="0" applyNumberFormat="1" applyFont="1" applyFill="1" applyBorder="1" applyAlignment="1">
      <alignment wrapText="1"/>
    </xf>
    <xf numFmtId="0" fontId="2" fillId="0" borderId="10" xfId="0" applyFont="1" applyBorder="1" applyAlignment="1">
      <alignment horizontal="right" wrapText="1"/>
    </xf>
    <xf numFmtId="9" fontId="4" fillId="0" borderId="12" xfId="0" applyNumberFormat="1" applyFont="1" applyFill="1" applyBorder="1" applyAlignment="1">
      <alignment horizontal="right" wrapText="1"/>
    </xf>
    <xf numFmtId="0" fontId="2" fillId="0" borderId="10"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9" fillId="0" borderId="10" xfId="0" applyFont="1" applyFill="1" applyBorder="1" applyAlignment="1">
      <alignment wrapText="1"/>
    </xf>
    <xf numFmtId="0" fontId="4" fillId="0" borderId="10" xfId="0" applyFont="1" applyFill="1" applyBorder="1" applyAlignment="1">
      <alignment horizontal="center" vertical="center" wrapText="1"/>
    </xf>
    <xf numFmtId="9" fontId="2" fillId="0" borderId="10" xfId="0" applyNumberFormat="1" applyFont="1" applyBorder="1" applyAlignment="1">
      <alignment horizontal="right" wrapText="1"/>
    </xf>
    <xf numFmtId="2" fontId="2" fillId="0" borderId="10" xfId="0" applyNumberFormat="1" applyFont="1" applyBorder="1" applyAlignment="1">
      <alignment horizontal="right" wrapText="1"/>
    </xf>
    <xf numFmtId="0" fontId="2" fillId="0" borderId="10" xfId="0" applyFont="1" applyBorder="1" applyAlignment="1">
      <alignment horizontal="right"/>
    </xf>
    <xf numFmtId="2" fontId="2" fillId="0" borderId="10" xfId="0" applyNumberFormat="1" applyFont="1" applyBorder="1" applyAlignment="1">
      <alignment horizontal="right"/>
    </xf>
    <xf numFmtId="2" fontId="2" fillId="0" borderId="10" xfId="0" applyNumberFormat="1" applyFont="1" applyFill="1" applyBorder="1" applyAlignment="1">
      <alignment horizontal="right" wrapText="1"/>
    </xf>
    <xf numFmtId="9" fontId="2" fillId="0" borderId="10" xfId="0" applyNumberFormat="1" applyFont="1" applyBorder="1" applyAlignment="1">
      <alignment horizontal="right"/>
    </xf>
    <xf numFmtId="2" fontId="6" fillId="0" borderId="10" xfId="0" applyNumberFormat="1" applyFont="1" applyBorder="1" applyAlignment="1">
      <alignment vertical="top" wrapText="1"/>
    </xf>
    <xf numFmtId="0" fontId="6" fillId="0" borderId="10" xfId="0" applyFont="1" applyBorder="1" applyAlignment="1">
      <alignment wrapText="1"/>
    </xf>
    <xf numFmtId="0" fontId="2" fillId="0" borderId="0" xfId="45" applyFont="1" applyFill="1" applyBorder="1" applyAlignment="1">
      <alignment horizontal="right"/>
      <protection/>
    </xf>
    <xf numFmtId="164" fontId="2" fillId="0" borderId="0" xfId="45" applyNumberFormat="1" applyFont="1" applyFill="1" applyBorder="1" applyAlignment="1">
      <alignment horizontal="right"/>
      <protection/>
    </xf>
    <xf numFmtId="2" fontId="2" fillId="0" borderId="0" xfId="45" applyNumberFormat="1" applyFont="1" applyFill="1" applyBorder="1" applyAlignment="1">
      <alignment horizontal="right"/>
      <protection/>
    </xf>
    <xf numFmtId="2" fontId="2" fillId="0" borderId="0" xfId="60" applyNumberFormat="1" applyFont="1" applyFill="1" applyBorder="1" applyAlignment="1" applyProtection="1">
      <alignment horizontal="right" wrapText="1"/>
      <protection/>
    </xf>
    <xf numFmtId="0" fontId="2" fillId="0" borderId="10" xfId="0" applyFont="1" applyFill="1" applyBorder="1" applyAlignment="1">
      <alignment horizontal="center" wrapText="1"/>
    </xf>
    <xf numFmtId="0" fontId="2" fillId="0" borderId="10" xfId="0" applyFont="1" applyFill="1" applyBorder="1" applyAlignment="1">
      <alignment horizontal="center"/>
    </xf>
    <xf numFmtId="0" fontId="4" fillId="0" borderId="10" xfId="0" applyFont="1" applyFill="1" applyBorder="1" applyAlignment="1">
      <alignment wrapText="1"/>
    </xf>
    <xf numFmtId="0" fontId="11" fillId="33" borderId="10" xfId="0" applyFont="1" applyFill="1" applyBorder="1" applyAlignment="1">
      <alignment horizontal="center"/>
    </xf>
    <xf numFmtId="2" fontId="11" fillId="33" borderId="10" xfId="0" applyNumberFormat="1" applyFont="1" applyFill="1" applyBorder="1" applyAlignment="1" applyProtection="1">
      <alignment horizontal="center" wrapText="1"/>
      <protection locked="0"/>
    </xf>
    <xf numFmtId="2" fontId="11" fillId="33" borderId="10" xfId="54" applyNumberFormat="1" applyFont="1" applyFill="1" applyBorder="1" applyAlignment="1" applyProtection="1">
      <alignment horizontal="center"/>
      <protection/>
    </xf>
    <xf numFmtId="9" fontId="11" fillId="33" borderId="10" xfId="0" applyNumberFormat="1" applyFont="1" applyFill="1" applyBorder="1" applyAlignment="1">
      <alignment horizontal="right"/>
    </xf>
    <xf numFmtId="4" fontId="11" fillId="33" borderId="10" xfId="0" applyNumberFormat="1" applyFont="1" applyFill="1" applyBorder="1" applyAlignment="1">
      <alignment horizontal="right"/>
    </xf>
    <xf numFmtId="0" fontId="2" fillId="0" borderId="10" xfId="45" applyFont="1" applyFill="1" applyBorder="1">
      <alignment/>
      <protection/>
    </xf>
    <xf numFmtId="0" fontId="2" fillId="0" borderId="0" xfId="45" applyFont="1" applyFill="1" applyBorder="1">
      <alignment/>
      <protection/>
    </xf>
    <xf numFmtId="0" fontId="2" fillId="0" borderId="0" xfId="45" applyFont="1" applyFill="1" applyBorder="1" applyAlignment="1">
      <alignment/>
      <protection/>
    </xf>
    <xf numFmtId="164" fontId="2" fillId="0" borderId="0" xfId="45" applyNumberFormat="1" applyFont="1" applyFill="1" applyBorder="1" applyAlignment="1">
      <alignment/>
      <protection/>
    </xf>
    <xf numFmtId="0" fontId="6" fillId="0" borderId="0" xfId="45" applyNumberFormat="1" applyFont="1" applyFill="1" applyBorder="1" applyAlignment="1">
      <alignment/>
      <protection/>
    </xf>
    <xf numFmtId="2" fontId="6" fillId="0" borderId="0" xfId="45" applyNumberFormat="1" applyFont="1" applyFill="1" applyBorder="1" applyAlignment="1">
      <alignment/>
      <protection/>
    </xf>
    <xf numFmtId="0" fontId="6" fillId="0" borderId="0" xfId="45" applyFont="1" applyFill="1" applyBorder="1" applyAlignment="1">
      <alignment/>
      <protection/>
    </xf>
    <xf numFmtId="2" fontId="2" fillId="0" borderId="10" xfId="44" applyNumberFormat="1" applyFont="1" applyBorder="1">
      <alignment/>
      <protection/>
    </xf>
    <xf numFmtId="9" fontId="2" fillId="0" borderId="10" xfId="44" applyNumberFormat="1" applyFont="1" applyBorder="1">
      <alignment/>
      <protection/>
    </xf>
    <xf numFmtId="0" fontId="2" fillId="0" borderId="13" xfId="44" applyFont="1" applyBorder="1">
      <alignment/>
      <protection/>
    </xf>
    <xf numFmtId="0" fontId="2" fillId="0" borderId="12" xfId="44" applyFont="1" applyBorder="1">
      <alignment/>
      <protection/>
    </xf>
    <xf numFmtId="0" fontId="2" fillId="0" borderId="14" xfId="44" applyFont="1" applyBorder="1">
      <alignment/>
      <protection/>
    </xf>
    <xf numFmtId="0" fontId="2" fillId="0" borderId="0" xfId="45" applyFont="1" applyFill="1" applyBorder="1" applyAlignment="1">
      <alignment horizontal="center" vertical="center" wrapText="1"/>
      <protection/>
    </xf>
    <xf numFmtId="0" fontId="2" fillId="0" borderId="0" xfId="0" applyFont="1" applyBorder="1" applyAlignment="1">
      <alignment/>
    </xf>
    <xf numFmtId="2" fontId="6" fillId="0" borderId="10" xfId="0" applyNumberFormat="1" applyFont="1" applyFill="1" applyBorder="1" applyAlignment="1">
      <alignment wrapText="1"/>
    </xf>
    <xf numFmtId="0" fontId="2" fillId="0" borderId="10" xfId="0" applyFont="1" applyBorder="1" applyAlignment="1">
      <alignment horizontal="center"/>
    </xf>
    <xf numFmtId="2" fontId="2" fillId="0" borderId="10" xfId="0" applyNumberFormat="1" applyFont="1" applyBorder="1" applyAlignment="1">
      <alignment/>
    </xf>
    <xf numFmtId="9" fontId="2" fillId="0" borderId="10" xfId="0" applyNumberFormat="1" applyFont="1" applyBorder="1" applyAlignment="1">
      <alignment/>
    </xf>
    <xf numFmtId="0" fontId="5" fillId="0" borderId="10" xfId="0" applyFont="1" applyBorder="1" applyAlignment="1">
      <alignment/>
    </xf>
    <xf numFmtId="0" fontId="2" fillId="0" borderId="12" xfId="0" applyFont="1" applyFill="1" applyBorder="1" applyAlignment="1">
      <alignment horizontal="right"/>
    </xf>
    <xf numFmtId="0" fontId="2" fillId="0" borderId="13" xfId="0" applyFont="1" applyBorder="1" applyAlignment="1">
      <alignment/>
    </xf>
    <xf numFmtId="0" fontId="2" fillId="0" borderId="13" xfId="0" applyFont="1" applyBorder="1" applyAlignment="1">
      <alignment horizontal="right"/>
    </xf>
    <xf numFmtId="0" fontId="2" fillId="0" borderId="13" xfId="0" applyFont="1" applyFill="1" applyBorder="1" applyAlignment="1">
      <alignment/>
    </xf>
    <xf numFmtId="0" fontId="12" fillId="0" borderId="13" xfId="0" applyFont="1" applyFill="1" applyBorder="1" applyAlignment="1">
      <alignment/>
    </xf>
    <xf numFmtId="0" fontId="2" fillId="33" borderId="13" xfId="0" applyFont="1" applyFill="1" applyBorder="1" applyAlignment="1">
      <alignment/>
    </xf>
    <xf numFmtId="0" fontId="2" fillId="33" borderId="13" xfId="0" applyFont="1" applyFill="1" applyBorder="1" applyAlignment="1">
      <alignment horizontal="right"/>
    </xf>
    <xf numFmtId="2" fontId="2" fillId="0" borderId="0" xfId="0" applyNumberFormat="1" applyFont="1" applyBorder="1" applyAlignment="1">
      <alignment/>
    </xf>
    <xf numFmtId="0" fontId="6" fillId="0" borderId="10" xfId="0"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xf>
    <xf numFmtId="2" fontId="6" fillId="0" borderId="10" xfId="0" applyNumberFormat="1" applyFont="1" applyFill="1" applyBorder="1" applyAlignment="1">
      <alignment horizontal="right" wrapText="1"/>
    </xf>
    <xf numFmtId="0" fontId="6" fillId="0" borderId="10" xfId="0" applyFont="1" applyFill="1" applyBorder="1" applyAlignment="1">
      <alignment horizontal="right" wrapText="1"/>
    </xf>
    <xf numFmtId="2" fontId="2" fillId="0" borderId="10" xfId="0" applyNumberFormat="1" applyFont="1" applyFill="1" applyBorder="1" applyAlignment="1">
      <alignment horizontal="center" wrapText="1"/>
    </xf>
    <xf numFmtId="0" fontId="2" fillId="0" borderId="0" xfId="0" applyFont="1" applyFill="1" applyBorder="1" applyAlignment="1">
      <alignment horizontal="center" wrapText="1"/>
    </xf>
    <xf numFmtId="0" fontId="2" fillId="0" borderId="0" xfId="0" applyNumberFormat="1" applyFont="1" applyFill="1" applyBorder="1" applyAlignment="1">
      <alignment horizontal="right" wrapText="1"/>
    </xf>
    <xf numFmtId="2" fontId="6"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2" fontId="2" fillId="0" borderId="0" xfId="0" applyNumberFormat="1" applyFont="1" applyFill="1" applyBorder="1" applyAlignment="1">
      <alignment horizontal="center" wrapText="1"/>
    </xf>
    <xf numFmtId="0" fontId="2" fillId="0" borderId="0" xfId="0" applyFont="1" applyFill="1" applyBorder="1" applyAlignment="1">
      <alignment horizontal="right" wrapText="1"/>
    </xf>
    <xf numFmtId="0" fontId="4" fillId="0" borderId="10" xfId="0" applyFont="1" applyBorder="1" applyAlignment="1">
      <alignment/>
    </xf>
    <xf numFmtId="0" fontId="4" fillId="0" borderId="10" xfId="0" applyFont="1" applyFill="1" applyBorder="1"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4" fillId="0" borderId="10" xfId="0" applyFont="1" applyBorder="1" applyAlignment="1">
      <alignment horizontal="right"/>
    </xf>
    <xf numFmtId="2" fontId="4" fillId="0" borderId="10" xfId="0" applyNumberFormat="1" applyFont="1" applyBorder="1" applyAlignment="1">
      <alignment/>
    </xf>
    <xf numFmtId="9" fontId="4" fillId="0" borderId="10" xfId="0" applyNumberFormat="1" applyFont="1" applyBorder="1" applyAlignment="1">
      <alignment/>
    </xf>
    <xf numFmtId="0" fontId="4" fillId="0" borderId="10" xfId="0" applyFont="1" applyFill="1" applyBorder="1" applyAlignment="1">
      <alignment horizontal="right" wrapText="1"/>
    </xf>
    <xf numFmtId="0" fontId="4" fillId="0" borderId="10" xfId="0" applyFont="1" applyFill="1" applyBorder="1" applyAlignment="1">
      <alignment horizontal="left" wrapText="1"/>
    </xf>
    <xf numFmtId="2" fontId="4" fillId="0" borderId="10" xfId="0" applyNumberFormat="1" applyFont="1" applyFill="1" applyBorder="1" applyAlignment="1">
      <alignment horizontal="center" wrapText="1"/>
    </xf>
    <xf numFmtId="0" fontId="4" fillId="0" borderId="10" xfId="0" applyFont="1" applyFill="1" applyBorder="1" applyAlignment="1">
      <alignment horizontal="center" wrapText="1"/>
    </xf>
    <xf numFmtId="0" fontId="3" fillId="0" borderId="10" xfId="0" applyFont="1" applyFill="1" applyBorder="1" applyAlignment="1">
      <alignment horizontal="left" wrapText="1"/>
    </xf>
    <xf numFmtId="2" fontId="3" fillId="0" borderId="10" xfId="0" applyNumberFormat="1" applyFont="1" applyFill="1" applyBorder="1" applyAlignment="1">
      <alignment horizontal="right" wrapText="1"/>
    </xf>
    <xf numFmtId="0" fontId="4" fillId="0" borderId="0" xfId="0" applyFont="1" applyFill="1" applyBorder="1" applyAlignment="1">
      <alignment horizontal="center" wrapText="1"/>
    </xf>
    <xf numFmtId="0" fontId="3" fillId="0" borderId="0" xfId="0" applyFont="1" applyFill="1" applyBorder="1" applyAlignment="1">
      <alignment horizontal="left" wrapText="1"/>
    </xf>
    <xf numFmtId="0" fontId="4" fillId="0" borderId="0" xfId="0" applyFont="1" applyFill="1" applyBorder="1" applyAlignment="1">
      <alignment horizontal="right" wrapText="1"/>
    </xf>
    <xf numFmtId="2" fontId="3"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2" fontId="4" fillId="0" borderId="0" xfId="0" applyNumberFormat="1" applyFont="1" applyFill="1" applyBorder="1" applyAlignment="1">
      <alignment horizontal="center" wrapText="1"/>
    </xf>
    <xf numFmtId="0" fontId="4" fillId="0" borderId="0" xfId="0" applyFont="1" applyFill="1" applyBorder="1" applyAlignment="1">
      <alignment horizontal="left"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4" fillId="0" borderId="15" xfId="0" applyFont="1" applyFill="1" applyBorder="1" applyAlignment="1">
      <alignment horizontal="right" wrapText="1"/>
    </xf>
    <xf numFmtId="0" fontId="4" fillId="0" borderId="12" xfId="0" applyFont="1" applyFill="1" applyBorder="1" applyAlignment="1">
      <alignment horizontal="right" wrapText="1"/>
    </xf>
    <xf numFmtId="2" fontId="4" fillId="0" borderId="12" xfId="0" applyNumberFormat="1" applyFont="1" applyFill="1" applyBorder="1" applyAlignment="1">
      <alignment horizontal="center" wrapText="1"/>
    </xf>
    <xf numFmtId="0" fontId="4" fillId="0" borderId="14" xfId="0" applyFont="1" applyFill="1" applyBorder="1" applyAlignment="1">
      <alignment horizontal="center" wrapText="1"/>
    </xf>
    <xf numFmtId="0" fontId="4" fillId="33" borderId="10" xfId="0" applyFont="1" applyFill="1" applyBorder="1" applyAlignment="1">
      <alignment horizontal="right" wrapText="1"/>
    </xf>
    <xf numFmtId="2" fontId="4" fillId="33" borderId="12" xfId="0" applyNumberFormat="1" applyFont="1" applyFill="1" applyBorder="1" applyAlignment="1">
      <alignment horizontal="right" wrapText="1"/>
    </xf>
    <xf numFmtId="9" fontId="4" fillId="33" borderId="10" xfId="0" applyNumberFormat="1" applyFont="1" applyFill="1" applyBorder="1" applyAlignment="1">
      <alignment horizontal="right" wrapText="1"/>
    </xf>
    <xf numFmtId="0" fontId="7" fillId="0" borderId="0" xfId="0" applyFont="1" applyAlignment="1">
      <alignment horizontal="center" wrapText="1"/>
    </xf>
    <xf numFmtId="0" fontId="2"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Border="1" applyAlignment="1">
      <alignment/>
    </xf>
    <xf numFmtId="0" fontId="4" fillId="0" borderId="0" xfId="0" applyFont="1" applyFill="1" applyAlignment="1">
      <alignment/>
    </xf>
    <xf numFmtId="0" fontId="4" fillId="0" borderId="0" xfId="0" applyFont="1" applyFill="1" applyAlignment="1">
      <alignment wrapText="1"/>
    </xf>
    <xf numFmtId="0" fontId="4" fillId="33" borderId="10" xfId="0" applyFont="1" applyFill="1" applyBorder="1" applyAlignment="1">
      <alignment wrapText="1"/>
    </xf>
    <xf numFmtId="0" fontId="4" fillId="0" borderId="10" xfId="0" applyFont="1" applyFill="1" applyBorder="1" applyAlignment="1">
      <alignment vertical="top" wrapText="1"/>
    </xf>
    <xf numFmtId="0" fontId="3" fillId="0" borderId="10" xfId="0" applyFont="1" applyFill="1" applyBorder="1" applyAlignment="1">
      <alignment wrapText="1"/>
    </xf>
    <xf numFmtId="0" fontId="3" fillId="0" borderId="0" xfId="0" applyFont="1" applyFill="1" applyBorder="1" applyAlignment="1">
      <alignment wrapText="1"/>
    </xf>
    <xf numFmtId="0" fontId="4" fillId="0" borderId="0" xfId="0" applyFont="1" applyFill="1" applyBorder="1" applyAlignment="1">
      <alignment wrapText="1"/>
    </xf>
    <xf numFmtId="0" fontId="3" fillId="0" borderId="11" xfId="0" applyFont="1" applyFill="1" applyBorder="1" applyAlignment="1">
      <alignment wrapText="1"/>
    </xf>
    <xf numFmtId="0" fontId="4" fillId="0" borderId="0" xfId="0" applyFont="1" applyFill="1" applyBorder="1" applyAlignment="1">
      <alignment/>
    </xf>
    <xf numFmtId="0" fontId="4" fillId="0" borderId="10" xfId="0" applyFont="1" applyFill="1" applyBorder="1" applyAlignment="1">
      <alignment horizontal="left" vertical="center" wrapText="1"/>
    </xf>
    <xf numFmtId="0" fontId="4" fillId="0" borderId="10" xfId="44" applyFont="1" applyFill="1" applyBorder="1" applyAlignment="1">
      <alignment wrapText="1"/>
      <protection/>
    </xf>
    <xf numFmtId="0" fontId="4" fillId="0" borderId="0" xfId="44" applyFont="1" applyFill="1" applyBorder="1" applyAlignment="1">
      <alignment wrapText="1"/>
      <protection/>
    </xf>
    <xf numFmtId="0" fontId="4" fillId="0" borderId="12" xfId="0" applyFont="1" applyFill="1" applyBorder="1" applyAlignment="1">
      <alignment wrapText="1"/>
    </xf>
    <xf numFmtId="0" fontId="4" fillId="33" borderId="0" xfId="0" applyFont="1" applyFill="1" applyBorder="1" applyAlignment="1">
      <alignment wrapText="1"/>
    </xf>
    <xf numFmtId="0" fontId="3" fillId="0" borderId="16" xfId="0" applyFont="1" applyFill="1" applyBorder="1" applyAlignment="1">
      <alignment wrapText="1"/>
    </xf>
    <xf numFmtId="0" fontId="4" fillId="33" borderId="10" xfId="0" applyFont="1" applyFill="1" applyBorder="1" applyAlignment="1">
      <alignment vertical="center" wrapText="1"/>
    </xf>
    <xf numFmtId="0" fontId="4" fillId="33" borderId="10" xfId="0" applyNumberFormat="1" applyFont="1" applyFill="1" applyBorder="1" applyAlignment="1">
      <alignment wrapText="1"/>
    </xf>
    <xf numFmtId="0" fontId="4" fillId="0" borderId="10" xfId="0" applyNumberFormat="1" applyFont="1" applyFill="1" applyBorder="1" applyAlignment="1">
      <alignment wrapText="1"/>
    </xf>
    <xf numFmtId="0" fontId="4" fillId="0" borderId="0" xfId="45" applyFont="1" applyFill="1" applyBorder="1" applyAlignment="1">
      <alignment wrapText="1"/>
      <protection/>
    </xf>
    <xf numFmtId="0" fontId="4" fillId="0" borderId="10" xfId="45" applyFont="1" applyFill="1" applyBorder="1" applyAlignment="1">
      <alignment vertical="center" wrapText="1"/>
      <protection/>
    </xf>
    <xf numFmtId="0" fontId="4" fillId="33" borderId="10" xfId="45" applyFont="1" applyFill="1" applyBorder="1" applyAlignment="1">
      <alignment vertical="center" wrapText="1"/>
      <protection/>
    </xf>
    <xf numFmtId="0" fontId="4" fillId="0" borderId="10" xfId="44" applyFont="1" applyFill="1" applyBorder="1" applyAlignment="1">
      <alignment horizontal="left" vertical="center" wrapText="1"/>
      <protection/>
    </xf>
    <xf numFmtId="0" fontId="4" fillId="0" borderId="10" xfId="44" applyFont="1" applyFill="1" applyBorder="1" applyAlignment="1">
      <alignment horizontal="left" vertical="top" wrapText="1"/>
      <protection/>
    </xf>
    <xf numFmtId="0" fontId="4" fillId="33" borderId="10" xfId="44" applyFont="1" applyFill="1" applyBorder="1" applyAlignment="1">
      <alignment wrapText="1"/>
      <protection/>
    </xf>
    <xf numFmtId="0" fontId="4" fillId="0" borderId="10" xfId="45" applyFont="1" applyFill="1" applyBorder="1" applyAlignment="1">
      <alignment wrapText="1"/>
      <protection/>
    </xf>
    <xf numFmtId="0" fontId="4" fillId="33" borderId="10" xfId="45" applyFont="1" applyFill="1" applyBorder="1" applyAlignment="1">
      <alignment wrapText="1"/>
      <protection/>
    </xf>
    <xf numFmtId="0" fontId="4" fillId="0" borderId="13" xfId="44" applyFont="1" applyFill="1" applyBorder="1" applyAlignment="1">
      <alignment wrapText="1"/>
      <protection/>
    </xf>
    <xf numFmtId="0" fontId="4" fillId="0" borderId="13" xfId="0" applyFont="1" applyFill="1" applyBorder="1" applyAlignment="1">
      <alignment wrapText="1"/>
    </xf>
    <xf numFmtId="0" fontId="4" fillId="33" borderId="13" xfId="0" applyFont="1" applyFill="1" applyBorder="1" applyAlignment="1">
      <alignment wrapText="1"/>
    </xf>
    <xf numFmtId="0" fontId="4" fillId="0" borderId="12" xfId="0" applyFont="1" applyFill="1" applyBorder="1" applyAlignment="1">
      <alignment vertical="center" wrapText="1"/>
    </xf>
    <xf numFmtId="0" fontId="4" fillId="0" borderId="17" xfId="0" applyFont="1" applyBorder="1" applyAlignment="1">
      <alignment wrapText="1"/>
    </xf>
    <xf numFmtId="0" fontId="4" fillId="0" borderId="10" xfId="0" applyFont="1" applyFill="1" applyBorder="1" applyAlignment="1">
      <alignment vertical="center" wrapText="1"/>
    </xf>
    <xf numFmtId="0" fontId="4" fillId="33" borderId="0" xfId="0" applyFont="1" applyFill="1" applyBorder="1" applyAlignment="1">
      <alignment horizontal="left" wrapText="1"/>
    </xf>
    <xf numFmtId="0" fontId="4" fillId="0" borderId="0" xfId="0" applyFont="1" applyFill="1" applyBorder="1" applyAlignment="1">
      <alignment vertical="top" wrapText="1"/>
    </xf>
    <xf numFmtId="2" fontId="9" fillId="0" borderId="10" xfId="0" applyNumberFormat="1" applyFont="1" applyBorder="1" applyAlignment="1">
      <alignment horizontal="center" wrapText="1"/>
    </xf>
    <xf numFmtId="4" fontId="9" fillId="0" borderId="10" xfId="0" applyNumberFormat="1" applyFont="1" applyBorder="1" applyAlignment="1">
      <alignment horizontal="right"/>
    </xf>
    <xf numFmtId="9" fontId="9" fillId="0" borderId="10" xfId="0" applyNumberFormat="1" applyFont="1" applyBorder="1" applyAlignment="1">
      <alignment horizontal="center" wrapText="1"/>
    </xf>
    <xf numFmtId="4" fontId="9" fillId="0" borderId="10" xfId="0" applyNumberFormat="1" applyFont="1" applyBorder="1" applyAlignment="1">
      <alignment horizontal="right" wrapText="1"/>
    </xf>
    <xf numFmtId="0" fontId="9" fillId="0" borderId="10" xfId="0" applyFont="1" applyBorder="1" applyAlignment="1">
      <alignment horizontal="center" wrapText="1"/>
    </xf>
    <xf numFmtId="0" fontId="4" fillId="33" borderId="10" xfId="45" applyFont="1" applyFill="1" applyBorder="1" applyAlignment="1">
      <alignment/>
      <protection/>
    </xf>
    <xf numFmtId="2" fontId="4" fillId="33" borderId="10" xfId="0" applyNumberFormat="1" applyFont="1" applyFill="1" applyBorder="1" applyAlignment="1">
      <alignment horizontal="center" wrapText="1"/>
    </xf>
    <xf numFmtId="4" fontId="9" fillId="33" borderId="10" xfId="0" applyNumberFormat="1" applyFont="1" applyFill="1" applyBorder="1" applyAlignment="1">
      <alignment horizontal="right"/>
    </xf>
    <xf numFmtId="9" fontId="9" fillId="33" borderId="10" xfId="0" applyNumberFormat="1" applyFont="1" applyFill="1" applyBorder="1" applyAlignment="1">
      <alignment horizontal="center" wrapText="1"/>
    </xf>
    <xf numFmtId="4" fontId="9" fillId="33" borderId="10" xfId="0" applyNumberFormat="1" applyFont="1" applyFill="1" applyBorder="1" applyAlignment="1">
      <alignment horizontal="right" wrapText="1"/>
    </xf>
    <xf numFmtId="0" fontId="4" fillId="0" borderId="10" xfId="0" applyFont="1" applyBorder="1" applyAlignment="1">
      <alignment horizontal="center" wrapText="1"/>
    </xf>
    <xf numFmtId="0" fontId="4" fillId="0" borderId="10" xfId="45" applyFont="1" applyFill="1" applyBorder="1" applyAlignment="1">
      <alignment/>
      <protection/>
    </xf>
    <xf numFmtId="2" fontId="4" fillId="0" borderId="10" xfId="0" applyNumberFormat="1" applyFont="1" applyBorder="1" applyAlignment="1">
      <alignment horizontal="center" wrapText="1"/>
    </xf>
    <xf numFmtId="0" fontId="4" fillId="0" borderId="10" xfId="45" applyFont="1" applyFill="1" applyBorder="1" applyAlignment="1">
      <alignment horizontal="right" wrapText="1"/>
      <protection/>
    </xf>
    <xf numFmtId="3" fontId="4" fillId="0" borderId="10" xfId="45" applyNumberFormat="1" applyFont="1" applyFill="1" applyBorder="1" applyAlignment="1">
      <alignment/>
      <protection/>
    </xf>
    <xf numFmtId="2" fontId="9" fillId="33" borderId="10" xfId="0" applyNumberFormat="1" applyFont="1" applyFill="1" applyBorder="1" applyAlignment="1">
      <alignment horizontal="center" wrapText="1"/>
    </xf>
    <xf numFmtId="2" fontId="9" fillId="0" borderId="10" xfId="0" applyNumberFormat="1" applyFont="1" applyBorder="1" applyAlignment="1">
      <alignment horizontal="center"/>
    </xf>
    <xf numFmtId="0" fontId="4" fillId="33" borderId="12" xfId="45" applyFont="1" applyFill="1" applyBorder="1" applyAlignment="1">
      <alignment/>
      <protection/>
    </xf>
    <xf numFmtId="2" fontId="9" fillId="33" borderId="12" xfId="0" applyNumberFormat="1" applyFont="1" applyFill="1" applyBorder="1" applyAlignment="1">
      <alignment horizontal="center"/>
    </xf>
    <xf numFmtId="0" fontId="4" fillId="33" borderId="12" xfId="0" applyFont="1" applyFill="1" applyBorder="1" applyAlignment="1">
      <alignment horizontal="center" wrapText="1"/>
    </xf>
    <xf numFmtId="0" fontId="4" fillId="0" borderId="14" xfId="45" applyFont="1" applyFill="1" applyBorder="1" applyAlignment="1">
      <alignment/>
      <protection/>
    </xf>
    <xf numFmtId="164" fontId="4" fillId="0" borderId="10" xfId="45" applyNumberFormat="1" applyFont="1" applyFill="1" applyBorder="1" applyAlignment="1">
      <alignment/>
      <protection/>
    </xf>
    <xf numFmtId="4" fontId="3" fillId="0" borderId="10" xfId="45" applyNumberFormat="1" applyFont="1" applyFill="1" applyBorder="1" applyAlignment="1">
      <alignment/>
      <protection/>
    </xf>
    <xf numFmtId="2" fontId="3" fillId="0" borderId="10" xfId="45" applyNumberFormat="1" applyFont="1" applyFill="1" applyBorder="1" applyAlignment="1">
      <alignment/>
      <protection/>
    </xf>
    <xf numFmtId="0" fontId="4" fillId="0" borderId="10" xfId="45" applyFont="1" applyFill="1" applyBorder="1" applyAlignment="1">
      <alignment horizontal="right"/>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Excel Built-in Normal 1"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3A9CF"/>
      <rgbColor rgb="00AA4643"/>
      <rgbColor rgb="00FFFFCC"/>
      <rgbColor rgb="00CCFFFF"/>
      <rgbColor rgb="00660066"/>
      <rgbColor rgb="00D19392"/>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4572A7"/>
      <rgbColor rgb="0033CCCC"/>
      <rgbColor rgb="0099CC00"/>
      <rgbColor rgb="00FFCC00"/>
      <rgbColor rgb="00DB843D"/>
      <rgbColor rgb="00FF6600"/>
      <rgbColor rgb="0071588F"/>
      <rgbColor rgb="0089A54E"/>
      <rgbColor rgb="00003366"/>
      <rgbColor rgb="004198A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94"/>
  <sheetViews>
    <sheetView tabSelected="1" zoomScalePageLayoutView="0" workbookViewId="0" topLeftCell="A326">
      <selection activeCell="L334" sqref="L334"/>
    </sheetView>
  </sheetViews>
  <sheetFormatPr defaultColWidth="9.00390625" defaultRowHeight="12.75"/>
  <cols>
    <col min="1" max="1" width="6.625" style="1" customWidth="1"/>
    <col min="2" max="2" width="56.375" style="162" customWidth="1"/>
    <col min="3" max="3" width="9.375" style="1" customWidth="1"/>
    <col min="4" max="4" width="10.25390625" style="1" customWidth="1"/>
    <col min="5" max="5" width="14.00390625" style="1" customWidth="1"/>
    <col min="6" max="6" width="15.875" style="1" customWidth="1"/>
    <col min="7" max="7" width="10.375" style="1" customWidth="1"/>
    <col min="8" max="8" width="26.125" style="1" customWidth="1"/>
    <col min="9" max="9" width="15.125" style="1" customWidth="1"/>
    <col min="10" max="10" width="8.875" style="2" customWidth="1"/>
    <col min="11" max="11" width="8.875" style="3" customWidth="1"/>
  </cols>
  <sheetData>
    <row r="1" spans="1:11" s="8" customFormat="1" ht="15.75">
      <c r="A1" s="4"/>
      <c r="B1" s="162" t="s">
        <v>0</v>
      </c>
      <c r="C1" s="5"/>
      <c r="D1" s="4"/>
      <c r="E1" s="4"/>
      <c r="F1" s="4"/>
      <c r="G1" s="4"/>
      <c r="H1" s="4"/>
      <c r="I1" s="4"/>
      <c r="J1" s="6"/>
      <c r="K1" s="7"/>
    </row>
    <row r="2" spans="1:11" s="8" customFormat="1" ht="30">
      <c r="A2" s="9" t="s">
        <v>1</v>
      </c>
      <c r="B2" s="80" t="s">
        <v>2</v>
      </c>
      <c r="C2" s="9" t="s">
        <v>3</v>
      </c>
      <c r="D2" s="9" t="s">
        <v>4</v>
      </c>
      <c r="E2" s="9" t="s">
        <v>5</v>
      </c>
      <c r="F2" s="9" t="s">
        <v>6</v>
      </c>
      <c r="G2" s="9" t="s">
        <v>7</v>
      </c>
      <c r="H2" s="9" t="s">
        <v>8</v>
      </c>
      <c r="I2" s="9" t="s">
        <v>9</v>
      </c>
      <c r="J2" s="6"/>
      <c r="K2" s="7"/>
    </row>
    <row r="3" spans="1:11" s="8" customFormat="1" ht="34.5" customHeight="1">
      <c r="A3" s="10">
        <v>1</v>
      </c>
      <c r="B3" s="163" t="s">
        <v>10</v>
      </c>
      <c r="C3" s="11" t="s">
        <v>11</v>
      </c>
      <c r="D3" s="11">
        <v>30</v>
      </c>
      <c r="E3" s="11"/>
      <c r="F3" s="12">
        <f>D3*E3</f>
        <v>0</v>
      </c>
      <c r="G3" s="13">
        <v>0.08</v>
      </c>
      <c r="H3" s="12">
        <f>(F3*G3)+F3</f>
        <v>0</v>
      </c>
      <c r="I3" s="11"/>
      <c r="J3" s="6"/>
      <c r="K3" s="7"/>
    </row>
    <row r="4" spans="1:11" s="8" customFormat="1" ht="112.5" customHeight="1">
      <c r="A4" s="10">
        <v>2</v>
      </c>
      <c r="B4" s="164" t="s">
        <v>12</v>
      </c>
      <c r="C4" s="10" t="s">
        <v>13</v>
      </c>
      <c r="D4" s="10">
        <v>2</v>
      </c>
      <c r="E4" s="10"/>
      <c r="F4" s="14">
        <f>D4*E4</f>
        <v>0</v>
      </c>
      <c r="G4" s="15">
        <v>0.08</v>
      </c>
      <c r="H4" s="14">
        <f>(F4*G4)+F4</f>
        <v>0</v>
      </c>
      <c r="I4" s="10"/>
      <c r="J4" s="6"/>
      <c r="K4" s="7"/>
    </row>
    <row r="5" spans="1:11" s="8" customFormat="1" ht="63" customHeight="1">
      <c r="A5" s="10">
        <v>3</v>
      </c>
      <c r="B5" s="164" t="s">
        <v>14</v>
      </c>
      <c r="C5" s="10" t="s">
        <v>13</v>
      </c>
      <c r="D5" s="10">
        <v>1</v>
      </c>
      <c r="E5" s="10"/>
      <c r="F5" s="14">
        <f>D5*E5</f>
        <v>0</v>
      </c>
      <c r="G5" s="15">
        <v>0.08</v>
      </c>
      <c r="H5" s="14">
        <f>(F5*G5)+F5</f>
        <v>0</v>
      </c>
      <c r="I5" s="10"/>
      <c r="J5" s="6"/>
      <c r="K5" s="7"/>
    </row>
    <row r="6" spans="1:11" s="8" customFormat="1" ht="51.75" customHeight="1">
      <c r="A6" s="10">
        <v>4</v>
      </c>
      <c r="B6" s="80" t="s">
        <v>15</v>
      </c>
      <c r="C6" s="10" t="s">
        <v>16</v>
      </c>
      <c r="D6" s="10">
        <v>2</v>
      </c>
      <c r="E6" s="10"/>
      <c r="F6" s="14">
        <f>D6*E6</f>
        <v>0</v>
      </c>
      <c r="G6" s="15">
        <v>0.08</v>
      </c>
      <c r="H6" s="14">
        <f>(F6*G6)+F6</f>
        <v>0</v>
      </c>
      <c r="I6" s="10"/>
      <c r="J6" s="6"/>
      <c r="K6" s="7"/>
    </row>
    <row r="7" spans="1:11" s="8" customFormat="1" ht="15.75">
      <c r="A7" s="16"/>
      <c r="B7" s="165" t="s">
        <v>17</v>
      </c>
      <c r="C7" s="16" t="s">
        <v>18</v>
      </c>
      <c r="D7" s="16" t="s">
        <v>18</v>
      </c>
      <c r="E7" s="16"/>
      <c r="F7" s="17">
        <f>SUM(F3:F6)</f>
        <v>0</v>
      </c>
      <c r="G7" s="18"/>
      <c r="H7" s="16">
        <f>SUM(H3:H6)</f>
        <v>0</v>
      </c>
      <c r="I7" s="16"/>
      <c r="J7" s="6"/>
      <c r="K7" s="7"/>
    </row>
    <row r="8" spans="1:11" s="8" customFormat="1" ht="15.75">
      <c r="A8" s="19"/>
      <c r="B8" s="166"/>
      <c r="C8" s="19"/>
      <c r="D8" s="19"/>
      <c r="E8" s="19"/>
      <c r="F8" s="19"/>
      <c r="G8" s="19"/>
      <c r="H8" s="20"/>
      <c r="I8" s="19"/>
      <c r="J8" s="6"/>
      <c r="K8" s="7"/>
    </row>
    <row r="9" spans="1:11" s="8" customFormat="1" ht="15.75">
      <c r="A9" s="19"/>
      <c r="B9" s="166" t="s">
        <v>19</v>
      </c>
      <c r="C9" s="19"/>
      <c r="D9" s="19"/>
      <c r="E9" s="19"/>
      <c r="F9" s="19"/>
      <c r="G9" s="19"/>
      <c r="H9" s="20"/>
      <c r="I9" s="19"/>
      <c r="J9" s="6"/>
      <c r="K9" s="7"/>
    </row>
    <row r="10" spans="1:11" s="8" customFormat="1" ht="15.75">
      <c r="A10" s="19"/>
      <c r="B10" s="166" t="s">
        <v>20</v>
      </c>
      <c r="C10" s="19"/>
      <c r="D10" s="19"/>
      <c r="E10" s="19"/>
      <c r="F10" s="19"/>
      <c r="G10" s="19"/>
      <c r="H10" s="20"/>
      <c r="I10" s="19"/>
      <c r="J10" s="6"/>
      <c r="K10" s="7"/>
    </row>
    <row r="11" spans="1:11" s="8" customFormat="1" ht="15.75">
      <c r="A11" s="19"/>
      <c r="B11" s="166"/>
      <c r="C11" s="19"/>
      <c r="D11" s="19"/>
      <c r="E11" s="19"/>
      <c r="F11" s="19"/>
      <c r="G11" s="19"/>
      <c r="H11" s="20"/>
      <c r="I11" s="19"/>
      <c r="J11" s="6"/>
      <c r="K11" s="7"/>
    </row>
    <row r="12" spans="1:11" s="8" customFormat="1" ht="15.75">
      <c r="A12" s="4"/>
      <c r="B12" s="167" t="s">
        <v>21</v>
      </c>
      <c r="C12" s="4"/>
      <c r="D12" s="4"/>
      <c r="E12" s="4"/>
      <c r="F12" s="4"/>
      <c r="G12" s="4"/>
      <c r="H12" s="4"/>
      <c r="I12" s="4"/>
      <c r="J12" s="6"/>
      <c r="K12" s="7"/>
    </row>
    <row r="13" spans="1:11" s="8" customFormat="1" ht="36.75" customHeight="1">
      <c r="A13" s="9" t="s">
        <v>1</v>
      </c>
      <c r="B13" s="80" t="s">
        <v>2</v>
      </c>
      <c r="C13" s="9" t="s">
        <v>3</v>
      </c>
      <c r="D13" s="9" t="s">
        <v>4</v>
      </c>
      <c r="E13" s="9" t="s">
        <v>5</v>
      </c>
      <c r="F13" s="9" t="s">
        <v>6</v>
      </c>
      <c r="G13" s="9" t="s">
        <v>7</v>
      </c>
      <c r="H13" s="9" t="s">
        <v>8</v>
      </c>
      <c r="I13" s="9" t="s">
        <v>9</v>
      </c>
      <c r="J13" s="6"/>
      <c r="K13" s="7"/>
    </row>
    <row r="14" spans="1:11" s="8" customFormat="1" ht="141.75">
      <c r="A14" s="10">
        <v>1</v>
      </c>
      <c r="B14" s="80" t="s">
        <v>22</v>
      </c>
      <c r="C14" s="10" t="s">
        <v>23</v>
      </c>
      <c r="D14" s="10">
        <v>36</v>
      </c>
      <c r="E14" s="10"/>
      <c r="F14" s="22">
        <f>D14*E14</f>
        <v>0</v>
      </c>
      <c r="G14" s="15">
        <v>0.08</v>
      </c>
      <c r="H14" s="22">
        <f>(F14*G14)+F14</f>
        <v>0</v>
      </c>
      <c r="I14" s="10" t="s">
        <v>18</v>
      </c>
      <c r="J14" s="6"/>
      <c r="K14" s="7"/>
    </row>
    <row r="15" spans="1:11" s="8" customFormat="1" ht="135" customHeight="1">
      <c r="A15" s="10">
        <v>2</v>
      </c>
      <c r="B15" s="80" t="s">
        <v>24</v>
      </c>
      <c r="C15" s="10" t="s">
        <v>23</v>
      </c>
      <c r="D15" s="10">
        <v>576</v>
      </c>
      <c r="E15" s="10"/>
      <c r="F15" s="22">
        <f>D15*E15</f>
        <v>0</v>
      </c>
      <c r="G15" s="15">
        <v>0.08</v>
      </c>
      <c r="H15" s="22">
        <f>(F15*G15)+F15</f>
        <v>0</v>
      </c>
      <c r="I15" s="10" t="s">
        <v>18</v>
      </c>
      <c r="J15" s="6"/>
      <c r="K15" s="7"/>
    </row>
    <row r="16" spans="1:11" s="8" customFormat="1" ht="99.75" customHeight="1">
      <c r="A16" s="10">
        <v>3</v>
      </c>
      <c r="B16" s="80" t="s">
        <v>25</v>
      </c>
      <c r="C16" s="10" t="s">
        <v>23</v>
      </c>
      <c r="D16" s="10">
        <v>1</v>
      </c>
      <c r="E16" s="10"/>
      <c r="F16" s="22">
        <f>D16*E16</f>
        <v>0</v>
      </c>
      <c r="G16" s="15">
        <v>0.08</v>
      </c>
      <c r="H16" s="22">
        <f>(F16*G16)+F16</f>
        <v>0</v>
      </c>
      <c r="I16" s="10" t="s">
        <v>18</v>
      </c>
      <c r="J16" s="6"/>
      <c r="K16" s="7"/>
    </row>
    <row r="17" spans="1:11" s="8" customFormat="1" ht="15.75">
      <c r="A17" s="16"/>
      <c r="B17" s="165" t="s">
        <v>17</v>
      </c>
      <c r="C17" s="16" t="s">
        <v>18</v>
      </c>
      <c r="D17" s="16" t="s">
        <v>18</v>
      </c>
      <c r="E17" s="16"/>
      <c r="F17" s="17">
        <f>SUM(F14:F16)</f>
        <v>0</v>
      </c>
      <c r="G17" s="18"/>
      <c r="H17" s="17">
        <f>SUM(H14:H16)</f>
        <v>0</v>
      </c>
      <c r="I17" s="16" t="s">
        <v>18</v>
      </c>
      <c r="J17" s="6"/>
      <c r="K17" s="7"/>
    </row>
    <row r="18" spans="1:11" s="8" customFormat="1" ht="15.75">
      <c r="A18" s="19"/>
      <c r="B18" s="166"/>
      <c r="C18" s="19"/>
      <c r="D18" s="19"/>
      <c r="E18" s="19"/>
      <c r="F18" s="19"/>
      <c r="G18" s="19"/>
      <c r="H18" s="20"/>
      <c r="I18" s="19"/>
      <c r="J18" s="6"/>
      <c r="K18" s="7"/>
    </row>
    <row r="19" spans="1:11" s="8" customFormat="1" ht="15.75">
      <c r="A19" s="19"/>
      <c r="B19" s="166" t="s">
        <v>19</v>
      </c>
      <c r="C19" s="19"/>
      <c r="D19" s="19"/>
      <c r="E19" s="19"/>
      <c r="F19" s="19"/>
      <c r="G19" s="19"/>
      <c r="H19" s="20"/>
      <c r="I19" s="19"/>
      <c r="J19" s="6"/>
      <c r="K19" s="7"/>
    </row>
    <row r="20" spans="1:11" s="8" customFormat="1" ht="15.75">
      <c r="A20" s="19"/>
      <c r="B20" s="166" t="s">
        <v>20</v>
      </c>
      <c r="C20" s="19"/>
      <c r="D20" s="19"/>
      <c r="E20" s="19"/>
      <c r="F20" s="19"/>
      <c r="G20" s="19"/>
      <c r="H20" s="20"/>
      <c r="I20" s="19"/>
      <c r="J20" s="6"/>
      <c r="K20" s="7"/>
    </row>
    <row r="21" spans="1:11" s="8" customFormat="1" ht="15" customHeight="1">
      <c r="A21" s="19"/>
      <c r="B21" s="166"/>
      <c r="C21" s="19"/>
      <c r="D21" s="19"/>
      <c r="E21" s="19"/>
      <c r="F21" s="19"/>
      <c r="G21" s="19"/>
      <c r="H21" s="20"/>
      <c r="I21" s="19"/>
      <c r="J21" s="6"/>
      <c r="K21" s="7"/>
    </row>
    <row r="22" spans="1:11" s="8" customFormat="1" ht="15.75">
      <c r="A22" s="19"/>
      <c r="B22" s="166"/>
      <c r="C22" s="19"/>
      <c r="D22" s="19"/>
      <c r="E22" s="19"/>
      <c r="F22" s="19"/>
      <c r="G22" s="19"/>
      <c r="H22" s="19"/>
      <c r="I22" s="19"/>
      <c r="J22" s="6"/>
      <c r="K22" s="7"/>
    </row>
    <row r="23" spans="1:11" s="8" customFormat="1" ht="15.75">
      <c r="A23" s="4"/>
      <c r="B23" s="162" t="s">
        <v>26</v>
      </c>
      <c r="C23" s="4"/>
      <c r="D23" s="4"/>
      <c r="E23" s="4"/>
      <c r="F23" s="4"/>
      <c r="G23" s="4"/>
      <c r="H23" s="4"/>
      <c r="I23" s="4"/>
      <c r="J23" s="6"/>
      <c r="K23" s="7"/>
    </row>
    <row r="24" spans="1:11" s="8" customFormat="1" ht="25.5" customHeight="1">
      <c r="A24" s="9" t="s">
        <v>1</v>
      </c>
      <c r="B24" s="80" t="s">
        <v>2</v>
      </c>
      <c r="C24" s="23" t="s">
        <v>3</v>
      </c>
      <c r="D24" s="9" t="s">
        <v>4</v>
      </c>
      <c r="E24" s="9" t="s">
        <v>5</v>
      </c>
      <c r="F24" s="9" t="s">
        <v>6</v>
      </c>
      <c r="G24" s="9" t="s">
        <v>7</v>
      </c>
      <c r="H24" s="9" t="s">
        <v>8</v>
      </c>
      <c r="I24" s="9" t="s">
        <v>9</v>
      </c>
      <c r="J24" s="6"/>
      <c r="K24" s="7"/>
    </row>
    <row r="25" spans="1:11" s="8" customFormat="1" ht="15.75">
      <c r="A25" s="10">
        <v>1</v>
      </c>
      <c r="B25" s="80" t="s">
        <v>27</v>
      </c>
      <c r="C25" s="10" t="s">
        <v>28</v>
      </c>
      <c r="D25" s="10">
        <v>2</v>
      </c>
      <c r="E25" s="10"/>
      <c r="F25" s="14">
        <f>D25*E25</f>
        <v>0</v>
      </c>
      <c r="G25" s="15">
        <v>0.08</v>
      </c>
      <c r="H25" s="14">
        <f>(F25*G25)+F25</f>
        <v>0</v>
      </c>
      <c r="I25" s="10"/>
      <c r="J25" s="6"/>
      <c r="K25" s="7"/>
    </row>
    <row r="26" spans="1:11" s="8" customFormat="1" ht="15.75">
      <c r="A26" s="10"/>
      <c r="B26" s="168" t="s">
        <v>17</v>
      </c>
      <c r="C26" s="16" t="s">
        <v>18</v>
      </c>
      <c r="D26" s="16" t="s">
        <v>18</v>
      </c>
      <c r="E26" s="16"/>
      <c r="F26" s="17">
        <f>SUM(F25:F25)</f>
        <v>0</v>
      </c>
      <c r="G26" s="18"/>
      <c r="H26" s="17">
        <f>SUM(H25:H25)</f>
        <v>0</v>
      </c>
      <c r="I26" s="16" t="s">
        <v>18</v>
      </c>
      <c r="J26" s="6"/>
      <c r="K26" s="7"/>
    </row>
    <row r="27" spans="1:11" s="8" customFormat="1" ht="15.75">
      <c r="A27" s="24"/>
      <c r="B27" s="166"/>
      <c r="C27" s="19"/>
      <c r="D27" s="19"/>
      <c r="E27" s="19"/>
      <c r="F27" s="19"/>
      <c r="G27" s="19"/>
      <c r="H27" s="19"/>
      <c r="I27" s="19"/>
      <c r="J27" s="6"/>
      <c r="K27" s="7"/>
    </row>
    <row r="28" spans="1:11" s="8" customFormat="1" ht="15.75">
      <c r="A28" s="19"/>
      <c r="B28" s="166" t="s">
        <v>19</v>
      </c>
      <c r="C28" s="19"/>
      <c r="D28" s="19"/>
      <c r="E28" s="19"/>
      <c r="F28" s="19"/>
      <c r="G28" s="19"/>
      <c r="H28" s="20"/>
      <c r="I28" s="19"/>
      <c r="J28" s="6"/>
      <c r="K28" s="7"/>
    </row>
    <row r="29" spans="1:11" s="8" customFormat="1" ht="15.75">
      <c r="A29" s="19"/>
      <c r="B29" s="166" t="s">
        <v>20</v>
      </c>
      <c r="C29" s="19"/>
      <c r="D29" s="19"/>
      <c r="E29" s="19"/>
      <c r="F29" s="19"/>
      <c r="G29" s="19"/>
      <c r="H29" s="20"/>
      <c r="I29" s="19"/>
      <c r="J29" s="6"/>
      <c r="K29" s="7"/>
    </row>
    <row r="30" spans="1:11" s="8" customFormat="1" ht="15.75">
      <c r="A30" s="24"/>
      <c r="B30" s="166"/>
      <c r="C30" s="19"/>
      <c r="D30" s="19"/>
      <c r="E30" s="19"/>
      <c r="F30" s="19"/>
      <c r="G30" s="19"/>
      <c r="H30" s="19"/>
      <c r="I30" s="19"/>
      <c r="J30" s="6"/>
      <c r="K30" s="7"/>
    </row>
    <row r="31" spans="1:11" s="8" customFormat="1" ht="15.75" hidden="1">
      <c r="A31" s="4"/>
      <c r="B31" s="167" t="s">
        <v>29</v>
      </c>
      <c r="C31" s="4"/>
      <c r="D31" s="4"/>
      <c r="E31" s="4"/>
      <c r="F31" s="4"/>
      <c r="G31" s="4"/>
      <c r="H31" s="4"/>
      <c r="I31" s="4"/>
      <c r="J31" s="6"/>
      <c r="K31" s="7"/>
    </row>
    <row r="32" spans="1:11" s="8" customFormat="1" ht="15.75">
      <c r="A32" s="19"/>
      <c r="B32" s="166"/>
      <c r="C32" s="19"/>
      <c r="D32" s="19"/>
      <c r="E32" s="19"/>
      <c r="F32" s="19"/>
      <c r="G32" s="19"/>
      <c r="H32" s="19"/>
      <c r="I32" s="19"/>
      <c r="J32" s="6"/>
      <c r="K32" s="7"/>
    </row>
    <row r="33" spans="1:11" s="8" customFormat="1" ht="15.75">
      <c r="A33" s="25"/>
      <c r="B33" s="169"/>
      <c r="C33" s="26"/>
      <c r="D33" s="27"/>
      <c r="E33" s="27"/>
      <c r="F33" s="28"/>
      <c r="G33" s="28"/>
      <c r="H33" s="29"/>
      <c r="I33" s="27"/>
      <c r="J33" s="6"/>
      <c r="K33" s="7"/>
    </row>
    <row r="34" spans="1:11" s="8" customFormat="1" ht="15.75">
      <c r="A34" s="25"/>
      <c r="B34" s="169"/>
      <c r="C34" s="26"/>
      <c r="D34" s="27"/>
      <c r="E34" s="27"/>
      <c r="F34" s="28"/>
      <c r="G34" s="28"/>
      <c r="H34" s="29"/>
      <c r="I34" s="27"/>
      <c r="J34" s="6"/>
      <c r="K34" s="7"/>
    </row>
    <row r="35" spans="1:11" s="8" customFormat="1" ht="15.75">
      <c r="A35" s="25"/>
      <c r="B35" s="169"/>
      <c r="C35" s="26"/>
      <c r="D35" s="27"/>
      <c r="E35" s="27"/>
      <c r="F35" s="30"/>
      <c r="G35" s="30"/>
      <c r="H35" s="29"/>
      <c r="I35" s="27"/>
      <c r="J35" s="6"/>
      <c r="K35" s="7"/>
    </row>
    <row r="36" spans="1:11" s="8" customFormat="1" ht="15.75">
      <c r="A36" s="21"/>
      <c r="B36" s="167" t="s">
        <v>30</v>
      </c>
      <c r="C36" s="21"/>
      <c r="D36" s="21"/>
      <c r="E36" s="21"/>
      <c r="F36" s="21"/>
      <c r="G36" s="21"/>
      <c r="H36" s="21"/>
      <c r="I36" s="21"/>
      <c r="J36" s="6"/>
      <c r="K36" s="7"/>
    </row>
    <row r="37" spans="1:11" s="8" customFormat="1" ht="22.5" customHeight="1">
      <c r="A37" s="9" t="s">
        <v>1</v>
      </c>
      <c r="B37" s="80" t="s">
        <v>2</v>
      </c>
      <c r="C37" s="9" t="s">
        <v>3</v>
      </c>
      <c r="D37" s="9" t="s">
        <v>4</v>
      </c>
      <c r="E37" s="9" t="s">
        <v>5</v>
      </c>
      <c r="F37" s="9" t="s">
        <v>6</v>
      </c>
      <c r="G37" s="9" t="s">
        <v>7</v>
      </c>
      <c r="H37" s="9" t="s">
        <v>8</v>
      </c>
      <c r="I37" s="9" t="s">
        <v>9</v>
      </c>
      <c r="J37" s="6"/>
      <c r="K37" s="7"/>
    </row>
    <row r="38" spans="1:11" s="8" customFormat="1" ht="47.25" customHeight="1">
      <c r="A38" s="31">
        <v>1</v>
      </c>
      <c r="B38" s="170" t="s">
        <v>31</v>
      </c>
      <c r="C38" s="32" t="s">
        <v>13</v>
      </c>
      <c r="D38" s="32">
        <v>4</v>
      </c>
      <c r="E38" s="33"/>
      <c r="F38" s="33">
        <f aca="true" t="shared" si="0" ref="F38:F43">D38*E38</f>
        <v>0</v>
      </c>
      <c r="G38" s="34">
        <v>0.08</v>
      </c>
      <c r="H38" s="33">
        <f aca="true" t="shared" si="1" ref="H38:H43">(F38*G38)+F38</f>
        <v>0</v>
      </c>
      <c r="I38" s="32"/>
      <c r="J38" s="6"/>
      <c r="K38" s="7"/>
    </row>
    <row r="39" spans="1:11" s="41" customFormat="1" ht="141.75">
      <c r="A39" s="35">
        <v>2</v>
      </c>
      <c r="B39" s="163" t="s">
        <v>32</v>
      </c>
      <c r="C39" s="36" t="s">
        <v>23</v>
      </c>
      <c r="D39" s="36">
        <v>2</v>
      </c>
      <c r="E39" s="37"/>
      <c r="F39" s="37">
        <f t="shared" si="0"/>
        <v>0</v>
      </c>
      <c r="G39" s="38">
        <v>0.08</v>
      </c>
      <c r="H39" s="37">
        <f t="shared" si="1"/>
        <v>0</v>
      </c>
      <c r="I39" s="36"/>
      <c r="J39" s="39"/>
      <c r="K39" s="40"/>
    </row>
    <row r="40" spans="1:11" s="8" customFormat="1" ht="119.25" customHeight="1">
      <c r="A40" s="31">
        <v>3</v>
      </c>
      <c r="B40" s="80" t="s">
        <v>33</v>
      </c>
      <c r="C40" s="32" t="s">
        <v>23</v>
      </c>
      <c r="D40" s="32">
        <v>3</v>
      </c>
      <c r="E40" s="33"/>
      <c r="F40" s="33">
        <f t="shared" si="0"/>
        <v>0</v>
      </c>
      <c r="G40" s="34">
        <v>0.08</v>
      </c>
      <c r="H40" s="33">
        <f t="shared" si="1"/>
        <v>0</v>
      </c>
      <c r="I40" s="32"/>
      <c r="J40" s="6"/>
      <c r="K40" s="7"/>
    </row>
    <row r="41" spans="1:11" s="8" customFormat="1" ht="108" customHeight="1">
      <c r="A41" s="31">
        <v>4</v>
      </c>
      <c r="B41" s="80" t="s">
        <v>34</v>
      </c>
      <c r="C41" s="32" t="s">
        <v>23</v>
      </c>
      <c r="D41" s="32">
        <v>4</v>
      </c>
      <c r="E41" s="33"/>
      <c r="F41" s="33">
        <f t="shared" si="0"/>
        <v>0</v>
      </c>
      <c r="G41" s="34">
        <v>0.08</v>
      </c>
      <c r="H41" s="33">
        <f t="shared" si="1"/>
        <v>0</v>
      </c>
      <c r="I41" s="32"/>
      <c r="J41" s="6"/>
      <c r="K41" s="7"/>
    </row>
    <row r="42" spans="1:11" s="8" customFormat="1" ht="81.75" customHeight="1">
      <c r="A42" s="31">
        <v>5</v>
      </c>
      <c r="B42" s="80" t="s">
        <v>35</v>
      </c>
      <c r="C42" s="32" t="s">
        <v>13</v>
      </c>
      <c r="D42" s="32">
        <v>1</v>
      </c>
      <c r="E42" s="33"/>
      <c r="F42" s="33">
        <f t="shared" si="0"/>
        <v>0</v>
      </c>
      <c r="G42" s="34">
        <v>0.08</v>
      </c>
      <c r="H42" s="33">
        <f t="shared" si="1"/>
        <v>0</v>
      </c>
      <c r="I42" s="32"/>
      <c r="J42" s="6"/>
      <c r="K42" s="7"/>
    </row>
    <row r="43" spans="1:11" s="8" customFormat="1" ht="15.75">
      <c r="A43" s="31">
        <v>6</v>
      </c>
      <c r="B43" s="80" t="s">
        <v>299</v>
      </c>
      <c r="C43" s="32" t="s">
        <v>13</v>
      </c>
      <c r="D43" s="32">
        <v>1</v>
      </c>
      <c r="E43" s="33"/>
      <c r="F43" s="33">
        <f t="shared" si="0"/>
        <v>0</v>
      </c>
      <c r="G43" s="34">
        <v>0.08</v>
      </c>
      <c r="H43" s="33">
        <f t="shared" si="1"/>
        <v>0</v>
      </c>
      <c r="I43" s="32"/>
      <c r="J43" s="6"/>
      <c r="K43" s="7"/>
    </row>
    <row r="44" spans="1:11" s="8" customFormat="1" ht="15.75">
      <c r="A44" s="42"/>
      <c r="B44" s="171" t="s">
        <v>17</v>
      </c>
      <c r="C44" s="42"/>
      <c r="D44" s="42"/>
      <c r="E44" s="42"/>
      <c r="F44" s="43">
        <f>SUM(F38:F43)</f>
        <v>0</v>
      </c>
      <c r="G44" s="44"/>
      <c r="H44" s="43">
        <f>SUM(H38:H43)</f>
        <v>0</v>
      </c>
      <c r="I44" s="42"/>
      <c r="J44" s="6"/>
      <c r="K44" s="7"/>
    </row>
    <row r="45" spans="1:11" s="8" customFormat="1" ht="18" customHeight="1">
      <c r="A45" s="45"/>
      <c r="B45" s="172"/>
      <c r="C45" s="45"/>
      <c r="D45" s="45"/>
      <c r="E45" s="45"/>
      <c r="F45" s="46"/>
      <c r="G45" s="47"/>
      <c r="H45" s="46"/>
      <c r="I45" s="45"/>
      <c r="J45" s="6"/>
      <c r="K45" s="7"/>
    </row>
    <row r="46" spans="1:11" s="8" customFormat="1" ht="15.75">
      <c r="A46" s="19"/>
      <c r="B46" s="166" t="s">
        <v>19</v>
      </c>
      <c r="C46" s="19"/>
      <c r="D46" s="19"/>
      <c r="E46" s="19"/>
      <c r="F46" s="19"/>
      <c r="G46" s="19"/>
      <c r="H46" s="20"/>
      <c r="I46" s="19"/>
      <c r="J46" s="6"/>
      <c r="K46" s="7"/>
    </row>
    <row r="47" spans="1:11" s="8" customFormat="1" ht="15.75">
      <c r="A47" s="19"/>
      <c r="B47" s="166" t="s">
        <v>20</v>
      </c>
      <c r="C47" s="19"/>
      <c r="D47" s="19"/>
      <c r="E47" s="19"/>
      <c r="F47" s="19"/>
      <c r="G47" s="19"/>
      <c r="H47" s="20"/>
      <c r="I47" s="19"/>
      <c r="J47" s="6"/>
      <c r="K47" s="7"/>
    </row>
    <row r="48" spans="1:11" s="8" customFormat="1" ht="18" customHeight="1">
      <c r="A48" s="45"/>
      <c r="B48" s="172"/>
      <c r="C48" s="45"/>
      <c r="D48" s="45"/>
      <c r="E48" s="45"/>
      <c r="F48" s="46"/>
      <c r="G48" s="47"/>
      <c r="H48" s="46"/>
      <c r="I48" s="45"/>
      <c r="J48" s="6"/>
      <c r="K48" s="7"/>
    </row>
    <row r="49" spans="1:11" s="8" customFormat="1" ht="15.75">
      <c r="A49" s="25"/>
      <c r="B49" s="169"/>
      <c r="C49" s="26"/>
      <c r="D49" s="27"/>
      <c r="E49" s="27"/>
      <c r="F49" s="30"/>
      <c r="G49" s="30"/>
      <c r="H49" s="29"/>
      <c r="I49" s="27"/>
      <c r="J49" s="6"/>
      <c r="K49" s="7"/>
    </row>
    <row r="50" spans="1:11" s="8" customFormat="1" ht="15.75">
      <c r="A50" s="4"/>
      <c r="B50" s="167" t="s">
        <v>29</v>
      </c>
      <c r="C50" s="24"/>
      <c r="D50" s="24"/>
      <c r="E50" s="24"/>
      <c r="F50" s="24"/>
      <c r="G50" s="24"/>
      <c r="H50" s="24"/>
      <c r="I50" s="24"/>
      <c r="J50" s="6"/>
      <c r="K50" s="7"/>
    </row>
    <row r="51" spans="1:11" s="8" customFormat="1" ht="30">
      <c r="A51" s="9" t="s">
        <v>1</v>
      </c>
      <c r="B51" s="173" t="s">
        <v>2</v>
      </c>
      <c r="C51" s="48" t="s">
        <v>3</v>
      </c>
      <c r="D51" s="9" t="s">
        <v>4</v>
      </c>
      <c r="E51" s="9" t="s">
        <v>5</v>
      </c>
      <c r="F51" s="48" t="s">
        <v>6</v>
      </c>
      <c r="G51" s="9" t="s">
        <v>7</v>
      </c>
      <c r="H51" s="9" t="s">
        <v>8</v>
      </c>
      <c r="I51" s="9" t="s">
        <v>9</v>
      </c>
      <c r="J51" s="6"/>
      <c r="K51" s="7"/>
    </row>
    <row r="52" spans="1:11" s="8" customFormat="1" ht="15.75">
      <c r="A52" s="49">
        <v>1</v>
      </c>
      <c r="B52" s="80" t="s">
        <v>36</v>
      </c>
      <c r="C52" s="49" t="s">
        <v>16</v>
      </c>
      <c r="D52" s="49">
        <v>51</v>
      </c>
      <c r="E52" s="49"/>
      <c r="F52" s="14">
        <f aca="true" t="shared" si="2" ref="F52:F68">D52*E52</f>
        <v>0</v>
      </c>
      <c r="G52" s="50">
        <v>0.08</v>
      </c>
      <c r="H52" s="14">
        <f aca="true" t="shared" si="3" ref="H52:H68">(F52*G52)+F52</f>
        <v>0</v>
      </c>
      <c r="I52" s="10"/>
      <c r="J52" s="6"/>
      <c r="K52" s="7"/>
    </row>
    <row r="53" spans="1:11" s="8" customFormat="1" ht="41.25" customHeight="1">
      <c r="A53" s="49">
        <v>2</v>
      </c>
      <c r="B53" s="80" t="s">
        <v>37</v>
      </c>
      <c r="C53" s="49" t="s">
        <v>23</v>
      </c>
      <c r="D53" s="49">
        <v>9000</v>
      </c>
      <c r="E53" s="49"/>
      <c r="F53" s="14">
        <f t="shared" si="2"/>
        <v>0</v>
      </c>
      <c r="G53" s="50">
        <v>0.08</v>
      </c>
      <c r="H53" s="14">
        <f t="shared" si="3"/>
        <v>0</v>
      </c>
      <c r="I53" s="10"/>
      <c r="J53" s="6"/>
      <c r="K53" s="7"/>
    </row>
    <row r="54" spans="1:11" s="8" customFormat="1" ht="40.5" customHeight="1">
      <c r="A54" s="49">
        <v>3</v>
      </c>
      <c r="B54" s="80" t="s">
        <v>38</v>
      </c>
      <c r="C54" s="49" t="s">
        <v>16</v>
      </c>
      <c r="D54" s="49">
        <v>20</v>
      </c>
      <c r="E54" s="49"/>
      <c r="F54" s="14">
        <f t="shared" si="2"/>
        <v>0</v>
      </c>
      <c r="G54" s="50">
        <v>0.08</v>
      </c>
      <c r="H54" s="14">
        <f t="shared" si="3"/>
        <v>0</v>
      </c>
      <c r="I54" s="10"/>
      <c r="J54" s="6"/>
      <c r="K54" s="7"/>
    </row>
    <row r="55" spans="1:11" s="8" customFormat="1" ht="21.75" customHeight="1">
      <c r="A55" s="49">
        <v>4</v>
      </c>
      <c r="B55" s="80" t="s">
        <v>39</v>
      </c>
      <c r="C55" s="49" t="s">
        <v>16</v>
      </c>
      <c r="D55" s="49">
        <v>150</v>
      </c>
      <c r="E55" s="49"/>
      <c r="F55" s="14">
        <f t="shared" si="2"/>
        <v>0</v>
      </c>
      <c r="G55" s="50">
        <v>0.08</v>
      </c>
      <c r="H55" s="14">
        <f t="shared" si="3"/>
        <v>0</v>
      </c>
      <c r="I55" s="10"/>
      <c r="J55" s="6"/>
      <c r="K55" s="7"/>
    </row>
    <row r="56" spans="1:11" s="8" customFormat="1" ht="33.75" customHeight="1">
      <c r="A56" s="49">
        <v>5</v>
      </c>
      <c r="B56" s="80" t="s">
        <v>40</v>
      </c>
      <c r="C56" s="49" t="s">
        <v>16</v>
      </c>
      <c r="D56" s="49">
        <v>40</v>
      </c>
      <c r="E56" s="49"/>
      <c r="F56" s="14">
        <f t="shared" si="2"/>
        <v>0</v>
      </c>
      <c r="G56" s="50">
        <v>0.08</v>
      </c>
      <c r="H56" s="14">
        <f t="shared" si="3"/>
        <v>0</v>
      </c>
      <c r="I56" s="10"/>
      <c r="J56" s="6"/>
      <c r="K56" s="7"/>
    </row>
    <row r="57" spans="1:11" s="8" customFormat="1" ht="30" customHeight="1">
      <c r="A57" s="49">
        <v>6</v>
      </c>
      <c r="B57" s="80" t="s">
        <v>41</v>
      </c>
      <c r="C57" s="49" t="s">
        <v>16</v>
      </c>
      <c r="D57" s="49">
        <v>150</v>
      </c>
      <c r="E57" s="49"/>
      <c r="F57" s="14">
        <f t="shared" si="2"/>
        <v>0</v>
      </c>
      <c r="G57" s="50">
        <v>0.08</v>
      </c>
      <c r="H57" s="14">
        <f t="shared" si="3"/>
        <v>0</v>
      </c>
      <c r="I57" s="10"/>
      <c r="J57" s="6"/>
      <c r="K57" s="7"/>
    </row>
    <row r="58" spans="1:11" s="8" customFormat="1" ht="23.25" customHeight="1">
      <c r="A58" s="49">
        <v>7</v>
      </c>
      <c r="B58" s="80" t="s">
        <v>42</v>
      </c>
      <c r="C58" s="49" t="s">
        <v>16</v>
      </c>
      <c r="D58" s="49">
        <v>2</v>
      </c>
      <c r="E58" s="49"/>
      <c r="F58" s="14">
        <f t="shared" si="2"/>
        <v>0</v>
      </c>
      <c r="G58" s="50">
        <v>0.08</v>
      </c>
      <c r="H58" s="14">
        <f t="shared" si="3"/>
        <v>0</v>
      </c>
      <c r="I58" s="10"/>
      <c r="J58" s="6"/>
      <c r="K58" s="7"/>
    </row>
    <row r="59" spans="1:11" s="8" customFormat="1" ht="15.75">
      <c r="A59" s="49">
        <v>8</v>
      </c>
      <c r="B59" s="80" t="s">
        <v>43</v>
      </c>
      <c r="C59" s="49" t="s">
        <v>16</v>
      </c>
      <c r="D59" s="49">
        <v>3</v>
      </c>
      <c r="E59" s="49"/>
      <c r="F59" s="14">
        <f t="shared" si="2"/>
        <v>0</v>
      </c>
      <c r="G59" s="50">
        <v>0.08</v>
      </c>
      <c r="H59" s="14">
        <f t="shared" si="3"/>
        <v>0</v>
      </c>
      <c r="I59" s="10"/>
      <c r="J59" s="6"/>
      <c r="K59" s="7"/>
    </row>
    <row r="60" spans="1:11" s="8" customFormat="1" ht="31.5">
      <c r="A60" s="49">
        <v>9</v>
      </c>
      <c r="B60" s="80" t="s">
        <v>44</v>
      </c>
      <c r="C60" s="49" t="s">
        <v>16</v>
      </c>
      <c r="D60" s="49">
        <v>40</v>
      </c>
      <c r="E60" s="49"/>
      <c r="F60" s="14">
        <f t="shared" si="2"/>
        <v>0</v>
      </c>
      <c r="G60" s="50">
        <v>0.08</v>
      </c>
      <c r="H60" s="14">
        <f t="shared" si="3"/>
        <v>0</v>
      </c>
      <c r="I60" s="10"/>
      <c r="J60" s="6"/>
      <c r="K60" s="7"/>
    </row>
    <row r="61" spans="1:11" s="8" customFormat="1" ht="30.75" customHeight="1">
      <c r="A61" s="49">
        <v>10</v>
      </c>
      <c r="B61" s="80" t="s">
        <v>45</v>
      </c>
      <c r="C61" s="49" t="s">
        <v>23</v>
      </c>
      <c r="D61" s="49">
        <v>2</v>
      </c>
      <c r="E61" s="49"/>
      <c r="F61" s="14">
        <f t="shared" si="2"/>
        <v>0</v>
      </c>
      <c r="G61" s="50">
        <v>0.08</v>
      </c>
      <c r="H61" s="14">
        <f t="shared" si="3"/>
        <v>0</v>
      </c>
      <c r="I61" s="10"/>
      <c r="J61" s="6"/>
      <c r="K61" s="7"/>
    </row>
    <row r="62" spans="1:11" s="8" customFormat="1" ht="36.75" customHeight="1">
      <c r="A62" s="49">
        <v>11</v>
      </c>
      <c r="B62" s="80" t="s">
        <v>46</v>
      </c>
      <c r="C62" s="49" t="s">
        <v>23</v>
      </c>
      <c r="D62" s="49">
        <v>1</v>
      </c>
      <c r="E62" s="49"/>
      <c r="F62" s="14">
        <f t="shared" si="2"/>
        <v>0</v>
      </c>
      <c r="G62" s="50">
        <v>0.08</v>
      </c>
      <c r="H62" s="14">
        <f t="shared" si="3"/>
        <v>0</v>
      </c>
      <c r="I62" s="10"/>
      <c r="J62" s="6"/>
      <c r="K62" s="7"/>
    </row>
    <row r="63" spans="1:11" s="8" customFormat="1" ht="31.5">
      <c r="A63" s="49">
        <v>12</v>
      </c>
      <c r="B63" s="80" t="s">
        <v>47</v>
      </c>
      <c r="C63" s="49" t="s">
        <v>16</v>
      </c>
      <c r="D63" s="49">
        <v>28</v>
      </c>
      <c r="E63" s="49"/>
      <c r="F63" s="14">
        <f t="shared" si="2"/>
        <v>0</v>
      </c>
      <c r="G63" s="50">
        <v>0.08</v>
      </c>
      <c r="H63" s="14">
        <f t="shared" si="3"/>
        <v>0</v>
      </c>
      <c r="I63" s="10"/>
      <c r="J63" s="6"/>
      <c r="K63" s="7"/>
    </row>
    <row r="64" spans="1:11" s="8" customFormat="1" ht="15.75">
      <c r="A64" s="49">
        <v>13</v>
      </c>
      <c r="B64" s="80" t="s">
        <v>48</v>
      </c>
      <c r="C64" s="49" t="s">
        <v>16</v>
      </c>
      <c r="D64" s="49">
        <v>4</v>
      </c>
      <c r="E64" s="49"/>
      <c r="F64" s="14">
        <f t="shared" si="2"/>
        <v>0</v>
      </c>
      <c r="G64" s="50">
        <v>0.08</v>
      </c>
      <c r="H64" s="14">
        <f t="shared" si="3"/>
        <v>0</v>
      </c>
      <c r="I64" s="10"/>
      <c r="J64" s="6"/>
      <c r="K64" s="7"/>
    </row>
    <row r="65" spans="1:11" s="8" customFormat="1" ht="31.5">
      <c r="A65" s="49">
        <v>14</v>
      </c>
      <c r="B65" s="80" t="s">
        <v>49</v>
      </c>
      <c r="C65" s="49" t="s">
        <v>16</v>
      </c>
      <c r="D65" s="49">
        <v>100</v>
      </c>
      <c r="E65" s="49"/>
      <c r="F65" s="14">
        <f t="shared" si="2"/>
        <v>0</v>
      </c>
      <c r="G65" s="50">
        <v>0.08</v>
      </c>
      <c r="H65" s="14">
        <f t="shared" si="3"/>
        <v>0</v>
      </c>
      <c r="I65" s="10"/>
      <c r="J65" s="6"/>
      <c r="K65" s="7"/>
    </row>
    <row r="66" spans="1:11" s="8" customFormat="1" ht="15.75">
      <c r="A66" s="49">
        <v>15</v>
      </c>
      <c r="B66" s="173" t="s">
        <v>50</v>
      </c>
      <c r="C66" s="51" t="s">
        <v>11</v>
      </c>
      <c r="D66" s="51">
        <v>10</v>
      </c>
      <c r="E66" s="51"/>
      <c r="F66" s="14">
        <f t="shared" si="2"/>
        <v>0</v>
      </c>
      <c r="G66" s="50">
        <v>0.08</v>
      </c>
      <c r="H66" s="14">
        <f t="shared" si="3"/>
        <v>0</v>
      </c>
      <c r="I66" s="52"/>
      <c r="J66" s="6"/>
      <c r="K66" s="7"/>
    </row>
    <row r="67" spans="1:11" s="8" customFormat="1" ht="36" customHeight="1">
      <c r="A67" s="49">
        <v>16</v>
      </c>
      <c r="B67" s="80" t="s">
        <v>51</v>
      </c>
      <c r="C67" s="49" t="s">
        <v>11</v>
      </c>
      <c r="D67" s="49">
        <v>40</v>
      </c>
      <c r="E67" s="49"/>
      <c r="F67" s="14">
        <f t="shared" si="2"/>
        <v>0</v>
      </c>
      <c r="G67" s="50">
        <v>0.08</v>
      </c>
      <c r="H67" s="14">
        <f t="shared" si="3"/>
        <v>0</v>
      </c>
      <c r="I67" s="16"/>
      <c r="J67" s="6"/>
      <c r="K67" s="7"/>
    </row>
    <row r="68" spans="1:11" s="8" customFormat="1" ht="15.75">
      <c r="A68" s="49">
        <v>17</v>
      </c>
      <c r="B68" s="80" t="s">
        <v>52</v>
      </c>
      <c r="C68" s="49" t="s">
        <v>23</v>
      </c>
      <c r="D68" s="49">
        <v>12</v>
      </c>
      <c r="E68" s="49"/>
      <c r="F68" s="14">
        <f t="shared" si="2"/>
        <v>0</v>
      </c>
      <c r="G68" s="50">
        <v>0.08</v>
      </c>
      <c r="H68" s="14">
        <f t="shared" si="3"/>
        <v>0</v>
      </c>
      <c r="I68" s="16"/>
      <c r="J68" s="6"/>
      <c r="K68" s="7"/>
    </row>
    <row r="69" spans="1:11" s="8" customFormat="1" ht="15.75">
      <c r="A69" s="10"/>
      <c r="B69" s="80" t="s">
        <v>17</v>
      </c>
      <c r="C69" s="10"/>
      <c r="D69" s="10"/>
      <c r="E69" s="16"/>
      <c r="F69" s="17">
        <f>SUM(F52:F68)</f>
        <v>0</v>
      </c>
      <c r="G69" s="16"/>
      <c r="H69" s="17">
        <f>SUM(H52:H68)</f>
        <v>0</v>
      </c>
      <c r="I69" s="10"/>
      <c r="J69" s="6"/>
      <c r="K69" s="7"/>
    </row>
    <row r="70" spans="1:11" s="8" customFormat="1" ht="15.75">
      <c r="A70" s="24"/>
      <c r="B70" s="167"/>
      <c r="C70" s="24"/>
      <c r="D70" s="24"/>
      <c r="E70" s="19"/>
      <c r="F70" s="19"/>
      <c r="G70" s="19"/>
      <c r="H70" s="20"/>
      <c r="I70" s="24"/>
      <c r="J70" s="6"/>
      <c r="K70" s="7"/>
    </row>
    <row r="71" spans="1:11" s="8" customFormat="1" ht="15.75">
      <c r="A71" s="19"/>
      <c r="B71" s="166" t="s">
        <v>19</v>
      </c>
      <c r="C71" s="19"/>
      <c r="D71" s="19"/>
      <c r="E71" s="19"/>
      <c r="F71" s="19"/>
      <c r="G71" s="19"/>
      <c r="H71" s="20"/>
      <c r="I71" s="19"/>
      <c r="J71" s="6"/>
      <c r="K71" s="7"/>
    </row>
    <row r="72" spans="1:11" s="8" customFormat="1" ht="15.75">
      <c r="A72" s="19"/>
      <c r="B72" s="166" t="s">
        <v>20</v>
      </c>
      <c r="C72" s="19"/>
      <c r="D72" s="19"/>
      <c r="E72" s="19"/>
      <c r="F72" s="19"/>
      <c r="G72" s="19"/>
      <c r="H72" s="20"/>
      <c r="I72" s="19"/>
      <c r="J72" s="6"/>
      <c r="K72" s="7"/>
    </row>
    <row r="73" spans="1:11" s="8" customFormat="1" ht="15.75">
      <c r="A73" s="24"/>
      <c r="B73" s="167"/>
      <c r="C73" s="24"/>
      <c r="D73" s="24"/>
      <c r="E73" s="19"/>
      <c r="F73" s="19"/>
      <c r="G73" s="19"/>
      <c r="H73" s="20"/>
      <c r="I73" s="24"/>
      <c r="J73" s="6"/>
      <c r="K73" s="7"/>
    </row>
    <row r="74" spans="1:11" s="8" customFormat="1" ht="15.75">
      <c r="A74" s="24"/>
      <c r="B74" s="167"/>
      <c r="C74" s="24"/>
      <c r="D74" s="24"/>
      <c r="E74" s="19"/>
      <c r="F74" s="19"/>
      <c r="G74" s="19"/>
      <c r="H74" s="19"/>
      <c r="I74" s="24"/>
      <c r="J74" s="6"/>
      <c r="K74" s="7"/>
    </row>
    <row r="75" spans="1:11" s="8" customFormat="1" ht="15.75">
      <c r="A75" s="4"/>
      <c r="B75" s="174" t="s">
        <v>53</v>
      </c>
      <c r="C75" s="4"/>
      <c r="D75" s="4"/>
      <c r="E75" s="4"/>
      <c r="F75" s="4"/>
      <c r="G75" s="4"/>
      <c r="H75" s="4"/>
      <c r="I75" s="4"/>
      <c r="J75" s="6"/>
      <c r="K75" s="7"/>
    </row>
    <row r="76" spans="1:11" s="8" customFormat="1" ht="30">
      <c r="A76" s="9" t="s">
        <v>1</v>
      </c>
      <c r="B76" s="80" t="s">
        <v>2</v>
      </c>
      <c r="C76" s="9" t="s">
        <v>3</v>
      </c>
      <c r="D76" s="9" t="s">
        <v>4</v>
      </c>
      <c r="E76" s="9" t="s">
        <v>5</v>
      </c>
      <c r="F76" s="9" t="s">
        <v>6</v>
      </c>
      <c r="G76" s="9" t="s">
        <v>7</v>
      </c>
      <c r="H76" s="9" t="s">
        <v>8</v>
      </c>
      <c r="I76" s="9" t="s">
        <v>9</v>
      </c>
      <c r="J76" s="6"/>
      <c r="K76" s="7"/>
    </row>
    <row r="77" spans="1:11" s="8" customFormat="1" ht="31.5">
      <c r="A77" s="49">
        <v>1</v>
      </c>
      <c r="B77" s="80" t="s">
        <v>54</v>
      </c>
      <c r="C77" s="49" t="s">
        <v>16</v>
      </c>
      <c r="D77" s="49">
        <v>12</v>
      </c>
      <c r="E77" s="49"/>
      <c r="F77" s="14">
        <f aca="true" t="shared" si="4" ref="F77:F92">D77*E77</f>
        <v>0</v>
      </c>
      <c r="G77" s="15">
        <v>0.08</v>
      </c>
      <c r="H77" s="14">
        <f aca="true" t="shared" si="5" ref="H77:H92">(F77*G77)+F77</f>
        <v>0</v>
      </c>
      <c r="I77" s="10" t="s">
        <v>18</v>
      </c>
      <c r="J77" s="6"/>
      <c r="K77" s="7"/>
    </row>
    <row r="78" spans="1:11" s="8" customFormat="1" ht="31.5">
      <c r="A78" s="49">
        <v>2</v>
      </c>
      <c r="B78" s="80" t="s">
        <v>55</v>
      </c>
      <c r="C78" s="49" t="s">
        <v>16</v>
      </c>
      <c r="D78" s="49">
        <v>4</v>
      </c>
      <c r="E78" s="49"/>
      <c r="F78" s="14">
        <f t="shared" si="4"/>
        <v>0</v>
      </c>
      <c r="G78" s="15">
        <v>0.08</v>
      </c>
      <c r="H78" s="14">
        <f t="shared" si="5"/>
        <v>0</v>
      </c>
      <c r="I78" s="10" t="s">
        <v>18</v>
      </c>
      <c r="J78" s="6"/>
      <c r="K78" s="7"/>
    </row>
    <row r="79" spans="1:11" s="8" customFormat="1" ht="31.5">
      <c r="A79" s="49">
        <v>3</v>
      </c>
      <c r="B79" s="80" t="s">
        <v>56</v>
      </c>
      <c r="C79" s="49" t="s">
        <v>16</v>
      </c>
      <c r="D79" s="49">
        <v>4</v>
      </c>
      <c r="E79" s="49"/>
      <c r="F79" s="14">
        <f t="shared" si="4"/>
        <v>0</v>
      </c>
      <c r="G79" s="15">
        <v>0.08</v>
      </c>
      <c r="H79" s="14">
        <f t="shared" si="5"/>
        <v>0</v>
      </c>
      <c r="I79" s="10" t="s">
        <v>18</v>
      </c>
      <c r="J79" s="6"/>
      <c r="K79" s="7"/>
    </row>
    <row r="80" spans="1:11" s="8" customFormat="1" ht="47.25">
      <c r="A80" s="49">
        <v>4</v>
      </c>
      <c r="B80" s="80" t="s">
        <v>57</v>
      </c>
      <c r="C80" s="49" t="s">
        <v>16</v>
      </c>
      <c r="D80" s="49">
        <v>43</v>
      </c>
      <c r="E80" s="49"/>
      <c r="F80" s="14">
        <f t="shared" si="4"/>
        <v>0</v>
      </c>
      <c r="G80" s="15">
        <v>0.08</v>
      </c>
      <c r="H80" s="14">
        <f t="shared" si="5"/>
        <v>0</v>
      </c>
      <c r="I80" s="10" t="s">
        <v>18</v>
      </c>
      <c r="J80" s="6"/>
      <c r="K80" s="7"/>
    </row>
    <row r="81" spans="1:11" s="8" customFormat="1" ht="47.25">
      <c r="A81" s="49">
        <v>5</v>
      </c>
      <c r="B81" s="80" t="s">
        <v>58</v>
      </c>
      <c r="C81" s="49" t="s">
        <v>16</v>
      </c>
      <c r="D81" s="49">
        <v>19</v>
      </c>
      <c r="E81" s="49"/>
      <c r="F81" s="14">
        <f t="shared" si="4"/>
        <v>0</v>
      </c>
      <c r="G81" s="15">
        <v>0.08</v>
      </c>
      <c r="H81" s="14">
        <f t="shared" si="5"/>
        <v>0</v>
      </c>
      <c r="I81" s="10"/>
      <c r="J81" s="6"/>
      <c r="K81" s="7"/>
    </row>
    <row r="82" spans="1:11" s="8" customFormat="1" ht="31.5">
      <c r="A82" s="49">
        <v>6</v>
      </c>
      <c r="B82" s="80" t="s">
        <v>59</v>
      </c>
      <c r="C82" s="53" t="s">
        <v>16</v>
      </c>
      <c r="D82" s="53">
        <v>25</v>
      </c>
      <c r="E82" s="53"/>
      <c r="F82" s="14">
        <f t="shared" si="4"/>
        <v>0</v>
      </c>
      <c r="G82" s="15">
        <v>0.08</v>
      </c>
      <c r="H82" s="14">
        <f t="shared" si="5"/>
        <v>0</v>
      </c>
      <c r="I82" s="10"/>
      <c r="J82" s="6"/>
      <c r="K82" s="7"/>
    </row>
    <row r="83" spans="1:11" s="8" customFormat="1" ht="15.75" customHeight="1">
      <c r="A83" s="49">
        <v>7</v>
      </c>
      <c r="B83" s="80" t="s">
        <v>60</v>
      </c>
      <c r="C83" s="49" t="s">
        <v>61</v>
      </c>
      <c r="D83" s="49">
        <v>2</v>
      </c>
      <c r="E83" s="49"/>
      <c r="F83" s="14">
        <f t="shared" si="4"/>
        <v>0</v>
      </c>
      <c r="G83" s="15">
        <v>0.08</v>
      </c>
      <c r="H83" s="14">
        <f t="shared" si="5"/>
        <v>0</v>
      </c>
      <c r="I83" s="10" t="s">
        <v>18</v>
      </c>
      <c r="J83" s="6"/>
      <c r="K83" s="7"/>
    </row>
    <row r="84" spans="1:11" s="8" customFormat="1" ht="31.5">
      <c r="A84" s="49">
        <v>8</v>
      </c>
      <c r="B84" s="80" t="s">
        <v>62</v>
      </c>
      <c r="C84" s="49" t="s">
        <v>61</v>
      </c>
      <c r="D84" s="54">
        <v>4000</v>
      </c>
      <c r="E84" s="10"/>
      <c r="F84" s="14">
        <f t="shared" si="4"/>
        <v>0</v>
      </c>
      <c r="G84" s="15">
        <v>0.08</v>
      </c>
      <c r="H84" s="14">
        <f t="shared" si="5"/>
        <v>0</v>
      </c>
      <c r="I84" s="10" t="s">
        <v>18</v>
      </c>
      <c r="J84" s="6"/>
      <c r="K84" s="7"/>
    </row>
    <row r="85" spans="1:11" s="8" customFormat="1" ht="31.5">
      <c r="A85" s="49">
        <v>9</v>
      </c>
      <c r="B85" s="80" t="s">
        <v>63</v>
      </c>
      <c r="C85" s="49" t="s">
        <v>16</v>
      </c>
      <c r="D85" s="49">
        <v>36</v>
      </c>
      <c r="E85" s="49"/>
      <c r="F85" s="14">
        <f t="shared" si="4"/>
        <v>0</v>
      </c>
      <c r="G85" s="15">
        <v>0.08</v>
      </c>
      <c r="H85" s="14">
        <f t="shared" si="5"/>
        <v>0</v>
      </c>
      <c r="I85" s="10" t="s">
        <v>18</v>
      </c>
      <c r="J85" s="6"/>
      <c r="K85" s="7"/>
    </row>
    <row r="86" spans="1:11" s="8" customFormat="1" ht="15.75" customHeight="1">
      <c r="A86" s="49">
        <v>10</v>
      </c>
      <c r="B86" s="80" t="s">
        <v>64</v>
      </c>
      <c r="C86" s="49" t="s">
        <v>16</v>
      </c>
      <c r="D86" s="49">
        <v>2</v>
      </c>
      <c r="E86" s="49"/>
      <c r="F86" s="14">
        <f t="shared" si="4"/>
        <v>0</v>
      </c>
      <c r="G86" s="15">
        <v>0.08</v>
      </c>
      <c r="H86" s="14">
        <f t="shared" si="5"/>
        <v>0</v>
      </c>
      <c r="I86" s="10" t="s">
        <v>18</v>
      </c>
      <c r="J86" s="6"/>
      <c r="K86" s="7"/>
    </row>
    <row r="87" spans="1:11" s="8" customFormat="1" ht="31.5">
      <c r="A87" s="49">
        <v>11</v>
      </c>
      <c r="B87" s="80" t="s">
        <v>65</v>
      </c>
      <c r="C87" s="49" t="s">
        <v>16</v>
      </c>
      <c r="D87" s="49">
        <v>2</v>
      </c>
      <c r="E87" s="49"/>
      <c r="F87" s="14">
        <f t="shared" si="4"/>
        <v>0</v>
      </c>
      <c r="G87" s="15">
        <v>0.08</v>
      </c>
      <c r="H87" s="14">
        <f t="shared" si="5"/>
        <v>0</v>
      </c>
      <c r="I87" s="10" t="s">
        <v>18</v>
      </c>
      <c r="J87" s="6"/>
      <c r="K87" s="7"/>
    </row>
    <row r="88" spans="1:11" s="8" customFormat="1" ht="31.5">
      <c r="A88" s="49">
        <v>12</v>
      </c>
      <c r="B88" s="80" t="s">
        <v>66</v>
      </c>
      <c r="C88" s="49" t="s">
        <v>23</v>
      </c>
      <c r="D88" s="49">
        <v>1</v>
      </c>
      <c r="E88" s="49"/>
      <c r="F88" s="14">
        <f t="shared" si="4"/>
        <v>0</v>
      </c>
      <c r="G88" s="15">
        <v>0.08</v>
      </c>
      <c r="H88" s="14">
        <f t="shared" si="5"/>
        <v>0</v>
      </c>
      <c r="I88" s="10" t="s">
        <v>18</v>
      </c>
      <c r="J88" s="6"/>
      <c r="K88" s="7"/>
    </row>
    <row r="89" spans="1:11" s="8" customFormat="1" ht="31.5">
      <c r="A89" s="49">
        <v>13</v>
      </c>
      <c r="B89" s="80" t="s">
        <v>67</v>
      </c>
      <c r="C89" s="49" t="s">
        <v>23</v>
      </c>
      <c r="D89" s="49">
        <v>1</v>
      </c>
      <c r="E89" s="49"/>
      <c r="F89" s="14">
        <f t="shared" si="4"/>
        <v>0</v>
      </c>
      <c r="G89" s="15">
        <v>0.08</v>
      </c>
      <c r="H89" s="14">
        <f t="shared" si="5"/>
        <v>0</v>
      </c>
      <c r="I89" s="10"/>
      <c r="J89" s="6"/>
      <c r="K89" s="7"/>
    </row>
    <row r="90" spans="1:11" s="8" customFormat="1" ht="31.5">
      <c r="A90" s="49">
        <v>14</v>
      </c>
      <c r="B90" s="80" t="s">
        <v>68</v>
      </c>
      <c r="C90" s="49" t="s">
        <v>23</v>
      </c>
      <c r="D90" s="49">
        <v>1</v>
      </c>
      <c r="E90" s="49"/>
      <c r="F90" s="14">
        <f t="shared" si="4"/>
        <v>0</v>
      </c>
      <c r="G90" s="15">
        <v>0.08</v>
      </c>
      <c r="H90" s="14">
        <f t="shared" si="5"/>
        <v>0</v>
      </c>
      <c r="I90" s="10"/>
      <c r="J90" s="6"/>
      <c r="K90" s="7"/>
    </row>
    <row r="91" spans="1:11" s="8" customFormat="1" ht="31.5">
      <c r="A91" s="49">
        <v>15</v>
      </c>
      <c r="B91" s="80" t="s">
        <v>69</v>
      </c>
      <c r="C91" s="49" t="s">
        <v>23</v>
      </c>
      <c r="D91" s="49">
        <v>1</v>
      </c>
      <c r="E91" s="49"/>
      <c r="F91" s="14">
        <f t="shared" si="4"/>
        <v>0</v>
      </c>
      <c r="G91" s="15">
        <v>0.08</v>
      </c>
      <c r="H91" s="14">
        <f t="shared" si="5"/>
        <v>0</v>
      </c>
      <c r="I91" s="10"/>
      <c r="J91" s="6"/>
      <c r="K91" s="7"/>
    </row>
    <row r="92" spans="1:11" s="8" customFormat="1" ht="31.5">
      <c r="A92" s="49">
        <v>16</v>
      </c>
      <c r="B92" s="80" t="s">
        <v>70</v>
      </c>
      <c r="C92" s="49" t="s">
        <v>16</v>
      </c>
      <c r="D92" s="49">
        <v>1</v>
      </c>
      <c r="E92" s="49"/>
      <c r="F92" s="14">
        <f t="shared" si="4"/>
        <v>0</v>
      </c>
      <c r="G92" s="15">
        <v>0.08</v>
      </c>
      <c r="H92" s="14">
        <f t="shared" si="5"/>
        <v>0</v>
      </c>
      <c r="I92" s="10"/>
      <c r="J92" s="6"/>
      <c r="K92" s="7"/>
    </row>
    <row r="93" spans="1:11" s="8" customFormat="1" ht="15.75">
      <c r="A93" s="55"/>
      <c r="B93" s="175" t="s">
        <v>17</v>
      </c>
      <c r="C93" s="16"/>
      <c r="D93" s="16"/>
      <c r="E93" s="16"/>
      <c r="F93" s="17">
        <f>SUM(F77:F92)</f>
        <v>0</v>
      </c>
      <c r="G93" s="16"/>
      <c r="H93" s="17">
        <f>SUM(H77:H92)</f>
        <v>0</v>
      </c>
      <c r="I93" s="16"/>
      <c r="J93" s="6"/>
      <c r="K93" s="7"/>
    </row>
    <row r="94" spans="1:11" s="8" customFormat="1" ht="15.75">
      <c r="A94" s="19"/>
      <c r="B94" s="166"/>
      <c r="C94" s="19"/>
      <c r="D94" s="19"/>
      <c r="E94" s="19"/>
      <c r="F94" s="19"/>
      <c r="G94" s="19"/>
      <c r="H94" s="19"/>
      <c r="I94" s="19"/>
      <c r="J94" s="6"/>
      <c r="K94" s="7"/>
    </row>
    <row r="95" spans="1:11" s="8" customFormat="1" ht="15.75">
      <c r="A95" s="19"/>
      <c r="B95" s="166" t="s">
        <v>19</v>
      </c>
      <c r="C95" s="19"/>
      <c r="D95" s="19"/>
      <c r="E95" s="19"/>
      <c r="F95" s="19"/>
      <c r="G95" s="19"/>
      <c r="H95" s="20"/>
      <c r="I95" s="19"/>
      <c r="J95" s="6"/>
      <c r="K95" s="7"/>
    </row>
    <row r="96" spans="1:11" s="8" customFormat="1" ht="15.75">
      <c r="A96" s="19"/>
      <c r="B96" s="166" t="s">
        <v>20</v>
      </c>
      <c r="C96" s="19"/>
      <c r="D96" s="19"/>
      <c r="E96" s="19"/>
      <c r="F96" s="19"/>
      <c r="G96" s="19"/>
      <c r="H96" s="20"/>
      <c r="I96" s="19"/>
      <c r="J96" s="6"/>
      <c r="K96" s="7"/>
    </row>
    <row r="97" spans="1:11" s="8" customFormat="1" ht="15.75">
      <c r="A97" s="19"/>
      <c r="B97" s="166"/>
      <c r="C97" s="19"/>
      <c r="D97" s="19"/>
      <c r="E97" s="19"/>
      <c r="F97" s="19"/>
      <c r="G97" s="19"/>
      <c r="H97" s="19"/>
      <c r="I97" s="19"/>
      <c r="J97" s="6"/>
      <c r="K97" s="7"/>
    </row>
    <row r="98" spans="1:11" s="8" customFormat="1" ht="15.75">
      <c r="A98" s="24"/>
      <c r="B98" s="167"/>
      <c r="C98" s="24"/>
      <c r="D98" s="24"/>
      <c r="E98" s="24"/>
      <c r="F98" s="24"/>
      <c r="G98" s="24"/>
      <c r="H98" s="24"/>
      <c r="I98" s="24"/>
      <c r="J98" s="6"/>
      <c r="K98" s="7"/>
    </row>
    <row r="99" spans="1:11" s="8" customFormat="1" ht="15.75">
      <c r="A99" s="19"/>
      <c r="B99" s="166"/>
      <c r="C99" s="19"/>
      <c r="D99" s="19"/>
      <c r="E99" s="19"/>
      <c r="F99" s="19"/>
      <c r="G99" s="19"/>
      <c r="H99" s="19"/>
      <c r="I99" s="19"/>
      <c r="J99" s="6"/>
      <c r="K99" s="7"/>
    </row>
    <row r="100" spans="1:11" s="8" customFormat="1" ht="19.5" customHeight="1">
      <c r="A100" s="19"/>
      <c r="B100" s="166"/>
      <c r="C100" s="19"/>
      <c r="D100" s="19"/>
      <c r="E100" s="19"/>
      <c r="F100" s="19"/>
      <c r="G100" s="19"/>
      <c r="H100" s="19"/>
      <c r="I100" s="19"/>
      <c r="J100" s="6"/>
      <c r="K100" s="7"/>
    </row>
    <row r="101" spans="1:11" s="8" customFormat="1" ht="15.75">
      <c r="A101" s="19"/>
      <c r="B101" s="166"/>
      <c r="C101" s="19"/>
      <c r="D101" s="19"/>
      <c r="E101" s="19"/>
      <c r="F101" s="19"/>
      <c r="G101" s="19"/>
      <c r="H101" s="19"/>
      <c r="I101" s="19"/>
      <c r="J101" s="6"/>
      <c r="K101" s="7"/>
    </row>
    <row r="102" spans="1:11" s="8" customFormat="1" ht="15.75">
      <c r="A102" s="24"/>
      <c r="B102" s="167"/>
      <c r="C102" s="24"/>
      <c r="D102" s="24"/>
      <c r="E102" s="24"/>
      <c r="F102" s="24"/>
      <c r="G102" s="24"/>
      <c r="H102" s="24"/>
      <c r="I102" s="24"/>
      <c r="J102" s="6"/>
      <c r="K102" s="7"/>
    </row>
    <row r="103" spans="1:11" s="8" customFormat="1" ht="15.75">
      <c r="A103" s="4"/>
      <c r="B103" s="167" t="s">
        <v>71</v>
      </c>
      <c r="C103" s="21"/>
      <c r="D103" s="21"/>
      <c r="E103" s="21"/>
      <c r="F103" s="21"/>
      <c r="G103" s="21"/>
      <c r="H103" s="21"/>
      <c r="I103" s="4"/>
      <c r="J103" s="6"/>
      <c r="K103" s="7"/>
    </row>
    <row r="104" spans="1:11" s="8" customFormat="1" ht="17.25" customHeight="1">
      <c r="A104" s="9" t="s">
        <v>1</v>
      </c>
      <c r="B104" s="80" t="s">
        <v>2</v>
      </c>
      <c r="C104" s="23" t="s">
        <v>3</v>
      </c>
      <c r="D104" s="9" t="s">
        <v>4</v>
      </c>
      <c r="E104" s="9" t="s">
        <v>5</v>
      </c>
      <c r="F104" s="9" t="s">
        <v>6</v>
      </c>
      <c r="G104" s="9" t="s">
        <v>7</v>
      </c>
      <c r="H104" s="9" t="s">
        <v>8</v>
      </c>
      <c r="I104" s="9" t="s">
        <v>9</v>
      </c>
      <c r="J104" s="6"/>
      <c r="K104" s="7"/>
    </row>
    <row r="105" spans="1:11" s="8" customFormat="1" ht="177" customHeight="1">
      <c r="A105" s="56">
        <v>1</v>
      </c>
      <c r="B105" s="176" t="s">
        <v>72</v>
      </c>
      <c r="C105" s="9" t="s">
        <v>23</v>
      </c>
      <c r="D105" s="9">
        <v>200</v>
      </c>
      <c r="E105" s="9"/>
      <c r="F105" s="57">
        <f aca="true" t="shared" si="6" ref="F105:F236">D105*E105</f>
        <v>0</v>
      </c>
      <c r="G105" s="58">
        <v>0.08</v>
      </c>
      <c r="H105" s="57">
        <f aca="true" t="shared" si="7" ref="H105:H236">(F105*G105)+F105</f>
        <v>0</v>
      </c>
      <c r="I105" s="9"/>
      <c r="J105" s="6"/>
      <c r="K105" s="7"/>
    </row>
    <row r="106" spans="1:11" s="8" customFormat="1" ht="225.75" customHeight="1">
      <c r="A106" s="56">
        <v>2</v>
      </c>
      <c r="B106" s="176" t="s">
        <v>73</v>
      </c>
      <c r="C106" s="9" t="s">
        <v>23</v>
      </c>
      <c r="D106" s="9">
        <v>100</v>
      </c>
      <c r="E106" s="9"/>
      <c r="F106" s="57">
        <f t="shared" si="6"/>
        <v>0</v>
      </c>
      <c r="G106" s="58">
        <v>0.08</v>
      </c>
      <c r="H106" s="57">
        <f t="shared" si="7"/>
        <v>0</v>
      </c>
      <c r="I106" s="9"/>
      <c r="J106" s="6"/>
      <c r="K106" s="7"/>
    </row>
    <row r="107" spans="1:11" s="8" customFormat="1" ht="189.75" customHeight="1">
      <c r="A107" s="56">
        <v>3</v>
      </c>
      <c r="B107" s="176" t="s">
        <v>74</v>
      </c>
      <c r="C107" s="9" t="s">
        <v>23</v>
      </c>
      <c r="D107" s="9">
        <v>120</v>
      </c>
      <c r="E107" s="9"/>
      <c r="F107" s="57">
        <f t="shared" si="6"/>
        <v>0</v>
      </c>
      <c r="G107" s="58">
        <v>0.08</v>
      </c>
      <c r="H107" s="57">
        <f t="shared" si="7"/>
        <v>0</v>
      </c>
      <c r="I107" s="9"/>
      <c r="J107" s="6"/>
      <c r="K107" s="7"/>
    </row>
    <row r="108" spans="1:11" s="8" customFormat="1" ht="165" customHeight="1">
      <c r="A108" s="56">
        <v>4</v>
      </c>
      <c r="B108" s="176" t="s">
        <v>75</v>
      </c>
      <c r="C108" s="9" t="s">
        <v>23</v>
      </c>
      <c r="D108" s="9">
        <v>70</v>
      </c>
      <c r="E108" s="9"/>
      <c r="F108" s="57">
        <f t="shared" si="6"/>
        <v>0</v>
      </c>
      <c r="G108" s="58">
        <v>0.08</v>
      </c>
      <c r="H108" s="57">
        <f t="shared" si="7"/>
        <v>0</v>
      </c>
      <c r="I108" s="9"/>
      <c r="J108" s="6"/>
      <c r="K108" s="7"/>
    </row>
    <row r="109" spans="1:11" s="8" customFormat="1" ht="262.5" customHeight="1">
      <c r="A109" s="56">
        <v>5</v>
      </c>
      <c r="B109" s="176" t="s">
        <v>76</v>
      </c>
      <c r="C109" s="10" t="s">
        <v>23</v>
      </c>
      <c r="D109" s="10">
        <v>380</v>
      </c>
      <c r="E109" s="10"/>
      <c r="F109" s="57">
        <f t="shared" si="6"/>
        <v>0</v>
      </c>
      <c r="G109" s="58">
        <v>0.08</v>
      </c>
      <c r="H109" s="57">
        <f t="shared" si="7"/>
        <v>0</v>
      </c>
      <c r="I109" s="10"/>
      <c r="J109" s="6"/>
      <c r="K109" s="7"/>
    </row>
    <row r="110" spans="1:11" s="8" customFormat="1" ht="165" customHeight="1">
      <c r="A110" s="56">
        <v>6</v>
      </c>
      <c r="B110" s="176" t="s">
        <v>77</v>
      </c>
      <c r="C110" s="10" t="s">
        <v>23</v>
      </c>
      <c r="D110" s="10">
        <v>250</v>
      </c>
      <c r="E110" s="10"/>
      <c r="F110" s="57">
        <f t="shared" si="6"/>
        <v>0</v>
      </c>
      <c r="G110" s="58">
        <v>0.08</v>
      </c>
      <c r="H110" s="57">
        <f t="shared" si="7"/>
        <v>0</v>
      </c>
      <c r="I110" s="10" t="s">
        <v>18</v>
      </c>
      <c r="J110" s="6"/>
      <c r="K110" s="7"/>
    </row>
    <row r="111" spans="1:11" s="8" customFormat="1" ht="192" customHeight="1">
      <c r="A111" s="56">
        <v>7</v>
      </c>
      <c r="B111" s="176" t="s">
        <v>78</v>
      </c>
      <c r="C111" s="10" t="s">
        <v>23</v>
      </c>
      <c r="D111" s="10">
        <v>140</v>
      </c>
      <c r="E111" s="10"/>
      <c r="F111" s="57">
        <f t="shared" si="6"/>
        <v>0</v>
      </c>
      <c r="G111" s="58">
        <v>0.08</v>
      </c>
      <c r="H111" s="57">
        <f t="shared" si="7"/>
        <v>0</v>
      </c>
      <c r="I111" s="10" t="s">
        <v>18</v>
      </c>
      <c r="J111" s="6"/>
      <c r="K111" s="7"/>
    </row>
    <row r="112" spans="1:11" s="8" customFormat="1" ht="252">
      <c r="A112" s="56">
        <v>8</v>
      </c>
      <c r="B112" s="176" t="s">
        <v>79</v>
      </c>
      <c r="C112" s="10" t="s">
        <v>23</v>
      </c>
      <c r="D112" s="10">
        <v>70</v>
      </c>
      <c r="E112" s="10"/>
      <c r="F112" s="57">
        <f t="shared" si="6"/>
        <v>0</v>
      </c>
      <c r="G112" s="58">
        <v>0.08</v>
      </c>
      <c r="H112" s="57">
        <f t="shared" si="7"/>
        <v>0</v>
      </c>
      <c r="I112" s="10" t="s">
        <v>18</v>
      </c>
      <c r="J112" s="6"/>
      <c r="K112" s="7"/>
    </row>
    <row r="113" spans="1:11" s="8" customFormat="1" ht="189.75" customHeight="1">
      <c r="A113" s="56">
        <v>9</v>
      </c>
      <c r="B113" s="176" t="s">
        <v>80</v>
      </c>
      <c r="C113" s="10" t="s">
        <v>23</v>
      </c>
      <c r="D113" s="10">
        <v>1000</v>
      </c>
      <c r="E113" s="10"/>
      <c r="F113" s="57">
        <f t="shared" si="6"/>
        <v>0</v>
      </c>
      <c r="G113" s="58">
        <v>0.08</v>
      </c>
      <c r="H113" s="57">
        <f t="shared" si="7"/>
        <v>0</v>
      </c>
      <c r="I113" s="10" t="s">
        <v>18</v>
      </c>
      <c r="J113" s="6"/>
      <c r="K113" s="7"/>
    </row>
    <row r="114" spans="1:11" s="8" customFormat="1" ht="79.5" customHeight="1">
      <c r="A114" s="56">
        <v>10</v>
      </c>
      <c r="B114" s="163" t="s">
        <v>81</v>
      </c>
      <c r="C114" s="59" t="s">
        <v>23</v>
      </c>
      <c r="D114" s="59">
        <v>500</v>
      </c>
      <c r="E114" s="59"/>
      <c r="F114" s="57">
        <f t="shared" si="6"/>
        <v>0</v>
      </c>
      <c r="G114" s="60">
        <v>0.08</v>
      </c>
      <c r="H114" s="57">
        <f t="shared" si="7"/>
        <v>0</v>
      </c>
      <c r="I114" s="57"/>
      <c r="J114" s="6"/>
      <c r="K114" s="7"/>
    </row>
    <row r="115" spans="1:11" s="8" customFormat="1" ht="42" customHeight="1">
      <c r="A115" s="56">
        <v>11</v>
      </c>
      <c r="B115" s="80" t="s">
        <v>82</v>
      </c>
      <c r="C115" s="59" t="s">
        <v>13</v>
      </c>
      <c r="D115" s="59">
        <v>20</v>
      </c>
      <c r="E115" s="59"/>
      <c r="F115" s="57">
        <f t="shared" si="6"/>
        <v>0</v>
      </c>
      <c r="G115" s="60">
        <v>0.08</v>
      </c>
      <c r="H115" s="57">
        <f t="shared" si="7"/>
        <v>0</v>
      </c>
      <c r="I115" s="61"/>
      <c r="J115" s="6"/>
      <c r="K115" s="7"/>
    </row>
    <row r="116" spans="1:11" s="8" customFormat="1" ht="94.5">
      <c r="A116" s="56">
        <v>12</v>
      </c>
      <c r="B116" s="80" t="s">
        <v>83</v>
      </c>
      <c r="C116" s="59" t="s">
        <v>13</v>
      </c>
      <c r="D116" s="59">
        <v>230</v>
      </c>
      <c r="E116" s="59"/>
      <c r="F116" s="57">
        <f t="shared" si="6"/>
        <v>0</v>
      </c>
      <c r="G116" s="60">
        <v>0.08</v>
      </c>
      <c r="H116" s="57">
        <f t="shared" si="7"/>
        <v>0</v>
      </c>
      <c r="I116" s="61"/>
      <c r="J116" s="6"/>
      <c r="K116" s="7"/>
    </row>
    <row r="117" spans="1:11" s="8" customFormat="1" ht="15.75">
      <c r="A117" s="56">
        <v>13</v>
      </c>
      <c r="B117" s="80" t="s">
        <v>84</v>
      </c>
      <c r="C117" s="59" t="s">
        <v>85</v>
      </c>
      <c r="D117" s="59">
        <v>30</v>
      </c>
      <c r="E117" s="59"/>
      <c r="F117" s="57">
        <f t="shared" si="6"/>
        <v>0</v>
      </c>
      <c r="G117" s="60">
        <v>0.08</v>
      </c>
      <c r="H117" s="57">
        <f t="shared" si="7"/>
        <v>0</v>
      </c>
      <c r="I117" s="61"/>
      <c r="J117" s="6"/>
      <c r="K117" s="7"/>
    </row>
    <row r="118" spans="1:11" s="8" customFormat="1" ht="15.75">
      <c r="A118" s="56">
        <v>14</v>
      </c>
      <c r="B118" s="80" t="s">
        <v>86</v>
      </c>
      <c r="C118" s="59" t="s">
        <v>85</v>
      </c>
      <c r="D118" s="59">
        <v>10</v>
      </c>
      <c r="E118" s="59"/>
      <c r="F118" s="57">
        <f t="shared" si="6"/>
        <v>0</v>
      </c>
      <c r="G118" s="60">
        <v>0.08</v>
      </c>
      <c r="H118" s="57">
        <f t="shared" si="7"/>
        <v>0</v>
      </c>
      <c r="I118" s="62"/>
      <c r="J118" s="6"/>
      <c r="K118" s="7"/>
    </row>
    <row r="119" spans="1:11" s="8" customFormat="1" ht="15.75">
      <c r="A119" s="56">
        <v>15</v>
      </c>
      <c r="B119" s="80" t="s">
        <v>87</v>
      </c>
      <c r="C119" s="59" t="s">
        <v>85</v>
      </c>
      <c r="D119" s="59">
        <v>10</v>
      </c>
      <c r="E119" s="59"/>
      <c r="F119" s="57">
        <f t="shared" si="6"/>
        <v>0</v>
      </c>
      <c r="G119" s="60">
        <v>0.08</v>
      </c>
      <c r="H119" s="57">
        <f t="shared" si="7"/>
        <v>0</v>
      </c>
      <c r="I119" s="61"/>
      <c r="J119" s="6"/>
      <c r="K119" s="7"/>
    </row>
    <row r="120" spans="1:11" s="8" customFormat="1" ht="15.75">
      <c r="A120" s="56">
        <v>16</v>
      </c>
      <c r="B120" s="80" t="s">
        <v>88</v>
      </c>
      <c r="C120" s="59" t="s">
        <v>85</v>
      </c>
      <c r="D120" s="59">
        <v>50</v>
      </c>
      <c r="E120" s="59"/>
      <c r="F120" s="57">
        <f t="shared" si="6"/>
        <v>0</v>
      </c>
      <c r="G120" s="60">
        <v>0.08</v>
      </c>
      <c r="H120" s="57">
        <f t="shared" si="7"/>
        <v>0</v>
      </c>
      <c r="I120" s="61"/>
      <c r="J120" s="6"/>
      <c r="K120" s="7"/>
    </row>
    <row r="121" spans="1:11" s="8" customFormat="1" ht="15.75">
      <c r="A121" s="56">
        <v>17</v>
      </c>
      <c r="B121" s="80" t="s">
        <v>89</v>
      </c>
      <c r="C121" s="59" t="s">
        <v>13</v>
      </c>
      <c r="D121" s="59">
        <v>50</v>
      </c>
      <c r="E121" s="59"/>
      <c r="F121" s="57">
        <f t="shared" si="6"/>
        <v>0</v>
      </c>
      <c r="G121" s="60">
        <v>0.08</v>
      </c>
      <c r="H121" s="57">
        <f t="shared" si="7"/>
        <v>0</v>
      </c>
      <c r="I121" s="61"/>
      <c r="J121" s="7"/>
      <c r="K121" s="7"/>
    </row>
    <row r="122" spans="1:11" s="8" customFormat="1" ht="19.5" customHeight="1">
      <c r="A122" s="56">
        <v>18</v>
      </c>
      <c r="B122" s="80" t="s">
        <v>90</v>
      </c>
      <c r="C122" s="59" t="s">
        <v>13</v>
      </c>
      <c r="D122" s="59">
        <v>10</v>
      </c>
      <c r="E122" s="59"/>
      <c r="F122" s="57">
        <f t="shared" si="6"/>
        <v>0</v>
      </c>
      <c r="G122" s="60">
        <v>0.08</v>
      </c>
      <c r="H122" s="57">
        <f t="shared" si="7"/>
        <v>0</v>
      </c>
      <c r="I122" s="61"/>
      <c r="J122" s="6"/>
      <c r="K122" s="7"/>
    </row>
    <row r="123" spans="1:11" s="8" customFormat="1" ht="31.5">
      <c r="A123" s="56">
        <v>19</v>
      </c>
      <c r="B123" s="80" t="s">
        <v>91</v>
      </c>
      <c r="C123" s="59" t="s">
        <v>23</v>
      </c>
      <c r="D123" s="59">
        <v>200</v>
      </c>
      <c r="E123" s="59"/>
      <c r="F123" s="57">
        <f t="shared" si="6"/>
        <v>0</v>
      </c>
      <c r="G123" s="60">
        <v>0.08</v>
      </c>
      <c r="H123" s="57">
        <f t="shared" si="7"/>
        <v>0</v>
      </c>
      <c r="I123" s="61"/>
      <c r="J123" s="6"/>
      <c r="K123" s="7"/>
    </row>
    <row r="124" spans="1:11" s="8" customFormat="1" ht="130.5" customHeight="1">
      <c r="A124" s="56">
        <v>20</v>
      </c>
      <c r="B124" s="80" t="s">
        <v>92</v>
      </c>
      <c r="C124" s="59" t="s">
        <v>13</v>
      </c>
      <c r="D124" s="59">
        <v>20</v>
      </c>
      <c r="E124" s="59"/>
      <c r="F124" s="57">
        <f t="shared" si="6"/>
        <v>0</v>
      </c>
      <c r="G124" s="60">
        <v>0.08</v>
      </c>
      <c r="H124" s="57">
        <f t="shared" si="7"/>
        <v>0</v>
      </c>
      <c r="I124" s="63"/>
      <c r="J124" s="6"/>
      <c r="K124" s="7"/>
    </row>
    <row r="125" spans="1:11" s="8" customFormat="1" ht="94.5">
      <c r="A125" s="56">
        <v>21</v>
      </c>
      <c r="B125" s="80" t="s">
        <v>93</v>
      </c>
      <c r="C125" s="59" t="s">
        <v>23</v>
      </c>
      <c r="D125" s="59">
        <v>150</v>
      </c>
      <c r="E125" s="59"/>
      <c r="F125" s="57">
        <f t="shared" si="6"/>
        <v>0</v>
      </c>
      <c r="G125" s="60">
        <v>0.08</v>
      </c>
      <c r="H125" s="57">
        <f t="shared" si="7"/>
        <v>0</v>
      </c>
      <c r="I125" s="61"/>
      <c r="J125" s="6"/>
      <c r="K125" s="7"/>
    </row>
    <row r="126" spans="1:11" s="8" customFormat="1" ht="15.75">
      <c r="A126" s="56">
        <v>22</v>
      </c>
      <c r="B126" s="80" t="s">
        <v>94</v>
      </c>
      <c r="C126" s="59" t="s">
        <v>13</v>
      </c>
      <c r="D126" s="59">
        <v>400</v>
      </c>
      <c r="E126" s="59"/>
      <c r="F126" s="57">
        <f t="shared" si="6"/>
        <v>0</v>
      </c>
      <c r="G126" s="60">
        <v>0.08</v>
      </c>
      <c r="H126" s="57">
        <f t="shared" si="7"/>
        <v>0</v>
      </c>
      <c r="I126" s="61"/>
      <c r="J126" s="6"/>
      <c r="K126" s="7"/>
    </row>
    <row r="127" spans="1:11" s="8" customFormat="1" ht="78.75">
      <c r="A127" s="56">
        <v>23</v>
      </c>
      <c r="B127" s="80" t="s">
        <v>95</v>
      </c>
      <c r="C127" s="59" t="s">
        <v>61</v>
      </c>
      <c r="D127" s="59">
        <v>10</v>
      </c>
      <c r="E127" s="59"/>
      <c r="F127" s="57">
        <f t="shared" si="6"/>
        <v>0</v>
      </c>
      <c r="G127" s="60">
        <v>0.08</v>
      </c>
      <c r="H127" s="57">
        <f t="shared" si="7"/>
        <v>0</v>
      </c>
      <c r="I127" s="61"/>
      <c r="J127" s="6"/>
      <c r="K127" s="7"/>
    </row>
    <row r="128" spans="1:11" s="8" customFormat="1" ht="76.5" customHeight="1">
      <c r="A128" s="56">
        <v>24</v>
      </c>
      <c r="B128" s="80" t="s">
        <v>96</v>
      </c>
      <c r="C128" s="59" t="s">
        <v>23</v>
      </c>
      <c r="D128" s="59">
        <v>10</v>
      </c>
      <c r="E128" s="59"/>
      <c r="F128" s="57">
        <f t="shared" si="6"/>
        <v>0</v>
      </c>
      <c r="G128" s="60">
        <v>0.08</v>
      </c>
      <c r="H128" s="57">
        <f t="shared" si="7"/>
        <v>0</v>
      </c>
      <c r="I128" s="61"/>
      <c r="J128" s="6"/>
      <c r="K128" s="7"/>
    </row>
    <row r="129" spans="1:11" s="8" customFormat="1" ht="140.25" customHeight="1">
      <c r="A129" s="56">
        <v>25</v>
      </c>
      <c r="B129" s="80" t="s">
        <v>97</v>
      </c>
      <c r="C129" s="59" t="s">
        <v>23</v>
      </c>
      <c r="D129" s="59">
        <v>250</v>
      </c>
      <c r="E129" s="59"/>
      <c r="F129" s="57">
        <f t="shared" si="6"/>
        <v>0</v>
      </c>
      <c r="G129" s="60">
        <v>0.08</v>
      </c>
      <c r="H129" s="57">
        <f t="shared" si="7"/>
        <v>0</v>
      </c>
      <c r="I129" s="61"/>
      <c r="J129" s="6"/>
      <c r="K129" s="7"/>
    </row>
    <row r="130" spans="1:11" s="8" customFormat="1" ht="168.75" customHeight="1">
      <c r="A130" s="56">
        <v>26</v>
      </c>
      <c r="B130" s="80" t="s">
        <v>98</v>
      </c>
      <c r="C130" s="59" t="s">
        <v>23</v>
      </c>
      <c r="D130" s="59">
        <v>200</v>
      </c>
      <c r="E130" s="59"/>
      <c r="F130" s="57">
        <f t="shared" si="6"/>
        <v>0</v>
      </c>
      <c r="G130" s="60">
        <v>0.08</v>
      </c>
      <c r="H130" s="57">
        <f t="shared" si="7"/>
        <v>0</v>
      </c>
      <c r="I130" s="61"/>
      <c r="J130" s="6"/>
      <c r="K130" s="7"/>
    </row>
    <row r="131" spans="1:11" s="8" customFormat="1" ht="220.5">
      <c r="A131" s="56">
        <v>27</v>
      </c>
      <c r="B131" s="80" t="s">
        <v>99</v>
      </c>
      <c r="C131" s="59" t="s">
        <v>23</v>
      </c>
      <c r="D131" s="59">
        <v>7000</v>
      </c>
      <c r="E131" s="59"/>
      <c r="F131" s="57">
        <f t="shared" si="6"/>
        <v>0</v>
      </c>
      <c r="G131" s="60">
        <v>0.08</v>
      </c>
      <c r="H131" s="57">
        <f t="shared" si="7"/>
        <v>0</v>
      </c>
      <c r="I131" s="61"/>
      <c r="J131" s="6"/>
      <c r="K131" s="7"/>
    </row>
    <row r="132" spans="1:11" s="8" customFormat="1" ht="283.5">
      <c r="A132" s="56">
        <v>28</v>
      </c>
      <c r="B132" s="176" t="s">
        <v>100</v>
      </c>
      <c r="C132" s="59"/>
      <c r="D132" s="59">
        <v>3000</v>
      </c>
      <c r="E132" s="59"/>
      <c r="F132" s="57">
        <f t="shared" si="6"/>
        <v>0</v>
      </c>
      <c r="G132" s="60">
        <v>0.08</v>
      </c>
      <c r="H132" s="57">
        <f t="shared" si="7"/>
        <v>0</v>
      </c>
      <c r="I132" s="61"/>
      <c r="J132" s="6"/>
      <c r="K132" s="7"/>
    </row>
    <row r="133" spans="1:11" s="8" customFormat="1" ht="17.25" customHeight="1">
      <c r="A133" s="56">
        <v>29</v>
      </c>
      <c r="B133" s="80" t="s">
        <v>101</v>
      </c>
      <c r="C133" s="59" t="s">
        <v>23</v>
      </c>
      <c r="D133" s="59">
        <v>10</v>
      </c>
      <c r="E133" s="59"/>
      <c r="F133" s="57">
        <f t="shared" si="6"/>
        <v>0</v>
      </c>
      <c r="G133" s="60">
        <v>0.08</v>
      </c>
      <c r="H133" s="57">
        <f t="shared" si="7"/>
        <v>0</v>
      </c>
      <c r="I133" s="61"/>
      <c r="J133" s="6"/>
      <c r="K133" s="7"/>
    </row>
    <row r="134" spans="1:11" s="8" customFormat="1" ht="110.25" customHeight="1">
      <c r="A134" s="56">
        <v>30</v>
      </c>
      <c r="B134" s="80" t="s">
        <v>102</v>
      </c>
      <c r="C134" s="59" t="s">
        <v>23</v>
      </c>
      <c r="D134" s="59">
        <v>13</v>
      </c>
      <c r="E134" s="59"/>
      <c r="F134" s="57">
        <f t="shared" si="6"/>
        <v>0</v>
      </c>
      <c r="G134" s="60">
        <v>0.08</v>
      </c>
      <c r="H134" s="57">
        <f t="shared" si="7"/>
        <v>0</v>
      </c>
      <c r="I134" s="61"/>
      <c r="J134" s="6"/>
      <c r="K134" s="7"/>
    </row>
    <row r="135" spans="1:11" s="8" customFormat="1" ht="78.75">
      <c r="A135" s="56">
        <v>31</v>
      </c>
      <c r="B135" s="80" t="s">
        <v>103</v>
      </c>
      <c r="C135" s="59" t="s">
        <v>13</v>
      </c>
      <c r="D135" s="59">
        <v>50</v>
      </c>
      <c r="E135" s="59"/>
      <c r="F135" s="57">
        <f t="shared" si="6"/>
        <v>0</v>
      </c>
      <c r="G135" s="60">
        <v>0.08</v>
      </c>
      <c r="H135" s="57">
        <f t="shared" si="7"/>
        <v>0</v>
      </c>
      <c r="I135" s="61"/>
      <c r="J135" s="6"/>
      <c r="K135" s="7"/>
    </row>
    <row r="136" spans="1:11" s="8" customFormat="1" ht="76.5" customHeight="1">
      <c r="A136" s="56">
        <v>32</v>
      </c>
      <c r="B136" s="80" t="s">
        <v>104</v>
      </c>
      <c r="C136" s="59" t="s">
        <v>23</v>
      </c>
      <c r="D136" s="59">
        <v>20</v>
      </c>
      <c r="E136" s="59"/>
      <c r="F136" s="57">
        <f t="shared" si="6"/>
        <v>0</v>
      </c>
      <c r="G136" s="60">
        <v>0.08</v>
      </c>
      <c r="H136" s="57">
        <f t="shared" si="7"/>
        <v>0</v>
      </c>
      <c r="I136" s="61"/>
      <c r="J136" s="6"/>
      <c r="K136" s="7"/>
    </row>
    <row r="137" spans="1:11" s="8" customFormat="1" ht="75" customHeight="1">
      <c r="A137" s="56">
        <v>33</v>
      </c>
      <c r="B137" s="80" t="s">
        <v>105</v>
      </c>
      <c r="C137" s="59" t="s">
        <v>23</v>
      </c>
      <c r="D137" s="59">
        <v>2</v>
      </c>
      <c r="E137" s="59"/>
      <c r="F137" s="57">
        <f t="shared" si="6"/>
        <v>0</v>
      </c>
      <c r="G137" s="60">
        <v>0.08</v>
      </c>
      <c r="H137" s="57">
        <f t="shared" si="7"/>
        <v>0</v>
      </c>
      <c r="I137" s="61"/>
      <c r="J137" s="6"/>
      <c r="K137" s="7"/>
    </row>
    <row r="138" spans="1:11" s="8" customFormat="1" ht="94.5">
      <c r="A138" s="56">
        <v>34</v>
      </c>
      <c r="B138" s="80" t="s">
        <v>106</v>
      </c>
      <c r="C138" s="59" t="s">
        <v>13</v>
      </c>
      <c r="D138" s="59">
        <v>40</v>
      </c>
      <c r="E138" s="59"/>
      <c r="F138" s="57">
        <f t="shared" si="6"/>
        <v>0</v>
      </c>
      <c r="G138" s="60">
        <v>0.08</v>
      </c>
      <c r="H138" s="57">
        <f t="shared" si="7"/>
        <v>0</v>
      </c>
      <c r="I138" s="61"/>
      <c r="J138" s="6"/>
      <c r="K138" s="7"/>
    </row>
    <row r="139" spans="1:11" s="8" customFormat="1" ht="88.5" customHeight="1">
      <c r="A139" s="56">
        <v>35</v>
      </c>
      <c r="B139" s="80" t="s">
        <v>107</v>
      </c>
      <c r="C139" s="59" t="s">
        <v>13</v>
      </c>
      <c r="D139" s="59">
        <v>60</v>
      </c>
      <c r="E139" s="59"/>
      <c r="F139" s="57">
        <f t="shared" si="6"/>
        <v>0</v>
      </c>
      <c r="G139" s="60">
        <v>0.08</v>
      </c>
      <c r="H139" s="57">
        <f t="shared" si="7"/>
        <v>0</v>
      </c>
      <c r="I139" s="61"/>
      <c r="J139" s="6"/>
      <c r="K139" s="7"/>
    </row>
    <row r="140" spans="1:11" s="8" customFormat="1" ht="90" customHeight="1">
      <c r="A140" s="56">
        <v>36</v>
      </c>
      <c r="B140" s="80" t="s">
        <v>108</v>
      </c>
      <c r="C140" s="59" t="s">
        <v>13</v>
      </c>
      <c r="D140" s="59">
        <v>150</v>
      </c>
      <c r="E140" s="59"/>
      <c r="F140" s="57">
        <f t="shared" si="6"/>
        <v>0</v>
      </c>
      <c r="G140" s="60">
        <v>0.08</v>
      </c>
      <c r="H140" s="57">
        <f t="shared" si="7"/>
        <v>0</v>
      </c>
      <c r="I140" s="61"/>
      <c r="J140" s="6"/>
      <c r="K140" s="7"/>
    </row>
    <row r="141" spans="1:11" s="8" customFormat="1" ht="83.25" customHeight="1">
      <c r="A141" s="56">
        <v>37</v>
      </c>
      <c r="B141" s="80" t="s">
        <v>109</v>
      </c>
      <c r="C141" s="59" t="s">
        <v>23</v>
      </c>
      <c r="D141" s="59">
        <v>200</v>
      </c>
      <c r="E141" s="59"/>
      <c r="F141" s="57">
        <f t="shared" si="6"/>
        <v>0</v>
      </c>
      <c r="G141" s="60">
        <v>0.08</v>
      </c>
      <c r="H141" s="57">
        <f t="shared" si="7"/>
        <v>0</v>
      </c>
      <c r="I141" s="61"/>
      <c r="J141" s="6"/>
      <c r="K141" s="7"/>
    </row>
    <row r="142" spans="1:11" s="8" customFormat="1" ht="18.75" customHeight="1">
      <c r="A142" s="56">
        <v>38</v>
      </c>
      <c r="B142" s="80" t="s">
        <v>110</v>
      </c>
      <c r="C142" s="59" t="s">
        <v>23</v>
      </c>
      <c r="D142" s="59">
        <v>800</v>
      </c>
      <c r="E142" s="59"/>
      <c r="F142" s="57">
        <f t="shared" si="6"/>
        <v>0</v>
      </c>
      <c r="G142" s="60">
        <v>0.08</v>
      </c>
      <c r="H142" s="57">
        <f t="shared" si="7"/>
        <v>0</v>
      </c>
      <c r="I142" s="61"/>
      <c r="J142" s="6"/>
      <c r="K142" s="7"/>
    </row>
    <row r="143" spans="1:11" s="8" customFormat="1" ht="15.75">
      <c r="A143" s="56">
        <v>39</v>
      </c>
      <c r="B143" s="80" t="s">
        <v>111</v>
      </c>
      <c r="C143" s="59" t="s">
        <v>23</v>
      </c>
      <c r="D143" s="59">
        <v>25</v>
      </c>
      <c r="E143" s="59"/>
      <c r="F143" s="57">
        <f t="shared" si="6"/>
        <v>0</v>
      </c>
      <c r="G143" s="60">
        <v>0.08</v>
      </c>
      <c r="H143" s="57">
        <f t="shared" si="7"/>
        <v>0</v>
      </c>
      <c r="I143" s="61"/>
      <c r="J143" s="6"/>
      <c r="K143" s="7"/>
    </row>
    <row r="144" spans="1:11" s="8" customFormat="1" ht="17.25" customHeight="1">
      <c r="A144" s="56">
        <v>40</v>
      </c>
      <c r="B144" s="80" t="s">
        <v>112</v>
      </c>
      <c r="C144" s="59" t="s">
        <v>23</v>
      </c>
      <c r="D144" s="59">
        <v>4</v>
      </c>
      <c r="E144" s="59"/>
      <c r="F144" s="57">
        <f t="shared" si="6"/>
        <v>0</v>
      </c>
      <c r="G144" s="60">
        <v>0.08</v>
      </c>
      <c r="H144" s="57">
        <f t="shared" si="7"/>
        <v>0</v>
      </c>
      <c r="I144" s="61"/>
      <c r="J144" s="6"/>
      <c r="K144" s="7"/>
    </row>
    <row r="145" spans="1:11" s="8" customFormat="1" ht="31.5">
      <c r="A145" s="56">
        <v>41</v>
      </c>
      <c r="B145" s="80" t="s">
        <v>113</v>
      </c>
      <c r="C145" s="59" t="s">
        <v>13</v>
      </c>
      <c r="D145" s="59">
        <v>1</v>
      </c>
      <c r="E145" s="59"/>
      <c r="F145" s="57">
        <f t="shared" si="6"/>
        <v>0</v>
      </c>
      <c r="G145" s="60">
        <v>0.08</v>
      </c>
      <c r="H145" s="57">
        <f t="shared" si="7"/>
        <v>0</v>
      </c>
      <c r="I145" s="61"/>
      <c r="J145" s="6"/>
      <c r="K145" s="7"/>
    </row>
    <row r="146" spans="1:11" s="8" customFormat="1" ht="15.75">
      <c r="A146" s="56">
        <v>42</v>
      </c>
      <c r="B146" s="80" t="s">
        <v>114</v>
      </c>
      <c r="C146" s="59" t="s">
        <v>23</v>
      </c>
      <c r="D146" s="59">
        <v>2</v>
      </c>
      <c r="E146" s="59"/>
      <c r="F146" s="57">
        <f t="shared" si="6"/>
        <v>0</v>
      </c>
      <c r="G146" s="60">
        <v>0.08</v>
      </c>
      <c r="H146" s="57">
        <f t="shared" si="7"/>
        <v>0</v>
      </c>
      <c r="I146" s="61"/>
      <c r="J146" s="6"/>
      <c r="K146" s="7"/>
    </row>
    <row r="147" spans="1:11" s="8" customFormat="1" ht="15.75">
      <c r="A147" s="56">
        <v>43</v>
      </c>
      <c r="B147" s="80" t="s">
        <v>115</v>
      </c>
      <c r="C147" s="59" t="s">
        <v>13</v>
      </c>
      <c r="D147" s="59">
        <v>55</v>
      </c>
      <c r="E147" s="59"/>
      <c r="F147" s="57">
        <f t="shared" si="6"/>
        <v>0</v>
      </c>
      <c r="G147" s="60">
        <v>0.08</v>
      </c>
      <c r="H147" s="57">
        <f t="shared" si="7"/>
        <v>0</v>
      </c>
      <c r="I147" s="61"/>
      <c r="J147" s="6"/>
      <c r="K147" s="7"/>
    </row>
    <row r="148" spans="1:11" s="8" customFormat="1" ht="31.5">
      <c r="A148" s="56">
        <v>44</v>
      </c>
      <c r="B148" s="80" t="s">
        <v>116</v>
      </c>
      <c r="C148" s="59" t="s">
        <v>13</v>
      </c>
      <c r="D148" s="59">
        <v>70</v>
      </c>
      <c r="E148" s="59"/>
      <c r="F148" s="57">
        <f t="shared" si="6"/>
        <v>0</v>
      </c>
      <c r="G148" s="60">
        <v>0.08</v>
      </c>
      <c r="H148" s="57">
        <f t="shared" si="7"/>
        <v>0</v>
      </c>
      <c r="I148" s="61"/>
      <c r="J148" s="6"/>
      <c r="K148" s="7"/>
    </row>
    <row r="149" spans="1:11" s="8" customFormat="1" ht="60" customHeight="1">
      <c r="A149" s="56">
        <v>45</v>
      </c>
      <c r="B149" s="80" t="s">
        <v>117</v>
      </c>
      <c r="C149" s="59" t="s">
        <v>13</v>
      </c>
      <c r="D149" s="59">
        <v>150</v>
      </c>
      <c r="E149" s="59"/>
      <c r="F149" s="57">
        <f t="shared" si="6"/>
        <v>0</v>
      </c>
      <c r="G149" s="60">
        <v>0.08</v>
      </c>
      <c r="H149" s="57">
        <f t="shared" si="7"/>
        <v>0</v>
      </c>
      <c r="I149" s="61"/>
      <c r="J149" s="6"/>
      <c r="K149" s="7"/>
    </row>
    <row r="150" spans="1:11" s="8" customFormat="1" ht="78.75">
      <c r="A150" s="56">
        <v>46</v>
      </c>
      <c r="B150" s="80" t="s">
        <v>118</v>
      </c>
      <c r="C150" s="59" t="s">
        <v>23</v>
      </c>
      <c r="D150" s="59">
        <v>700</v>
      </c>
      <c r="E150" s="59"/>
      <c r="F150" s="57">
        <f t="shared" si="6"/>
        <v>0</v>
      </c>
      <c r="G150" s="60">
        <v>0.08</v>
      </c>
      <c r="H150" s="57">
        <f t="shared" si="7"/>
        <v>0</v>
      </c>
      <c r="I150" s="61"/>
      <c r="J150" s="6"/>
      <c r="K150" s="7"/>
    </row>
    <row r="151" spans="1:11" s="8" customFormat="1" ht="48.75" customHeight="1">
      <c r="A151" s="56">
        <v>47</v>
      </c>
      <c r="B151" s="80" t="s">
        <v>119</v>
      </c>
      <c r="C151" s="10" t="s">
        <v>13</v>
      </c>
      <c r="D151" s="10">
        <v>150</v>
      </c>
      <c r="E151" s="10"/>
      <c r="F151" s="57">
        <f t="shared" si="6"/>
        <v>0</v>
      </c>
      <c r="G151" s="60">
        <v>0.08</v>
      </c>
      <c r="H151" s="57">
        <f t="shared" si="7"/>
        <v>0</v>
      </c>
      <c r="I151" s="10"/>
      <c r="J151" s="6"/>
      <c r="K151" s="7"/>
    </row>
    <row r="152" spans="1:11" s="8" customFormat="1" ht="68.25" customHeight="1">
      <c r="A152" s="56">
        <v>48</v>
      </c>
      <c r="B152" s="80" t="s">
        <v>120</v>
      </c>
      <c r="C152" s="10" t="s">
        <v>13</v>
      </c>
      <c r="D152" s="10">
        <v>100</v>
      </c>
      <c r="E152" s="10"/>
      <c r="F152" s="57">
        <f t="shared" si="6"/>
        <v>0</v>
      </c>
      <c r="G152" s="60">
        <v>0.08</v>
      </c>
      <c r="H152" s="57">
        <f t="shared" si="7"/>
        <v>0</v>
      </c>
      <c r="I152" s="10"/>
      <c r="J152" s="6"/>
      <c r="K152" s="7"/>
    </row>
    <row r="153" spans="1:11" s="8" customFormat="1" ht="15.75">
      <c r="A153" s="56">
        <v>49</v>
      </c>
      <c r="B153" s="80" t="s">
        <v>121</v>
      </c>
      <c r="C153" s="10" t="s">
        <v>23</v>
      </c>
      <c r="D153" s="10">
        <v>25</v>
      </c>
      <c r="E153" s="10"/>
      <c r="F153" s="57">
        <f t="shared" si="6"/>
        <v>0</v>
      </c>
      <c r="G153" s="60">
        <v>0.08</v>
      </c>
      <c r="H153" s="57">
        <f t="shared" si="7"/>
        <v>0</v>
      </c>
      <c r="I153" s="10"/>
      <c r="J153" s="6"/>
      <c r="K153" s="7"/>
    </row>
    <row r="154" spans="1:11" s="8" customFormat="1" ht="15" customHeight="1">
      <c r="A154" s="56">
        <v>50</v>
      </c>
      <c r="B154" s="80" t="s">
        <v>122</v>
      </c>
      <c r="C154" s="10" t="s">
        <v>28</v>
      </c>
      <c r="D154" s="10">
        <v>2</v>
      </c>
      <c r="E154" s="10"/>
      <c r="F154" s="57">
        <f t="shared" si="6"/>
        <v>0</v>
      </c>
      <c r="G154" s="60">
        <v>0.08</v>
      </c>
      <c r="H154" s="57">
        <f t="shared" si="7"/>
        <v>0</v>
      </c>
      <c r="I154" s="10"/>
      <c r="J154" s="6"/>
      <c r="K154" s="7"/>
    </row>
    <row r="155" spans="1:11" s="8" customFormat="1" ht="15" customHeight="1">
      <c r="A155" s="56">
        <v>51</v>
      </c>
      <c r="B155" s="80" t="s">
        <v>123</v>
      </c>
      <c r="C155" s="10" t="s">
        <v>124</v>
      </c>
      <c r="D155" s="10">
        <v>1</v>
      </c>
      <c r="E155" s="10"/>
      <c r="F155" s="57">
        <f t="shared" si="6"/>
        <v>0</v>
      </c>
      <c r="G155" s="60">
        <v>0.08</v>
      </c>
      <c r="H155" s="57">
        <f t="shared" si="7"/>
        <v>0</v>
      </c>
      <c r="I155" s="10"/>
      <c r="J155" s="6"/>
      <c r="K155" s="7"/>
    </row>
    <row r="156" spans="1:11" s="8" customFormat="1" ht="15" customHeight="1">
      <c r="A156" s="56">
        <v>52</v>
      </c>
      <c r="B156" s="80" t="s">
        <v>125</v>
      </c>
      <c r="C156" s="10" t="s">
        <v>124</v>
      </c>
      <c r="D156" s="10">
        <v>8</v>
      </c>
      <c r="E156" s="10"/>
      <c r="F156" s="57">
        <f t="shared" si="6"/>
        <v>0</v>
      </c>
      <c r="G156" s="60">
        <v>0.08</v>
      </c>
      <c r="H156" s="57">
        <f t="shared" si="7"/>
        <v>0</v>
      </c>
      <c r="I156" s="10"/>
      <c r="J156" s="6"/>
      <c r="K156" s="7"/>
    </row>
    <row r="157" spans="1:11" s="8" customFormat="1" ht="55.5" customHeight="1">
      <c r="A157" s="56">
        <v>53</v>
      </c>
      <c r="B157" s="80" t="s">
        <v>126</v>
      </c>
      <c r="C157" s="61" t="s">
        <v>13</v>
      </c>
      <c r="D157" s="61">
        <v>450</v>
      </c>
      <c r="E157" s="61"/>
      <c r="F157" s="57">
        <f t="shared" si="6"/>
        <v>0</v>
      </c>
      <c r="G157" s="60">
        <v>0.08</v>
      </c>
      <c r="H157" s="57">
        <f t="shared" si="7"/>
        <v>0</v>
      </c>
      <c r="I157" s="10"/>
      <c r="J157" s="6"/>
      <c r="K157" s="7"/>
    </row>
    <row r="158" spans="1:11" s="8" customFormat="1" ht="47.25">
      <c r="A158" s="56">
        <v>54</v>
      </c>
      <c r="B158" s="80" t="s">
        <v>127</v>
      </c>
      <c r="C158" s="61" t="s">
        <v>13</v>
      </c>
      <c r="D158" s="61">
        <v>150</v>
      </c>
      <c r="E158" s="61"/>
      <c r="F158" s="57">
        <f t="shared" si="6"/>
        <v>0</v>
      </c>
      <c r="G158" s="60">
        <v>0.08</v>
      </c>
      <c r="H158" s="57">
        <f t="shared" si="7"/>
        <v>0</v>
      </c>
      <c r="I158" s="10"/>
      <c r="J158" s="6"/>
      <c r="K158" s="7"/>
    </row>
    <row r="159" spans="1:11" s="8" customFormat="1" ht="42" customHeight="1">
      <c r="A159" s="56">
        <v>55</v>
      </c>
      <c r="B159" s="80" t="s">
        <v>128</v>
      </c>
      <c r="C159" s="10" t="s">
        <v>23</v>
      </c>
      <c r="D159" s="10">
        <v>20</v>
      </c>
      <c r="E159" s="10"/>
      <c r="F159" s="57">
        <f t="shared" si="6"/>
        <v>0</v>
      </c>
      <c r="G159" s="60">
        <v>0.08</v>
      </c>
      <c r="H159" s="57">
        <f t="shared" si="7"/>
        <v>0</v>
      </c>
      <c r="I159" s="10"/>
      <c r="J159" s="6"/>
      <c r="K159" s="7"/>
    </row>
    <row r="160" spans="1:11" s="8" customFormat="1" ht="15" customHeight="1">
      <c r="A160" s="56">
        <v>56</v>
      </c>
      <c r="B160" s="80" t="s">
        <v>129</v>
      </c>
      <c r="C160" s="10" t="s">
        <v>23</v>
      </c>
      <c r="D160" s="10">
        <v>20</v>
      </c>
      <c r="E160" s="10"/>
      <c r="F160" s="57">
        <f t="shared" si="6"/>
        <v>0</v>
      </c>
      <c r="G160" s="60">
        <v>0.08</v>
      </c>
      <c r="H160" s="57">
        <f t="shared" si="7"/>
        <v>0</v>
      </c>
      <c r="I160" s="10"/>
      <c r="J160" s="6"/>
      <c r="K160" s="7"/>
    </row>
    <row r="161" spans="1:11" s="8" customFormat="1" ht="15" customHeight="1">
      <c r="A161" s="56">
        <v>57</v>
      </c>
      <c r="B161" s="80" t="s">
        <v>130</v>
      </c>
      <c r="C161" s="10" t="s">
        <v>23</v>
      </c>
      <c r="D161" s="10">
        <v>10</v>
      </c>
      <c r="E161" s="10"/>
      <c r="F161" s="57">
        <f t="shared" si="6"/>
        <v>0</v>
      </c>
      <c r="G161" s="60">
        <v>0.08</v>
      </c>
      <c r="H161" s="57">
        <f t="shared" si="7"/>
        <v>0</v>
      </c>
      <c r="I161" s="10"/>
      <c r="J161" s="6"/>
      <c r="K161" s="7"/>
    </row>
    <row r="162" spans="1:11" s="8" customFormat="1" ht="15.75">
      <c r="A162" s="56">
        <v>58</v>
      </c>
      <c r="B162" s="80" t="s">
        <v>131</v>
      </c>
      <c r="C162" s="10" t="s">
        <v>23</v>
      </c>
      <c r="D162" s="10">
        <v>1</v>
      </c>
      <c r="E162" s="10"/>
      <c r="F162" s="57">
        <f t="shared" si="6"/>
        <v>0</v>
      </c>
      <c r="G162" s="60">
        <v>0.08</v>
      </c>
      <c r="H162" s="57">
        <f t="shared" si="7"/>
        <v>0</v>
      </c>
      <c r="I162" s="10"/>
      <c r="J162" s="6"/>
      <c r="K162" s="7"/>
    </row>
    <row r="163" spans="1:11" s="8" customFormat="1" ht="15.75">
      <c r="A163" s="56">
        <v>59</v>
      </c>
      <c r="B163" s="80" t="s">
        <v>132</v>
      </c>
      <c r="C163" s="10" t="s">
        <v>23</v>
      </c>
      <c r="D163" s="10">
        <v>1</v>
      </c>
      <c r="E163" s="10"/>
      <c r="F163" s="57">
        <f t="shared" si="6"/>
        <v>0</v>
      </c>
      <c r="G163" s="60">
        <v>0.08</v>
      </c>
      <c r="H163" s="57">
        <f t="shared" si="7"/>
        <v>0</v>
      </c>
      <c r="I163" s="10"/>
      <c r="J163" s="6"/>
      <c r="K163" s="7"/>
    </row>
    <row r="164" spans="1:11" s="8" customFormat="1" ht="15.75">
      <c r="A164" s="56">
        <v>60</v>
      </c>
      <c r="B164" s="80" t="s">
        <v>133</v>
      </c>
      <c r="C164" s="10" t="s">
        <v>13</v>
      </c>
      <c r="D164" s="10">
        <v>15</v>
      </c>
      <c r="E164" s="10"/>
      <c r="F164" s="57">
        <f t="shared" si="6"/>
        <v>0</v>
      </c>
      <c r="G164" s="60">
        <v>0.08</v>
      </c>
      <c r="H164" s="57">
        <f t="shared" si="7"/>
        <v>0</v>
      </c>
      <c r="I164" s="10"/>
      <c r="J164" s="6"/>
      <c r="K164" s="7"/>
    </row>
    <row r="165" spans="1:11" s="8" customFormat="1" ht="15.75">
      <c r="A165" s="56">
        <v>61</v>
      </c>
      <c r="B165" s="80" t="s">
        <v>134</v>
      </c>
      <c r="C165" s="10" t="s">
        <v>13</v>
      </c>
      <c r="D165" s="10">
        <v>5</v>
      </c>
      <c r="E165" s="10"/>
      <c r="F165" s="57">
        <f t="shared" si="6"/>
        <v>0</v>
      </c>
      <c r="G165" s="60">
        <v>0.08</v>
      </c>
      <c r="H165" s="57">
        <f t="shared" si="7"/>
        <v>0</v>
      </c>
      <c r="I165" s="10"/>
      <c r="J165" s="6"/>
      <c r="K165" s="7"/>
    </row>
    <row r="166" spans="1:11" s="8" customFormat="1" ht="18" customHeight="1">
      <c r="A166" s="56">
        <v>62</v>
      </c>
      <c r="B166" s="80" t="s">
        <v>135</v>
      </c>
      <c r="C166" s="10" t="s">
        <v>11</v>
      </c>
      <c r="D166" s="10">
        <v>6</v>
      </c>
      <c r="E166" s="10"/>
      <c r="F166" s="57">
        <f t="shared" si="6"/>
        <v>0</v>
      </c>
      <c r="G166" s="60">
        <v>0.08</v>
      </c>
      <c r="H166" s="57">
        <f t="shared" si="7"/>
        <v>0</v>
      </c>
      <c r="I166" s="10"/>
      <c r="J166" s="6"/>
      <c r="K166" s="7"/>
    </row>
    <row r="167" spans="1:11" s="8" customFormat="1" ht="34.5" customHeight="1">
      <c r="A167" s="56">
        <v>63</v>
      </c>
      <c r="B167" s="173" t="s">
        <v>136</v>
      </c>
      <c r="C167" s="52" t="s">
        <v>13</v>
      </c>
      <c r="D167" s="52">
        <v>4</v>
      </c>
      <c r="E167" s="52"/>
      <c r="F167" s="57">
        <f t="shared" si="6"/>
        <v>0</v>
      </c>
      <c r="G167" s="60">
        <v>0.08</v>
      </c>
      <c r="H167" s="57">
        <f t="shared" si="7"/>
        <v>0</v>
      </c>
      <c r="I167" s="52"/>
      <c r="J167" s="6"/>
      <c r="K167" s="7"/>
    </row>
    <row r="168" spans="1:11" s="8" customFormat="1" ht="31.5">
      <c r="A168" s="56">
        <v>64</v>
      </c>
      <c r="B168" s="80" t="s">
        <v>137</v>
      </c>
      <c r="C168" s="10" t="s">
        <v>23</v>
      </c>
      <c r="D168" s="10">
        <v>2</v>
      </c>
      <c r="E168" s="10"/>
      <c r="F168" s="57">
        <f t="shared" si="6"/>
        <v>0</v>
      </c>
      <c r="G168" s="60">
        <v>0.08</v>
      </c>
      <c r="H168" s="57">
        <f t="shared" si="7"/>
        <v>0</v>
      </c>
      <c r="I168" s="10"/>
      <c r="J168" s="6"/>
      <c r="K168" s="7"/>
    </row>
    <row r="169" spans="1:11" s="8" customFormat="1" ht="18" customHeight="1">
      <c r="A169" s="56">
        <v>65</v>
      </c>
      <c r="B169" s="80" t="s">
        <v>138</v>
      </c>
      <c r="C169" s="10" t="s">
        <v>13</v>
      </c>
      <c r="D169" s="10">
        <v>8</v>
      </c>
      <c r="E169" s="10"/>
      <c r="F169" s="57">
        <f t="shared" si="6"/>
        <v>0</v>
      </c>
      <c r="G169" s="60">
        <v>0.08</v>
      </c>
      <c r="H169" s="57">
        <f t="shared" si="7"/>
        <v>0</v>
      </c>
      <c r="I169" s="10"/>
      <c r="J169" s="6"/>
      <c r="K169" s="7"/>
    </row>
    <row r="170" spans="1:11" s="8" customFormat="1" ht="18" customHeight="1">
      <c r="A170" s="56">
        <v>66</v>
      </c>
      <c r="B170" s="80" t="s">
        <v>139</v>
      </c>
      <c r="C170" s="10" t="s">
        <v>23</v>
      </c>
      <c r="D170" s="10">
        <v>6</v>
      </c>
      <c r="E170" s="10"/>
      <c r="F170" s="57">
        <f t="shared" si="6"/>
        <v>0</v>
      </c>
      <c r="G170" s="60">
        <v>0.08</v>
      </c>
      <c r="H170" s="57">
        <f t="shared" si="7"/>
        <v>0</v>
      </c>
      <c r="I170" s="10"/>
      <c r="J170" s="6"/>
      <c r="K170" s="7"/>
    </row>
    <row r="171" spans="1:11" s="8" customFormat="1" ht="15.75">
      <c r="A171" s="56">
        <v>67</v>
      </c>
      <c r="B171" s="80" t="s">
        <v>140</v>
      </c>
      <c r="C171" s="10" t="s">
        <v>23</v>
      </c>
      <c r="D171" s="10">
        <v>5</v>
      </c>
      <c r="E171" s="10"/>
      <c r="F171" s="57">
        <f t="shared" si="6"/>
        <v>0</v>
      </c>
      <c r="G171" s="60">
        <v>0.08</v>
      </c>
      <c r="H171" s="57">
        <f t="shared" si="7"/>
        <v>0</v>
      </c>
      <c r="I171" s="10"/>
      <c r="J171" s="6"/>
      <c r="K171" s="7"/>
    </row>
    <row r="172" spans="1:11" s="8" customFormat="1" ht="31.5">
      <c r="A172" s="56">
        <v>68</v>
      </c>
      <c r="B172" s="80" t="s">
        <v>141</v>
      </c>
      <c r="C172" s="10" t="s">
        <v>11</v>
      </c>
      <c r="D172" s="10">
        <v>50</v>
      </c>
      <c r="E172" s="10"/>
      <c r="F172" s="57">
        <f t="shared" si="6"/>
        <v>0</v>
      </c>
      <c r="G172" s="60">
        <v>0.08</v>
      </c>
      <c r="H172" s="57">
        <f t="shared" si="7"/>
        <v>0</v>
      </c>
      <c r="I172" s="10"/>
      <c r="J172" s="6"/>
      <c r="K172" s="7"/>
    </row>
    <row r="173" spans="1:11" s="8" customFormat="1" ht="18" customHeight="1">
      <c r="A173" s="56">
        <v>69</v>
      </c>
      <c r="B173" s="80" t="s">
        <v>142</v>
      </c>
      <c r="C173" s="10" t="s">
        <v>13</v>
      </c>
      <c r="D173" s="10">
        <v>4</v>
      </c>
      <c r="E173" s="10"/>
      <c r="F173" s="57">
        <f t="shared" si="6"/>
        <v>0</v>
      </c>
      <c r="G173" s="60">
        <v>0.08</v>
      </c>
      <c r="H173" s="57">
        <f t="shared" si="7"/>
        <v>0</v>
      </c>
      <c r="I173" s="10"/>
      <c r="J173" s="6"/>
      <c r="K173" s="7"/>
    </row>
    <row r="174" spans="1:11" s="8" customFormat="1" ht="18" customHeight="1">
      <c r="A174" s="56">
        <v>70</v>
      </c>
      <c r="B174" s="80" t="s">
        <v>143</v>
      </c>
      <c r="C174" s="10" t="s">
        <v>23</v>
      </c>
      <c r="D174" s="10">
        <v>4</v>
      </c>
      <c r="E174" s="10"/>
      <c r="F174" s="57">
        <f t="shared" si="6"/>
        <v>0</v>
      </c>
      <c r="G174" s="60">
        <v>0.08</v>
      </c>
      <c r="H174" s="57">
        <f t="shared" si="7"/>
        <v>0</v>
      </c>
      <c r="I174" s="10"/>
      <c r="J174" s="6"/>
      <c r="K174" s="7"/>
    </row>
    <row r="175" spans="1:11" s="8" customFormat="1" ht="42" customHeight="1">
      <c r="A175" s="56">
        <v>71</v>
      </c>
      <c r="B175" s="80" t="s">
        <v>144</v>
      </c>
      <c r="C175" s="10" t="s">
        <v>11</v>
      </c>
      <c r="D175" s="10">
        <v>2</v>
      </c>
      <c r="E175" s="10"/>
      <c r="F175" s="57">
        <f t="shared" si="6"/>
        <v>0</v>
      </c>
      <c r="G175" s="60">
        <v>0.08</v>
      </c>
      <c r="H175" s="57">
        <f t="shared" si="7"/>
        <v>0</v>
      </c>
      <c r="I175" s="10"/>
      <c r="J175" s="6"/>
      <c r="K175" s="7"/>
    </row>
    <row r="176" spans="1:11" s="8" customFormat="1" ht="31.5">
      <c r="A176" s="56">
        <v>72</v>
      </c>
      <c r="B176" s="80" t="s">
        <v>145</v>
      </c>
      <c r="C176" s="10" t="s">
        <v>23</v>
      </c>
      <c r="D176" s="10">
        <v>5</v>
      </c>
      <c r="E176" s="10"/>
      <c r="F176" s="57">
        <f t="shared" si="6"/>
        <v>0</v>
      </c>
      <c r="G176" s="60">
        <v>0.08</v>
      </c>
      <c r="H176" s="57">
        <f t="shared" si="7"/>
        <v>0</v>
      </c>
      <c r="I176" s="10"/>
      <c r="J176" s="6"/>
      <c r="K176" s="7"/>
    </row>
    <row r="177" spans="1:11" s="8" customFormat="1" ht="31.5">
      <c r="A177" s="56">
        <v>73</v>
      </c>
      <c r="B177" s="80" t="s">
        <v>146</v>
      </c>
      <c r="C177" s="10" t="s">
        <v>13</v>
      </c>
      <c r="D177" s="10">
        <v>1</v>
      </c>
      <c r="E177" s="10"/>
      <c r="F177" s="57">
        <f t="shared" si="6"/>
        <v>0</v>
      </c>
      <c r="G177" s="60">
        <v>0.08</v>
      </c>
      <c r="H177" s="57">
        <f t="shared" si="7"/>
        <v>0</v>
      </c>
      <c r="I177" s="10"/>
      <c r="J177" s="6"/>
      <c r="K177" s="7"/>
    </row>
    <row r="178" spans="1:11" s="8" customFormat="1" ht="31.5">
      <c r="A178" s="56">
        <v>74</v>
      </c>
      <c r="B178" s="80" t="s">
        <v>147</v>
      </c>
      <c r="C178" s="10" t="s">
        <v>13</v>
      </c>
      <c r="D178" s="10">
        <v>1</v>
      </c>
      <c r="E178" s="10"/>
      <c r="F178" s="57">
        <f t="shared" si="6"/>
        <v>0</v>
      </c>
      <c r="G178" s="60">
        <v>0.08</v>
      </c>
      <c r="H178" s="57">
        <f t="shared" si="7"/>
        <v>0</v>
      </c>
      <c r="I178" s="10"/>
      <c r="J178" s="6"/>
      <c r="K178" s="7"/>
    </row>
    <row r="179" spans="1:11" s="8" customFormat="1" ht="16.5" customHeight="1">
      <c r="A179" s="56">
        <v>75</v>
      </c>
      <c r="B179" s="80" t="s">
        <v>148</v>
      </c>
      <c r="C179" s="10" t="s">
        <v>149</v>
      </c>
      <c r="D179" s="10">
        <v>50</v>
      </c>
      <c r="E179" s="10"/>
      <c r="F179" s="57">
        <f t="shared" si="6"/>
        <v>0</v>
      </c>
      <c r="G179" s="60">
        <v>0.08</v>
      </c>
      <c r="H179" s="57">
        <f t="shared" si="7"/>
        <v>0</v>
      </c>
      <c r="I179" s="10"/>
      <c r="J179" s="6"/>
      <c r="K179" s="7"/>
    </row>
    <row r="180" spans="1:11" s="8" customFormat="1" ht="16.5" customHeight="1">
      <c r="A180" s="56">
        <v>76</v>
      </c>
      <c r="B180" s="80" t="s">
        <v>150</v>
      </c>
      <c r="C180" s="10" t="s">
        <v>151</v>
      </c>
      <c r="D180" s="10">
        <v>80</v>
      </c>
      <c r="E180" s="10"/>
      <c r="F180" s="57">
        <f t="shared" si="6"/>
        <v>0</v>
      </c>
      <c r="G180" s="60">
        <v>0.08</v>
      </c>
      <c r="H180" s="57">
        <f t="shared" si="7"/>
        <v>0</v>
      </c>
      <c r="I180" s="10"/>
      <c r="J180" s="6"/>
      <c r="K180" s="7"/>
    </row>
    <row r="181" spans="1:11" s="8" customFormat="1" ht="15.75">
      <c r="A181" s="56">
        <v>77</v>
      </c>
      <c r="B181" s="80" t="s">
        <v>152</v>
      </c>
      <c r="C181" s="10" t="s">
        <v>23</v>
      </c>
      <c r="D181" s="10">
        <v>10</v>
      </c>
      <c r="E181" s="10"/>
      <c r="F181" s="57">
        <f t="shared" si="6"/>
        <v>0</v>
      </c>
      <c r="G181" s="60">
        <v>0.08</v>
      </c>
      <c r="H181" s="57">
        <f t="shared" si="7"/>
        <v>0</v>
      </c>
      <c r="I181" s="10"/>
      <c r="J181" s="6"/>
      <c r="K181" s="7"/>
    </row>
    <row r="182" spans="1:11" s="8" customFormat="1" ht="31.5">
      <c r="A182" s="56">
        <v>78</v>
      </c>
      <c r="B182" s="80" t="s">
        <v>153</v>
      </c>
      <c r="C182" s="10" t="s">
        <v>149</v>
      </c>
      <c r="D182" s="10">
        <v>250</v>
      </c>
      <c r="E182" s="10"/>
      <c r="F182" s="57">
        <f t="shared" si="6"/>
        <v>0</v>
      </c>
      <c r="G182" s="60">
        <v>0.08</v>
      </c>
      <c r="H182" s="57">
        <f t="shared" si="7"/>
        <v>0</v>
      </c>
      <c r="I182" s="10"/>
      <c r="J182" s="6"/>
      <c r="K182" s="7"/>
    </row>
    <row r="183" spans="1:11" s="8" customFormat="1" ht="16.5" customHeight="1">
      <c r="A183" s="56">
        <v>79</v>
      </c>
      <c r="B183" s="80" t="s">
        <v>154</v>
      </c>
      <c r="C183" s="10" t="s">
        <v>23</v>
      </c>
      <c r="D183" s="10">
        <v>2</v>
      </c>
      <c r="E183" s="10"/>
      <c r="F183" s="57">
        <f t="shared" si="6"/>
        <v>0</v>
      </c>
      <c r="G183" s="60">
        <v>0.08</v>
      </c>
      <c r="H183" s="57">
        <f t="shared" si="7"/>
        <v>0</v>
      </c>
      <c r="I183" s="10"/>
      <c r="J183" s="6"/>
      <c r="K183" s="7"/>
    </row>
    <row r="184" spans="1:11" s="8" customFormat="1" ht="39" customHeight="1">
      <c r="A184" s="56">
        <v>80</v>
      </c>
      <c r="B184" s="80" t="s">
        <v>155</v>
      </c>
      <c r="C184" s="10" t="s">
        <v>23</v>
      </c>
      <c r="D184" s="10">
        <v>100</v>
      </c>
      <c r="E184" s="10"/>
      <c r="F184" s="57">
        <f t="shared" si="6"/>
        <v>0</v>
      </c>
      <c r="G184" s="60">
        <v>0.08</v>
      </c>
      <c r="H184" s="57">
        <f t="shared" si="7"/>
        <v>0</v>
      </c>
      <c r="I184" s="10"/>
      <c r="J184" s="6"/>
      <c r="K184" s="7"/>
    </row>
    <row r="185" spans="1:11" s="8" customFormat="1" ht="15.75">
      <c r="A185" s="56">
        <v>81</v>
      </c>
      <c r="B185" s="80" t="s">
        <v>156</v>
      </c>
      <c r="C185" s="10" t="s">
        <v>23</v>
      </c>
      <c r="D185" s="10">
        <v>1</v>
      </c>
      <c r="E185" s="10"/>
      <c r="F185" s="57">
        <f t="shared" si="6"/>
        <v>0</v>
      </c>
      <c r="G185" s="60">
        <v>0.08</v>
      </c>
      <c r="H185" s="57">
        <f t="shared" si="7"/>
        <v>0</v>
      </c>
      <c r="I185" s="10"/>
      <c r="J185" s="6"/>
      <c r="K185" s="7"/>
    </row>
    <row r="186" spans="1:11" s="8" customFormat="1" ht="18.75" customHeight="1">
      <c r="A186" s="56">
        <v>82</v>
      </c>
      <c r="B186" s="80" t="s">
        <v>157</v>
      </c>
      <c r="C186" s="10" t="s">
        <v>11</v>
      </c>
      <c r="D186" s="10">
        <v>250</v>
      </c>
      <c r="E186" s="10"/>
      <c r="F186" s="57">
        <f t="shared" si="6"/>
        <v>0</v>
      </c>
      <c r="G186" s="60">
        <v>0.08</v>
      </c>
      <c r="H186" s="57">
        <f t="shared" si="7"/>
        <v>0</v>
      </c>
      <c r="I186" s="10"/>
      <c r="J186" s="6"/>
      <c r="K186" s="7"/>
    </row>
    <row r="187" spans="1:11" s="8" customFormat="1" ht="20.25" customHeight="1">
      <c r="A187" s="56">
        <v>83</v>
      </c>
      <c r="B187" s="80" t="s">
        <v>158</v>
      </c>
      <c r="C187" s="10" t="s">
        <v>11</v>
      </c>
      <c r="D187" s="10">
        <v>10</v>
      </c>
      <c r="E187" s="10"/>
      <c r="F187" s="57">
        <f t="shared" si="6"/>
        <v>0</v>
      </c>
      <c r="G187" s="60">
        <v>0.08</v>
      </c>
      <c r="H187" s="57">
        <f t="shared" si="7"/>
        <v>0</v>
      </c>
      <c r="I187" s="10"/>
      <c r="J187" s="6"/>
      <c r="K187" s="7"/>
    </row>
    <row r="188" spans="1:11" s="8" customFormat="1" ht="18" customHeight="1">
      <c r="A188" s="56">
        <v>84</v>
      </c>
      <c r="B188" s="80" t="s">
        <v>159</v>
      </c>
      <c r="C188" s="10" t="s">
        <v>16</v>
      </c>
      <c r="D188" s="10">
        <v>20</v>
      </c>
      <c r="E188" s="10"/>
      <c r="F188" s="57">
        <f t="shared" si="6"/>
        <v>0</v>
      </c>
      <c r="G188" s="60">
        <v>0.08</v>
      </c>
      <c r="H188" s="57">
        <f t="shared" si="7"/>
        <v>0</v>
      </c>
      <c r="I188" s="10"/>
      <c r="J188" s="6"/>
      <c r="K188" s="7"/>
    </row>
    <row r="189" spans="1:11" s="8" customFormat="1" ht="15.75">
      <c r="A189" s="56">
        <v>85</v>
      </c>
      <c r="B189" s="80" t="s">
        <v>160</v>
      </c>
      <c r="C189" s="10" t="s">
        <v>23</v>
      </c>
      <c r="D189" s="10">
        <v>2</v>
      </c>
      <c r="E189" s="10"/>
      <c r="F189" s="57">
        <f t="shared" si="6"/>
        <v>0</v>
      </c>
      <c r="G189" s="60">
        <v>0.08</v>
      </c>
      <c r="H189" s="57">
        <f t="shared" si="7"/>
        <v>0</v>
      </c>
      <c r="I189" s="10"/>
      <c r="J189" s="6"/>
      <c r="K189" s="7"/>
    </row>
    <row r="190" spans="1:11" s="8" customFormat="1" ht="15.75">
      <c r="A190" s="56">
        <v>86</v>
      </c>
      <c r="B190" s="80" t="s">
        <v>161</v>
      </c>
      <c r="C190" s="10" t="s">
        <v>23</v>
      </c>
      <c r="D190" s="10">
        <v>2</v>
      </c>
      <c r="E190" s="10"/>
      <c r="F190" s="57">
        <f t="shared" si="6"/>
        <v>0</v>
      </c>
      <c r="G190" s="60">
        <v>0.08</v>
      </c>
      <c r="H190" s="57">
        <f t="shared" si="7"/>
        <v>0</v>
      </c>
      <c r="I190" s="10"/>
      <c r="J190" s="6"/>
      <c r="K190" s="7"/>
    </row>
    <row r="191" spans="1:11" s="8" customFormat="1" ht="15.75">
      <c r="A191" s="56">
        <v>87</v>
      </c>
      <c r="B191" s="80" t="s">
        <v>162</v>
      </c>
      <c r="C191" s="10" t="s">
        <v>23</v>
      </c>
      <c r="D191" s="10">
        <v>2</v>
      </c>
      <c r="E191" s="10"/>
      <c r="F191" s="57">
        <f t="shared" si="6"/>
        <v>0</v>
      </c>
      <c r="G191" s="60">
        <v>0.08</v>
      </c>
      <c r="H191" s="57">
        <f t="shared" si="7"/>
        <v>0</v>
      </c>
      <c r="I191" s="10"/>
      <c r="J191" s="6"/>
      <c r="K191" s="7"/>
    </row>
    <row r="192" spans="1:11" s="8" customFormat="1" ht="15.75">
      <c r="A192" s="56">
        <v>88</v>
      </c>
      <c r="B192" s="80" t="s">
        <v>163</v>
      </c>
      <c r="C192" s="10" t="s">
        <v>11</v>
      </c>
      <c r="D192" s="10">
        <v>2</v>
      </c>
      <c r="E192" s="10"/>
      <c r="F192" s="57">
        <f t="shared" si="6"/>
        <v>0</v>
      </c>
      <c r="G192" s="60">
        <v>0.08</v>
      </c>
      <c r="H192" s="57">
        <f t="shared" si="7"/>
        <v>0</v>
      </c>
      <c r="I192" s="10"/>
      <c r="J192" s="6"/>
      <c r="K192" s="7"/>
    </row>
    <row r="193" spans="1:11" s="8" customFormat="1" ht="59.25" customHeight="1">
      <c r="A193" s="56">
        <v>89</v>
      </c>
      <c r="B193" s="80" t="s">
        <v>164</v>
      </c>
      <c r="C193" s="10" t="s">
        <v>16</v>
      </c>
      <c r="D193" s="10">
        <v>30</v>
      </c>
      <c r="E193" s="10"/>
      <c r="F193" s="57">
        <f t="shared" si="6"/>
        <v>0</v>
      </c>
      <c r="G193" s="60">
        <v>0.08</v>
      </c>
      <c r="H193" s="57">
        <f t="shared" si="7"/>
        <v>0</v>
      </c>
      <c r="I193" s="10"/>
      <c r="J193" s="6"/>
      <c r="K193" s="7"/>
    </row>
    <row r="194" spans="1:11" s="8" customFormat="1" ht="18" customHeight="1">
      <c r="A194" s="56">
        <v>90</v>
      </c>
      <c r="B194" s="162" t="s">
        <v>165</v>
      </c>
      <c r="C194" s="10" t="s">
        <v>23</v>
      </c>
      <c r="D194" s="10">
        <v>15</v>
      </c>
      <c r="E194" s="10"/>
      <c r="F194" s="57">
        <f t="shared" si="6"/>
        <v>0</v>
      </c>
      <c r="G194" s="60">
        <v>0.08</v>
      </c>
      <c r="H194" s="57">
        <f t="shared" si="7"/>
        <v>0</v>
      </c>
      <c r="I194" s="10"/>
      <c r="J194" s="6"/>
      <c r="K194" s="7"/>
    </row>
    <row r="195" spans="1:11" s="8" customFormat="1" ht="31.5">
      <c r="A195" s="56">
        <v>91</v>
      </c>
      <c r="B195" s="80" t="s">
        <v>166</v>
      </c>
      <c r="C195" s="10" t="s">
        <v>23</v>
      </c>
      <c r="D195" s="10">
        <v>1</v>
      </c>
      <c r="E195" s="10"/>
      <c r="F195" s="57">
        <f t="shared" si="6"/>
        <v>0</v>
      </c>
      <c r="G195" s="60">
        <v>0.08</v>
      </c>
      <c r="H195" s="57">
        <f t="shared" si="7"/>
        <v>0</v>
      </c>
      <c r="I195" s="10"/>
      <c r="J195" s="6"/>
      <c r="K195" s="7"/>
    </row>
    <row r="196" spans="1:11" s="8" customFormat="1" ht="19.5" customHeight="1">
      <c r="A196" s="56">
        <v>92</v>
      </c>
      <c r="B196" s="80" t="s">
        <v>167</v>
      </c>
      <c r="C196" s="10" t="s">
        <v>23</v>
      </c>
      <c r="D196" s="10">
        <v>40</v>
      </c>
      <c r="E196" s="10"/>
      <c r="F196" s="57">
        <f t="shared" si="6"/>
        <v>0</v>
      </c>
      <c r="G196" s="60">
        <v>0.08</v>
      </c>
      <c r="H196" s="57">
        <f t="shared" si="7"/>
        <v>0</v>
      </c>
      <c r="I196" s="10"/>
      <c r="J196" s="6"/>
      <c r="K196" s="7"/>
    </row>
    <row r="197" spans="1:11" s="8" customFormat="1" ht="15.75">
      <c r="A197" s="56">
        <v>93</v>
      </c>
      <c r="B197" s="80" t="s">
        <v>168</v>
      </c>
      <c r="C197" s="10" t="s">
        <v>11</v>
      </c>
      <c r="D197" s="10">
        <v>2</v>
      </c>
      <c r="E197" s="10"/>
      <c r="F197" s="57">
        <f t="shared" si="6"/>
        <v>0</v>
      </c>
      <c r="G197" s="60">
        <v>0.08</v>
      </c>
      <c r="H197" s="57">
        <f t="shared" si="7"/>
        <v>0</v>
      </c>
      <c r="I197" s="10"/>
      <c r="J197" s="6"/>
      <c r="K197" s="7"/>
    </row>
    <row r="198" spans="1:11" s="8" customFormat="1" ht="15.75">
      <c r="A198" s="56">
        <v>94</v>
      </c>
      <c r="B198" s="80" t="s">
        <v>169</v>
      </c>
      <c r="C198" s="10" t="s">
        <v>11</v>
      </c>
      <c r="D198" s="10">
        <v>2</v>
      </c>
      <c r="E198" s="10"/>
      <c r="F198" s="57">
        <f t="shared" si="6"/>
        <v>0</v>
      </c>
      <c r="G198" s="60">
        <v>0.08</v>
      </c>
      <c r="H198" s="57">
        <f t="shared" si="7"/>
        <v>0</v>
      </c>
      <c r="I198" s="10"/>
      <c r="J198" s="6"/>
      <c r="K198" s="7"/>
    </row>
    <row r="199" spans="1:11" s="8" customFormat="1" ht="15.75">
      <c r="A199" s="56">
        <v>95</v>
      </c>
      <c r="B199" s="80" t="s">
        <v>170</v>
      </c>
      <c r="C199" s="10" t="s">
        <v>23</v>
      </c>
      <c r="D199" s="10">
        <v>2</v>
      </c>
      <c r="E199" s="10"/>
      <c r="F199" s="57">
        <f t="shared" si="6"/>
        <v>0</v>
      </c>
      <c r="G199" s="60">
        <v>0.08</v>
      </c>
      <c r="H199" s="57">
        <f t="shared" si="7"/>
        <v>0</v>
      </c>
      <c r="I199" s="61"/>
      <c r="J199" s="6"/>
      <c r="K199" s="7"/>
    </row>
    <row r="200" spans="1:11" s="8" customFormat="1" ht="15.75">
      <c r="A200" s="56">
        <v>96</v>
      </c>
      <c r="B200" s="80" t="s">
        <v>171</v>
      </c>
      <c r="C200" s="10" t="s">
        <v>23</v>
      </c>
      <c r="D200" s="10">
        <v>2</v>
      </c>
      <c r="E200" s="10"/>
      <c r="F200" s="57">
        <f t="shared" si="6"/>
        <v>0</v>
      </c>
      <c r="G200" s="60">
        <v>0.08</v>
      </c>
      <c r="H200" s="57">
        <f t="shared" si="7"/>
        <v>0</v>
      </c>
      <c r="I200" s="61"/>
      <c r="J200" s="6"/>
      <c r="K200" s="7"/>
    </row>
    <row r="201" spans="1:11" s="8" customFormat="1" ht="15.75">
      <c r="A201" s="56">
        <v>97</v>
      </c>
      <c r="B201" s="173" t="s">
        <v>172</v>
      </c>
      <c r="C201" s="52" t="s">
        <v>11</v>
      </c>
      <c r="D201" s="52">
        <v>2</v>
      </c>
      <c r="E201" s="52"/>
      <c r="F201" s="57">
        <f t="shared" si="6"/>
        <v>0</v>
      </c>
      <c r="G201" s="60">
        <v>0.08</v>
      </c>
      <c r="H201" s="57">
        <f t="shared" si="7"/>
        <v>0</v>
      </c>
      <c r="I201" s="52"/>
      <c r="J201" s="6"/>
      <c r="K201" s="7"/>
    </row>
    <row r="202" spans="1:11" s="8" customFormat="1" ht="15.75">
      <c r="A202" s="56">
        <v>98</v>
      </c>
      <c r="B202" s="80" t="s">
        <v>173</v>
      </c>
      <c r="C202" s="10" t="s">
        <v>13</v>
      </c>
      <c r="D202" s="10">
        <v>40</v>
      </c>
      <c r="E202" s="10"/>
      <c r="F202" s="57">
        <f t="shared" si="6"/>
        <v>0</v>
      </c>
      <c r="G202" s="60">
        <v>0.08</v>
      </c>
      <c r="H202" s="57">
        <f t="shared" si="7"/>
        <v>0</v>
      </c>
      <c r="I202" s="10"/>
      <c r="J202" s="6"/>
      <c r="K202" s="7"/>
    </row>
    <row r="203" spans="1:11" s="8" customFormat="1" ht="15.75">
      <c r="A203" s="56">
        <v>99</v>
      </c>
      <c r="B203" s="80" t="s">
        <v>174</v>
      </c>
      <c r="C203" s="10" t="s">
        <v>13</v>
      </c>
      <c r="D203" s="10">
        <v>10</v>
      </c>
      <c r="E203" s="10"/>
      <c r="F203" s="57">
        <f t="shared" si="6"/>
        <v>0</v>
      </c>
      <c r="G203" s="60">
        <v>0.08</v>
      </c>
      <c r="H203" s="57">
        <f t="shared" si="7"/>
        <v>0</v>
      </c>
      <c r="I203" s="10"/>
      <c r="J203" s="6"/>
      <c r="K203" s="7"/>
    </row>
    <row r="204" spans="1:11" s="8" customFormat="1" ht="19.5" customHeight="1">
      <c r="A204" s="56">
        <v>100</v>
      </c>
      <c r="B204" s="80" t="s">
        <v>175</v>
      </c>
      <c r="C204" s="10" t="s">
        <v>13</v>
      </c>
      <c r="D204" s="10">
        <v>15</v>
      </c>
      <c r="E204" s="10"/>
      <c r="F204" s="57">
        <f t="shared" si="6"/>
        <v>0</v>
      </c>
      <c r="G204" s="60">
        <v>0.08</v>
      </c>
      <c r="H204" s="57">
        <f t="shared" si="7"/>
        <v>0</v>
      </c>
      <c r="I204" s="10"/>
      <c r="J204" s="6"/>
      <c r="K204" s="7"/>
    </row>
    <row r="205" spans="1:11" s="8" customFormat="1" ht="19.5" customHeight="1">
      <c r="A205" s="56">
        <v>101</v>
      </c>
      <c r="B205" s="173" t="s">
        <v>176</v>
      </c>
      <c r="C205" s="52" t="s">
        <v>13</v>
      </c>
      <c r="D205" s="52">
        <v>2</v>
      </c>
      <c r="E205" s="52"/>
      <c r="F205" s="57">
        <f t="shared" si="6"/>
        <v>0</v>
      </c>
      <c r="G205" s="60">
        <v>0.08</v>
      </c>
      <c r="H205" s="57">
        <f t="shared" si="7"/>
        <v>0</v>
      </c>
      <c r="I205" s="52"/>
      <c r="J205" s="6"/>
      <c r="K205" s="7"/>
    </row>
    <row r="206" spans="1:11" s="8" customFormat="1" ht="19.5" customHeight="1">
      <c r="A206" s="56">
        <v>102</v>
      </c>
      <c r="B206" s="80" t="s">
        <v>177</v>
      </c>
      <c r="C206" s="49" t="s">
        <v>13</v>
      </c>
      <c r="D206" s="49">
        <v>20</v>
      </c>
      <c r="E206" s="49"/>
      <c r="F206" s="57">
        <f t="shared" si="6"/>
        <v>0</v>
      </c>
      <c r="G206" s="60">
        <v>0.08</v>
      </c>
      <c r="H206" s="57">
        <f t="shared" si="7"/>
        <v>0</v>
      </c>
      <c r="I206" s="49"/>
      <c r="J206" s="6"/>
      <c r="K206" s="7"/>
    </row>
    <row r="207" spans="1:11" s="8" customFormat="1" ht="19.5" customHeight="1">
      <c r="A207" s="56">
        <v>103</v>
      </c>
      <c r="B207" s="80" t="s">
        <v>178</v>
      </c>
      <c r="C207" s="10" t="s">
        <v>23</v>
      </c>
      <c r="D207" s="10">
        <v>50</v>
      </c>
      <c r="E207" s="10"/>
      <c r="F207" s="57">
        <f t="shared" si="6"/>
        <v>0</v>
      </c>
      <c r="G207" s="60">
        <v>0.08</v>
      </c>
      <c r="H207" s="57">
        <f t="shared" si="7"/>
        <v>0</v>
      </c>
      <c r="I207" s="10"/>
      <c r="J207" s="6"/>
      <c r="K207" s="7"/>
    </row>
    <row r="208" spans="1:11" s="8" customFormat="1" ht="19.5" customHeight="1">
      <c r="A208" s="56">
        <v>104</v>
      </c>
      <c r="B208" s="80" t="s">
        <v>179</v>
      </c>
      <c r="C208" s="10" t="s">
        <v>23</v>
      </c>
      <c r="D208" s="10">
        <v>600</v>
      </c>
      <c r="E208" s="10"/>
      <c r="F208" s="57">
        <f t="shared" si="6"/>
        <v>0</v>
      </c>
      <c r="G208" s="60">
        <v>0.08</v>
      </c>
      <c r="H208" s="57">
        <f t="shared" si="7"/>
        <v>0</v>
      </c>
      <c r="I208" s="10"/>
      <c r="J208" s="6"/>
      <c r="K208" s="7"/>
    </row>
    <row r="209" spans="1:11" s="8" customFormat="1" ht="27" customHeight="1">
      <c r="A209" s="56">
        <v>105</v>
      </c>
      <c r="B209" s="80" t="s">
        <v>180</v>
      </c>
      <c r="C209" s="10" t="s">
        <v>11</v>
      </c>
      <c r="D209" s="10">
        <v>200</v>
      </c>
      <c r="E209" s="10"/>
      <c r="F209" s="57">
        <f t="shared" si="6"/>
        <v>0</v>
      </c>
      <c r="G209" s="60">
        <v>0.08</v>
      </c>
      <c r="H209" s="57">
        <f t="shared" si="7"/>
        <v>0</v>
      </c>
      <c r="I209" s="10"/>
      <c r="J209" s="6"/>
      <c r="K209" s="7"/>
    </row>
    <row r="210" spans="1:11" s="8" customFormat="1" ht="15.75">
      <c r="A210" s="56">
        <v>106</v>
      </c>
      <c r="B210" s="80" t="s">
        <v>181</v>
      </c>
      <c r="C210" s="10" t="s">
        <v>11</v>
      </c>
      <c r="D210" s="10">
        <v>2</v>
      </c>
      <c r="E210" s="10"/>
      <c r="F210" s="57">
        <f t="shared" si="6"/>
        <v>0</v>
      </c>
      <c r="G210" s="60">
        <v>0.08</v>
      </c>
      <c r="H210" s="57">
        <f t="shared" si="7"/>
        <v>0</v>
      </c>
      <c r="I210" s="10"/>
      <c r="J210" s="6"/>
      <c r="K210" s="7"/>
    </row>
    <row r="211" spans="1:11" s="8" customFormat="1" ht="15.75">
      <c r="A211" s="56">
        <v>107</v>
      </c>
      <c r="B211" s="80" t="s">
        <v>182</v>
      </c>
      <c r="C211" s="10" t="s">
        <v>23</v>
      </c>
      <c r="D211" s="10">
        <v>50</v>
      </c>
      <c r="E211" s="10"/>
      <c r="F211" s="57">
        <f t="shared" si="6"/>
        <v>0</v>
      </c>
      <c r="G211" s="60">
        <v>0.08</v>
      </c>
      <c r="H211" s="57">
        <f t="shared" si="7"/>
        <v>0</v>
      </c>
      <c r="I211" s="10"/>
      <c r="J211" s="6"/>
      <c r="K211" s="7"/>
    </row>
    <row r="212" spans="1:11" s="8" customFormat="1" ht="15.75">
      <c r="A212" s="56">
        <v>108</v>
      </c>
      <c r="B212" s="80" t="s">
        <v>183</v>
      </c>
      <c r="C212" s="10" t="s">
        <v>85</v>
      </c>
      <c r="D212" s="10">
        <v>10</v>
      </c>
      <c r="E212" s="10"/>
      <c r="F212" s="57">
        <f t="shared" si="6"/>
        <v>0</v>
      </c>
      <c r="G212" s="60">
        <v>0.08</v>
      </c>
      <c r="H212" s="57">
        <f t="shared" si="7"/>
        <v>0</v>
      </c>
      <c r="I212" s="10"/>
      <c r="J212" s="6"/>
      <c r="K212" s="7"/>
    </row>
    <row r="213" spans="1:11" s="8" customFormat="1" ht="15.75">
      <c r="A213" s="56">
        <v>109</v>
      </c>
      <c r="B213" s="80" t="s">
        <v>184</v>
      </c>
      <c r="C213" s="10" t="s">
        <v>16</v>
      </c>
      <c r="D213" s="10">
        <v>20</v>
      </c>
      <c r="E213" s="10"/>
      <c r="F213" s="57">
        <f t="shared" si="6"/>
        <v>0</v>
      </c>
      <c r="G213" s="60">
        <v>0.08</v>
      </c>
      <c r="H213" s="57">
        <f t="shared" si="7"/>
        <v>0</v>
      </c>
      <c r="I213" s="10"/>
      <c r="J213" s="6"/>
      <c r="K213" s="7"/>
    </row>
    <row r="214" spans="1:11" s="8" customFormat="1" ht="15.75">
      <c r="A214" s="56">
        <v>110</v>
      </c>
      <c r="B214" s="80" t="s">
        <v>185</v>
      </c>
      <c r="C214" s="10" t="s">
        <v>13</v>
      </c>
      <c r="D214" s="10">
        <v>4</v>
      </c>
      <c r="E214" s="10"/>
      <c r="F214" s="57">
        <f t="shared" si="6"/>
        <v>0</v>
      </c>
      <c r="G214" s="60">
        <v>0.08</v>
      </c>
      <c r="H214" s="57">
        <f t="shared" si="7"/>
        <v>0</v>
      </c>
      <c r="I214" s="10"/>
      <c r="J214" s="6"/>
      <c r="K214" s="7"/>
    </row>
    <row r="215" spans="1:11" s="8" customFormat="1" ht="15.75">
      <c r="A215" s="56">
        <v>111</v>
      </c>
      <c r="B215" s="80" t="s">
        <v>186</v>
      </c>
      <c r="C215" s="10" t="s">
        <v>13</v>
      </c>
      <c r="D215" s="10">
        <v>1</v>
      </c>
      <c r="E215" s="10"/>
      <c r="F215" s="57">
        <f t="shared" si="6"/>
        <v>0</v>
      </c>
      <c r="G215" s="60">
        <v>0.08</v>
      </c>
      <c r="H215" s="57">
        <f t="shared" si="7"/>
        <v>0</v>
      </c>
      <c r="I215" s="10"/>
      <c r="J215" s="6"/>
      <c r="K215" s="7"/>
    </row>
    <row r="216" spans="1:11" s="8" customFormat="1" ht="20.25" customHeight="1">
      <c r="A216" s="56">
        <v>112</v>
      </c>
      <c r="B216" s="80" t="s">
        <v>187</v>
      </c>
      <c r="C216" s="10" t="s">
        <v>23</v>
      </c>
      <c r="D216" s="10">
        <v>50</v>
      </c>
      <c r="E216" s="10"/>
      <c r="F216" s="57">
        <f t="shared" si="6"/>
        <v>0</v>
      </c>
      <c r="G216" s="60">
        <v>0.08</v>
      </c>
      <c r="H216" s="57">
        <f t="shared" si="7"/>
        <v>0</v>
      </c>
      <c r="I216" s="10"/>
      <c r="J216" s="6"/>
      <c r="K216" s="7"/>
    </row>
    <row r="217" spans="1:11" s="8" customFormat="1" ht="17.25" customHeight="1">
      <c r="A217" s="56">
        <v>113</v>
      </c>
      <c r="B217" s="80" t="s">
        <v>188</v>
      </c>
      <c r="C217" s="10" t="s">
        <v>11</v>
      </c>
      <c r="D217" s="10">
        <v>350</v>
      </c>
      <c r="E217" s="10"/>
      <c r="F217" s="57">
        <f t="shared" si="6"/>
        <v>0</v>
      </c>
      <c r="G217" s="60">
        <v>0.08</v>
      </c>
      <c r="H217" s="57">
        <f t="shared" si="7"/>
        <v>0</v>
      </c>
      <c r="I217" s="10"/>
      <c r="J217" s="6"/>
      <c r="K217" s="7"/>
    </row>
    <row r="218" spans="1:11" s="8" customFormat="1" ht="20.25" customHeight="1">
      <c r="A218" s="56">
        <v>114</v>
      </c>
      <c r="B218" s="80" t="s">
        <v>189</v>
      </c>
      <c r="C218" s="10" t="s">
        <v>23</v>
      </c>
      <c r="D218" s="10">
        <v>600</v>
      </c>
      <c r="E218" s="10"/>
      <c r="F218" s="57">
        <f t="shared" si="6"/>
        <v>0</v>
      </c>
      <c r="G218" s="60">
        <v>0.08</v>
      </c>
      <c r="H218" s="57">
        <f t="shared" si="7"/>
        <v>0</v>
      </c>
      <c r="I218" s="10"/>
      <c r="J218" s="6"/>
      <c r="K218" s="7"/>
    </row>
    <row r="219" spans="1:11" s="8" customFormat="1" ht="15.75">
      <c r="A219" s="56">
        <v>115</v>
      </c>
      <c r="B219" s="80" t="s">
        <v>190</v>
      </c>
      <c r="C219" s="10" t="s">
        <v>23</v>
      </c>
      <c r="D219" s="10">
        <v>100</v>
      </c>
      <c r="E219" s="10"/>
      <c r="F219" s="57">
        <f t="shared" si="6"/>
        <v>0</v>
      </c>
      <c r="G219" s="60">
        <v>0.08</v>
      </c>
      <c r="H219" s="57">
        <f t="shared" si="7"/>
        <v>0</v>
      </c>
      <c r="I219" s="10"/>
      <c r="J219" s="6"/>
      <c r="K219" s="7"/>
    </row>
    <row r="220" spans="1:11" s="8" customFormat="1" ht="49.5" customHeight="1">
      <c r="A220" s="56">
        <v>116</v>
      </c>
      <c r="B220" s="80" t="s">
        <v>191</v>
      </c>
      <c r="C220" s="10" t="s">
        <v>23</v>
      </c>
      <c r="D220" s="10">
        <v>5</v>
      </c>
      <c r="E220" s="10"/>
      <c r="F220" s="57">
        <f t="shared" si="6"/>
        <v>0</v>
      </c>
      <c r="G220" s="60">
        <v>0.08</v>
      </c>
      <c r="H220" s="57">
        <f t="shared" si="7"/>
        <v>0</v>
      </c>
      <c r="I220" s="10"/>
      <c r="J220" s="6"/>
      <c r="K220" s="7"/>
    </row>
    <row r="221" spans="1:11" s="8" customFormat="1" ht="40.5" customHeight="1">
      <c r="A221" s="56">
        <v>117</v>
      </c>
      <c r="B221" s="173" t="s">
        <v>192</v>
      </c>
      <c r="C221" s="52" t="s">
        <v>23</v>
      </c>
      <c r="D221" s="52">
        <v>500</v>
      </c>
      <c r="E221" s="52"/>
      <c r="F221" s="57">
        <f t="shared" si="6"/>
        <v>0</v>
      </c>
      <c r="G221" s="60">
        <v>0.08</v>
      </c>
      <c r="H221" s="57">
        <f t="shared" si="7"/>
        <v>0</v>
      </c>
      <c r="I221" s="52"/>
      <c r="J221" s="6"/>
      <c r="K221" s="7"/>
    </row>
    <row r="222" spans="1:11" s="8" customFormat="1" ht="93" customHeight="1">
      <c r="A222" s="56">
        <v>118</v>
      </c>
      <c r="B222" s="80" t="s">
        <v>193</v>
      </c>
      <c r="C222" s="10" t="s">
        <v>23</v>
      </c>
      <c r="D222" s="10">
        <v>70</v>
      </c>
      <c r="E222" s="10"/>
      <c r="F222" s="57">
        <f t="shared" si="6"/>
        <v>0</v>
      </c>
      <c r="G222" s="60">
        <v>0.08</v>
      </c>
      <c r="H222" s="57">
        <f t="shared" si="7"/>
        <v>0</v>
      </c>
      <c r="I222" s="10"/>
      <c r="J222" s="6"/>
      <c r="K222" s="7"/>
    </row>
    <row r="223" spans="1:11" s="8" customFormat="1" ht="15.75">
      <c r="A223" s="56">
        <v>119</v>
      </c>
      <c r="B223" s="80" t="s">
        <v>300</v>
      </c>
      <c r="C223" s="10" t="s">
        <v>13</v>
      </c>
      <c r="D223" s="10">
        <v>3</v>
      </c>
      <c r="E223" s="10"/>
      <c r="F223" s="57">
        <f t="shared" si="6"/>
        <v>0</v>
      </c>
      <c r="G223" s="60">
        <v>0.08</v>
      </c>
      <c r="H223" s="57">
        <f t="shared" si="7"/>
        <v>0</v>
      </c>
      <c r="I223" s="10"/>
      <c r="J223" s="6"/>
      <c r="K223" s="7"/>
    </row>
    <row r="224" spans="1:11" s="8" customFormat="1" ht="15.75">
      <c r="A224" s="56">
        <v>120</v>
      </c>
      <c r="B224" s="80" t="s">
        <v>301</v>
      </c>
      <c r="C224" s="10" t="s">
        <v>13</v>
      </c>
      <c r="D224" s="10">
        <v>3</v>
      </c>
      <c r="E224" s="10"/>
      <c r="F224" s="57">
        <f t="shared" si="6"/>
        <v>0</v>
      </c>
      <c r="G224" s="60">
        <v>0.08</v>
      </c>
      <c r="H224" s="57">
        <f t="shared" si="7"/>
        <v>0</v>
      </c>
      <c r="I224" s="10"/>
      <c r="J224" s="6"/>
      <c r="K224" s="7"/>
    </row>
    <row r="225" spans="1:11" s="8" customFormat="1" ht="15.75">
      <c r="A225" s="56">
        <v>121</v>
      </c>
      <c r="B225" s="80" t="s">
        <v>302</v>
      </c>
      <c r="C225" s="10" t="s">
        <v>23</v>
      </c>
      <c r="D225" s="10">
        <v>50</v>
      </c>
      <c r="E225" s="10"/>
      <c r="F225" s="57">
        <f t="shared" si="6"/>
        <v>0</v>
      </c>
      <c r="G225" s="60">
        <v>0.08</v>
      </c>
      <c r="H225" s="57">
        <f t="shared" si="7"/>
        <v>0</v>
      </c>
      <c r="I225" s="10"/>
      <c r="J225" s="6"/>
      <c r="K225" s="7"/>
    </row>
    <row r="226" spans="1:11" s="8" customFormat="1" ht="32.25" customHeight="1">
      <c r="A226" s="56">
        <v>122</v>
      </c>
      <c r="B226" s="64" t="s">
        <v>194</v>
      </c>
      <c r="C226" s="65" t="s">
        <v>195</v>
      </c>
      <c r="D226" s="10">
        <v>10</v>
      </c>
      <c r="E226" s="10"/>
      <c r="F226" s="57">
        <f t="shared" si="6"/>
        <v>0</v>
      </c>
      <c r="G226" s="60">
        <v>0.08</v>
      </c>
      <c r="H226" s="57">
        <f t="shared" si="7"/>
        <v>0</v>
      </c>
      <c r="I226" s="10"/>
      <c r="J226" s="6"/>
      <c r="K226" s="7"/>
    </row>
    <row r="227" spans="1:11" s="8" customFormat="1" ht="32.25" customHeight="1">
      <c r="A227" s="56">
        <v>123</v>
      </c>
      <c r="B227" s="64" t="s">
        <v>196</v>
      </c>
      <c r="C227" s="65" t="s">
        <v>195</v>
      </c>
      <c r="D227" s="10">
        <v>5</v>
      </c>
      <c r="E227" s="10"/>
      <c r="F227" s="57">
        <f t="shared" si="6"/>
        <v>0</v>
      </c>
      <c r="G227" s="60">
        <v>0.08</v>
      </c>
      <c r="H227" s="57">
        <f t="shared" si="7"/>
        <v>0</v>
      </c>
      <c r="I227" s="10"/>
      <c r="J227" s="6"/>
      <c r="K227" s="7"/>
    </row>
    <row r="228" spans="1:11" s="8" customFormat="1" ht="32.25" customHeight="1">
      <c r="A228" s="56">
        <v>124</v>
      </c>
      <c r="B228" s="64" t="s">
        <v>197</v>
      </c>
      <c r="C228" s="65" t="s">
        <v>198</v>
      </c>
      <c r="D228" s="10">
        <v>3</v>
      </c>
      <c r="E228" s="10"/>
      <c r="F228" s="57">
        <f t="shared" si="6"/>
        <v>0</v>
      </c>
      <c r="G228" s="60">
        <v>0.08</v>
      </c>
      <c r="H228" s="57">
        <f t="shared" si="7"/>
        <v>0</v>
      </c>
      <c r="I228" s="10"/>
      <c r="J228" s="6"/>
      <c r="K228" s="7"/>
    </row>
    <row r="229" spans="1:11" s="8" customFormat="1" ht="32.25" customHeight="1">
      <c r="A229" s="56">
        <v>125</v>
      </c>
      <c r="B229" s="64" t="s">
        <v>199</v>
      </c>
      <c r="C229" s="65" t="s">
        <v>198</v>
      </c>
      <c r="D229" s="10">
        <v>3</v>
      </c>
      <c r="E229" s="10"/>
      <c r="F229" s="57">
        <f t="shared" si="6"/>
        <v>0</v>
      </c>
      <c r="G229" s="60">
        <v>0.08</v>
      </c>
      <c r="H229" s="57">
        <f t="shared" si="7"/>
        <v>0</v>
      </c>
      <c r="I229" s="10"/>
      <c r="J229" s="6"/>
      <c r="K229" s="7"/>
    </row>
    <row r="230" spans="1:11" s="8" customFormat="1" ht="57" customHeight="1">
      <c r="A230" s="56">
        <v>126</v>
      </c>
      <c r="B230" s="80" t="s">
        <v>200</v>
      </c>
      <c r="C230" s="59" t="s">
        <v>23</v>
      </c>
      <c r="D230" s="59">
        <v>400</v>
      </c>
      <c r="E230" s="59"/>
      <c r="F230" s="57">
        <f t="shared" si="6"/>
        <v>0</v>
      </c>
      <c r="G230" s="66">
        <v>0.08</v>
      </c>
      <c r="H230" s="33">
        <f t="shared" si="7"/>
        <v>0</v>
      </c>
      <c r="I230" s="10"/>
      <c r="J230" s="6"/>
      <c r="K230" s="7"/>
    </row>
    <row r="231" spans="1:11" s="8" customFormat="1" ht="15.75">
      <c r="A231" s="56">
        <v>127</v>
      </c>
      <c r="B231" s="80" t="s">
        <v>201</v>
      </c>
      <c r="C231" s="59" t="s">
        <v>13</v>
      </c>
      <c r="D231" s="59">
        <v>800</v>
      </c>
      <c r="E231" s="59"/>
      <c r="F231" s="67">
        <f t="shared" si="6"/>
        <v>0</v>
      </c>
      <c r="G231" s="66">
        <v>0.08</v>
      </c>
      <c r="H231" s="33">
        <f t="shared" si="7"/>
        <v>0</v>
      </c>
      <c r="I231" s="10"/>
      <c r="J231" s="6"/>
      <c r="K231" s="7"/>
    </row>
    <row r="232" spans="1:11" s="8" customFormat="1" ht="15.75">
      <c r="A232" s="56">
        <v>128</v>
      </c>
      <c r="B232" s="80" t="s">
        <v>202</v>
      </c>
      <c r="C232" s="59" t="s">
        <v>13</v>
      </c>
      <c r="D232" s="59">
        <v>6</v>
      </c>
      <c r="E232" s="59"/>
      <c r="F232" s="67">
        <f t="shared" si="6"/>
        <v>0</v>
      </c>
      <c r="G232" s="66">
        <v>0.08</v>
      </c>
      <c r="H232" s="33">
        <f t="shared" si="7"/>
        <v>0</v>
      </c>
      <c r="I232" s="10"/>
      <c r="J232" s="6"/>
      <c r="K232" s="7"/>
    </row>
    <row r="233" spans="1:11" s="8" customFormat="1" ht="76.5" customHeight="1">
      <c r="A233" s="56">
        <v>129</v>
      </c>
      <c r="B233" s="80" t="s">
        <v>203</v>
      </c>
      <c r="C233" s="32" t="s">
        <v>23</v>
      </c>
      <c r="D233" s="68">
        <v>20</v>
      </c>
      <c r="E233" s="69"/>
      <c r="F233" s="70">
        <f t="shared" si="6"/>
        <v>0</v>
      </c>
      <c r="G233" s="71">
        <v>0.08</v>
      </c>
      <c r="H233" s="70">
        <f t="shared" si="7"/>
        <v>0</v>
      </c>
      <c r="I233" s="10"/>
      <c r="J233" s="6"/>
      <c r="K233" s="7"/>
    </row>
    <row r="234" spans="1:11" s="8" customFormat="1" ht="76.5" customHeight="1">
      <c r="A234" s="56">
        <v>130</v>
      </c>
      <c r="B234" s="80" t="s">
        <v>204</v>
      </c>
      <c r="C234" s="10" t="s">
        <v>23</v>
      </c>
      <c r="D234" s="10">
        <v>40</v>
      </c>
      <c r="E234" s="10"/>
      <c r="F234" s="14">
        <f t="shared" si="6"/>
        <v>0</v>
      </c>
      <c r="G234" s="15">
        <v>0.08</v>
      </c>
      <c r="H234" s="14">
        <f t="shared" si="7"/>
        <v>0</v>
      </c>
      <c r="I234" s="10"/>
      <c r="J234" s="6"/>
      <c r="K234" s="7"/>
    </row>
    <row r="235" spans="1:11" s="8" customFormat="1" ht="306.75" customHeight="1">
      <c r="A235" s="56">
        <v>131</v>
      </c>
      <c r="B235" s="177" t="s">
        <v>205</v>
      </c>
      <c r="C235" s="11" t="s">
        <v>23</v>
      </c>
      <c r="D235" s="11">
        <v>40</v>
      </c>
      <c r="E235" s="11"/>
      <c r="F235" s="12">
        <f t="shared" si="6"/>
        <v>0</v>
      </c>
      <c r="G235" s="13">
        <v>0.08</v>
      </c>
      <c r="H235" s="12">
        <f t="shared" si="7"/>
        <v>0</v>
      </c>
      <c r="I235" s="11"/>
      <c r="J235" s="39"/>
      <c r="K235" s="7"/>
    </row>
    <row r="236" spans="1:11" s="8" customFormat="1" ht="76.5" customHeight="1">
      <c r="A236" s="56">
        <v>132</v>
      </c>
      <c r="B236" s="178" t="s">
        <v>206</v>
      </c>
      <c r="C236" s="10" t="s">
        <v>23</v>
      </c>
      <c r="D236" s="10">
        <v>400</v>
      </c>
      <c r="E236" s="10"/>
      <c r="F236" s="14">
        <f t="shared" si="6"/>
        <v>0</v>
      </c>
      <c r="G236" s="15">
        <v>0.08</v>
      </c>
      <c r="H236" s="14">
        <f t="shared" si="7"/>
        <v>0</v>
      </c>
      <c r="I236" s="10"/>
      <c r="J236" s="6"/>
      <c r="K236" s="7"/>
    </row>
    <row r="237" spans="1:11" s="8" customFormat="1" ht="15.75">
      <c r="A237" s="56"/>
      <c r="B237" s="164" t="s">
        <v>17</v>
      </c>
      <c r="C237" s="61"/>
      <c r="D237" s="61"/>
      <c r="E237" s="61"/>
      <c r="F237" s="72">
        <f>SUM(F105:F236)</f>
        <v>0</v>
      </c>
      <c r="G237" s="72"/>
      <c r="H237" s="72">
        <f>SUM(H105:H236)</f>
        <v>0</v>
      </c>
      <c r="I237" s="73"/>
      <c r="J237" s="6"/>
      <c r="K237" s="7"/>
    </row>
    <row r="238" spans="1:11" s="8" customFormat="1" ht="18" customHeight="1">
      <c r="A238" s="56"/>
      <c r="B238" s="179"/>
      <c r="C238" s="74"/>
      <c r="D238" s="74"/>
      <c r="E238" s="75"/>
      <c r="F238" s="24"/>
      <c r="G238" s="76"/>
      <c r="H238" s="77"/>
      <c r="I238" s="74"/>
      <c r="J238" s="6"/>
      <c r="K238" s="7"/>
    </row>
    <row r="239" spans="1:11" s="8" customFormat="1" ht="15.75">
      <c r="A239" s="56"/>
      <c r="B239" s="166" t="s">
        <v>19</v>
      </c>
      <c r="C239" s="19"/>
      <c r="D239" s="19"/>
      <c r="E239" s="19"/>
      <c r="F239" s="19"/>
      <c r="G239" s="19"/>
      <c r="H239" s="20"/>
      <c r="I239" s="19"/>
      <c r="J239" s="6"/>
      <c r="K239" s="7"/>
    </row>
    <row r="240" spans="1:11" s="8" customFormat="1" ht="15.75">
      <c r="A240" s="56"/>
      <c r="B240" s="166" t="s">
        <v>20</v>
      </c>
      <c r="C240" s="19"/>
      <c r="D240" s="19"/>
      <c r="E240" s="19"/>
      <c r="F240" s="19"/>
      <c r="G240" s="19"/>
      <c r="H240" s="20"/>
      <c r="I240" s="19"/>
      <c r="J240" s="6"/>
      <c r="K240" s="7"/>
    </row>
    <row r="241" spans="1:11" s="8" customFormat="1" ht="18" customHeight="1">
      <c r="A241" s="56"/>
      <c r="B241" s="179"/>
      <c r="C241" s="74"/>
      <c r="D241" s="74"/>
      <c r="E241" s="75"/>
      <c r="F241" s="24"/>
      <c r="G241" s="76"/>
      <c r="H241" s="77"/>
      <c r="I241" s="74"/>
      <c r="J241" s="6"/>
      <c r="K241" s="7"/>
    </row>
    <row r="242" spans="1:11" s="8" customFormat="1" ht="15.75">
      <c r="A242" s="56"/>
      <c r="B242" s="179"/>
      <c r="C242" s="74"/>
      <c r="D242" s="74"/>
      <c r="E242" s="75"/>
      <c r="F242" s="24"/>
      <c r="G242" s="76"/>
      <c r="H242" s="77"/>
      <c r="I242" s="74"/>
      <c r="J242" s="6"/>
      <c r="K242" s="7"/>
    </row>
    <row r="243" spans="1:11" s="8" customFormat="1" ht="15.75">
      <c r="A243" s="56"/>
      <c r="B243" s="166" t="s">
        <v>207</v>
      </c>
      <c r="C243" s="24"/>
      <c r="D243" s="24"/>
      <c r="E243" s="24"/>
      <c r="F243" s="19"/>
      <c r="G243" s="19"/>
      <c r="H243" s="19"/>
      <c r="I243" s="19"/>
      <c r="J243" s="6"/>
      <c r="K243" s="7"/>
    </row>
    <row r="244" spans="1:11" s="8" customFormat="1" ht="30">
      <c r="A244" s="56"/>
      <c r="B244" s="138" t="s">
        <v>2</v>
      </c>
      <c r="C244" s="78" t="s">
        <v>3</v>
      </c>
      <c r="D244" s="78" t="s">
        <v>4</v>
      </c>
      <c r="E244" s="78" t="s">
        <v>5</v>
      </c>
      <c r="F244" s="79" t="s">
        <v>6</v>
      </c>
      <c r="G244" s="78" t="s">
        <v>7</v>
      </c>
      <c r="H244" s="78" t="s">
        <v>8</v>
      </c>
      <c r="I244" s="78" t="s">
        <v>9</v>
      </c>
      <c r="J244" s="6"/>
      <c r="K244" s="7"/>
    </row>
    <row r="245" spans="1:11" s="8" customFormat="1" ht="141.75">
      <c r="A245" s="56">
        <v>1</v>
      </c>
      <c r="B245" s="180" t="s">
        <v>208</v>
      </c>
      <c r="C245" s="185" t="s">
        <v>11</v>
      </c>
      <c r="D245" s="185">
        <v>20</v>
      </c>
      <c r="E245" s="195"/>
      <c r="F245" s="196">
        <f aca="true" t="shared" si="8" ref="F245:F270">D245*E245</f>
        <v>0</v>
      </c>
      <c r="G245" s="197">
        <v>0.08</v>
      </c>
      <c r="H245" s="198">
        <f aca="true" t="shared" si="9" ref="H245:H270">(F245*G245)+F245</f>
        <v>0</v>
      </c>
      <c r="I245" s="199"/>
      <c r="J245" s="6"/>
      <c r="K245" s="7"/>
    </row>
    <row r="246" spans="1:11" s="8" customFormat="1" ht="141.75">
      <c r="A246" s="10">
        <v>2</v>
      </c>
      <c r="B246" s="180" t="s">
        <v>209</v>
      </c>
      <c r="C246" s="185" t="s">
        <v>11</v>
      </c>
      <c r="D246" s="185">
        <v>600</v>
      </c>
      <c r="E246" s="195"/>
      <c r="F246" s="196">
        <f t="shared" si="8"/>
        <v>0</v>
      </c>
      <c r="G246" s="197">
        <v>0.08</v>
      </c>
      <c r="H246" s="198">
        <f t="shared" si="9"/>
        <v>0</v>
      </c>
      <c r="I246" s="199"/>
      <c r="J246" s="6"/>
      <c r="K246" s="7"/>
    </row>
    <row r="247" spans="1:11" s="8" customFormat="1" ht="140.25" customHeight="1">
      <c r="A247" s="10">
        <v>3</v>
      </c>
      <c r="B247" s="180" t="s">
        <v>210</v>
      </c>
      <c r="C247" s="185" t="s">
        <v>11</v>
      </c>
      <c r="D247" s="185">
        <v>55</v>
      </c>
      <c r="E247" s="195"/>
      <c r="F247" s="196">
        <f t="shared" si="8"/>
        <v>0</v>
      </c>
      <c r="G247" s="197">
        <v>0.08</v>
      </c>
      <c r="H247" s="198">
        <f t="shared" si="9"/>
        <v>0</v>
      </c>
      <c r="I247" s="199"/>
      <c r="J247" s="6"/>
      <c r="K247" s="7"/>
    </row>
    <row r="248" spans="1:11" s="8" customFormat="1" ht="56.25" customHeight="1">
      <c r="A248" s="11">
        <v>4</v>
      </c>
      <c r="B248" s="181" t="s">
        <v>211</v>
      </c>
      <c r="C248" s="186" t="s">
        <v>11</v>
      </c>
      <c r="D248" s="200">
        <v>10</v>
      </c>
      <c r="E248" s="201"/>
      <c r="F248" s="202">
        <f t="shared" si="8"/>
        <v>0</v>
      </c>
      <c r="G248" s="203">
        <v>0.08</v>
      </c>
      <c r="H248" s="204">
        <f t="shared" si="9"/>
        <v>0</v>
      </c>
      <c r="I248" s="205"/>
      <c r="J248" s="6"/>
      <c r="K248" s="7"/>
    </row>
    <row r="249" spans="1:11" s="8" customFormat="1" ht="114.75" customHeight="1">
      <c r="A249" s="10">
        <v>5</v>
      </c>
      <c r="B249" s="182" t="s">
        <v>212</v>
      </c>
      <c r="C249" s="185" t="s">
        <v>11</v>
      </c>
      <c r="D249" s="206">
        <v>340</v>
      </c>
      <c r="E249" s="207"/>
      <c r="F249" s="196">
        <f t="shared" si="8"/>
        <v>0</v>
      </c>
      <c r="G249" s="197">
        <v>0.08</v>
      </c>
      <c r="H249" s="198">
        <f t="shared" si="9"/>
        <v>0</v>
      </c>
      <c r="I249" s="208"/>
      <c r="J249" s="6"/>
      <c r="K249" s="7"/>
    </row>
    <row r="250" spans="1:11" s="8" customFormat="1" ht="157.5" customHeight="1">
      <c r="A250" s="10">
        <v>6</v>
      </c>
      <c r="B250" s="182" t="s">
        <v>213</v>
      </c>
      <c r="C250" s="185" t="s">
        <v>11</v>
      </c>
      <c r="D250" s="206">
        <v>200</v>
      </c>
      <c r="E250" s="207"/>
      <c r="F250" s="196">
        <f t="shared" si="8"/>
        <v>0</v>
      </c>
      <c r="G250" s="197">
        <v>0.08</v>
      </c>
      <c r="H250" s="198">
        <f t="shared" si="9"/>
        <v>0</v>
      </c>
      <c r="I250" s="208"/>
      <c r="J250" s="6"/>
      <c r="K250" s="7"/>
    </row>
    <row r="251" spans="1:11" s="8" customFormat="1" ht="31.5">
      <c r="A251" s="10">
        <v>7</v>
      </c>
      <c r="B251" s="171" t="s">
        <v>214</v>
      </c>
      <c r="C251" s="206" t="s">
        <v>11</v>
      </c>
      <c r="D251" s="209">
        <v>5200</v>
      </c>
      <c r="E251" s="195"/>
      <c r="F251" s="196">
        <f t="shared" si="8"/>
        <v>0</v>
      </c>
      <c r="G251" s="197">
        <v>0.08</v>
      </c>
      <c r="H251" s="198">
        <f t="shared" si="9"/>
        <v>0</v>
      </c>
      <c r="I251" s="199"/>
      <c r="J251" s="6"/>
      <c r="K251" s="7"/>
    </row>
    <row r="252" spans="1:11" s="8" customFormat="1" ht="114" customHeight="1">
      <c r="A252" s="10">
        <v>8</v>
      </c>
      <c r="B252" s="171" t="s">
        <v>215</v>
      </c>
      <c r="C252" s="206" t="s">
        <v>11</v>
      </c>
      <c r="D252" s="206">
        <v>5500</v>
      </c>
      <c r="E252" s="195"/>
      <c r="F252" s="196">
        <f t="shared" si="8"/>
        <v>0</v>
      </c>
      <c r="G252" s="197">
        <v>0.08</v>
      </c>
      <c r="H252" s="198">
        <f t="shared" si="9"/>
        <v>0</v>
      </c>
      <c r="I252" s="199"/>
      <c r="J252" s="6"/>
      <c r="K252" s="7"/>
    </row>
    <row r="253" spans="1:11" s="8" customFormat="1" ht="61.5" customHeight="1">
      <c r="A253" s="10">
        <v>9</v>
      </c>
      <c r="B253" s="171" t="s">
        <v>216</v>
      </c>
      <c r="C253" s="206" t="s">
        <v>11</v>
      </c>
      <c r="D253" s="206">
        <v>50</v>
      </c>
      <c r="E253" s="195"/>
      <c r="F253" s="196">
        <f t="shared" si="8"/>
        <v>0</v>
      </c>
      <c r="G253" s="197">
        <v>0.08</v>
      </c>
      <c r="H253" s="198">
        <f t="shared" si="9"/>
        <v>0</v>
      </c>
      <c r="I253" s="199"/>
      <c r="J253" s="6"/>
      <c r="K253" s="7"/>
    </row>
    <row r="254" spans="1:11" s="8" customFormat="1" ht="47.25">
      <c r="A254" s="10">
        <v>10</v>
      </c>
      <c r="B254" s="183" t="s">
        <v>217</v>
      </c>
      <c r="C254" s="206" t="s">
        <v>11</v>
      </c>
      <c r="D254" s="206">
        <v>50</v>
      </c>
      <c r="E254" s="195"/>
      <c r="F254" s="196">
        <f t="shared" si="8"/>
        <v>0</v>
      </c>
      <c r="G254" s="197">
        <v>0.08</v>
      </c>
      <c r="H254" s="198">
        <f t="shared" si="9"/>
        <v>0</v>
      </c>
      <c r="I254" s="199"/>
      <c r="J254" s="6"/>
      <c r="K254" s="7"/>
    </row>
    <row r="255" spans="1:11" s="8" customFormat="1" ht="63">
      <c r="A255" s="10">
        <v>11</v>
      </c>
      <c r="B255" s="171" t="s">
        <v>218</v>
      </c>
      <c r="C255" s="206" t="s">
        <v>11</v>
      </c>
      <c r="D255" s="206">
        <v>5</v>
      </c>
      <c r="E255" s="207"/>
      <c r="F255" s="196">
        <f t="shared" si="8"/>
        <v>0</v>
      </c>
      <c r="G255" s="197">
        <v>0.08</v>
      </c>
      <c r="H255" s="198">
        <f t="shared" si="9"/>
        <v>0</v>
      </c>
      <c r="I255" s="208"/>
      <c r="J255" s="6"/>
      <c r="K255" s="7"/>
    </row>
    <row r="256" spans="1:11" s="8" customFormat="1" ht="31.5">
      <c r="A256" s="10">
        <v>12</v>
      </c>
      <c r="B256" s="171" t="s">
        <v>219</v>
      </c>
      <c r="C256" s="206" t="s">
        <v>11</v>
      </c>
      <c r="D256" s="206">
        <v>100</v>
      </c>
      <c r="E256" s="195"/>
      <c r="F256" s="196">
        <f t="shared" si="8"/>
        <v>0</v>
      </c>
      <c r="G256" s="197">
        <v>0.08</v>
      </c>
      <c r="H256" s="198">
        <f t="shared" si="9"/>
        <v>0</v>
      </c>
      <c r="I256" s="199"/>
      <c r="J256" s="6"/>
      <c r="K256" s="7"/>
    </row>
    <row r="257" spans="1:11" s="8" customFormat="1" ht="78.75">
      <c r="A257" s="11">
        <v>13</v>
      </c>
      <c r="B257" s="184" t="s">
        <v>220</v>
      </c>
      <c r="C257" s="200" t="s">
        <v>11</v>
      </c>
      <c r="D257" s="200">
        <v>50</v>
      </c>
      <c r="E257" s="210"/>
      <c r="F257" s="202">
        <f t="shared" si="8"/>
        <v>0</v>
      </c>
      <c r="G257" s="203">
        <v>0.08</v>
      </c>
      <c r="H257" s="204">
        <f t="shared" si="9"/>
        <v>0</v>
      </c>
      <c r="I257" s="199"/>
      <c r="J257" s="6"/>
      <c r="K257" s="7"/>
    </row>
    <row r="258" spans="1:11" s="8" customFormat="1" ht="78.75">
      <c r="A258" s="10">
        <v>14</v>
      </c>
      <c r="B258" s="185" t="s">
        <v>221</v>
      </c>
      <c r="C258" s="206" t="s">
        <v>222</v>
      </c>
      <c r="D258" s="206">
        <v>2</v>
      </c>
      <c r="E258" s="207"/>
      <c r="F258" s="196">
        <f t="shared" si="8"/>
        <v>0</v>
      </c>
      <c r="G258" s="197">
        <v>0.08</v>
      </c>
      <c r="H258" s="198">
        <f t="shared" si="9"/>
        <v>0</v>
      </c>
      <c r="I258" s="208"/>
      <c r="J258" s="6"/>
      <c r="K258" s="7"/>
    </row>
    <row r="259" spans="1:11" s="8" customFormat="1" ht="78.75">
      <c r="A259" s="10">
        <v>15</v>
      </c>
      <c r="B259" s="185" t="s">
        <v>223</v>
      </c>
      <c r="C259" s="206" t="s">
        <v>222</v>
      </c>
      <c r="D259" s="206">
        <v>2</v>
      </c>
      <c r="E259" s="207"/>
      <c r="F259" s="196">
        <f t="shared" si="8"/>
        <v>0</v>
      </c>
      <c r="G259" s="197">
        <v>0.08</v>
      </c>
      <c r="H259" s="198">
        <f t="shared" si="9"/>
        <v>0</v>
      </c>
      <c r="I259" s="208"/>
      <c r="J259" s="6"/>
      <c r="K259" s="7"/>
    </row>
    <row r="260" spans="1:11" s="8" customFormat="1" ht="78.75">
      <c r="A260" s="10">
        <v>16</v>
      </c>
      <c r="B260" s="185" t="s">
        <v>224</v>
      </c>
      <c r="C260" s="206" t="s">
        <v>222</v>
      </c>
      <c r="D260" s="206">
        <v>2</v>
      </c>
      <c r="E260" s="207"/>
      <c r="F260" s="196">
        <f t="shared" si="8"/>
        <v>0</v>
      </c>
      <c r="G260" s="197">
        <v>0.08</v>
      </c>
      <c r="H260" s="198">
        <f t="shared" si="9"/>
        <v>0</v>
      </c>
      <c r="I260" s="208"/>
      <c r="J260" s="6"/>
      <c r="K260" s="7"/>
    </row>
    <row r="261" spans="1:11" s="8" customFormat="1" ht="78.75">
      <c r="A261" s="10">
        <v>17</v>
      </c>
      <c r="B261" s="185" t="s">
        <v>225</v>
      </c>
      <c r="C261" s="206" t="s">
        <v>222</v>
      </c>
      <c r="D261" s="206">
        <v>3</v>
      </c>
      <c r="E261" s="207"/>
      <c r="F261" s="196">
        <f t="shared" si="8"/>
        <v>0</v>
      </c>
      <c r="G261" s="197">
        <v>0.08</v>
      </c>
      <c r="H261" s="198">
        <f t="shared" si="9"/>
        <v>0</v>
      </c>
      <c r="I261" s="208"/>
      <c r="J261" s="6"/>
      <c r="K261" s="7"/>
    </row>
    <row r="262" spans="1:11" s="8" customFormat="1" ht="78.75">
      <c r="A262" s="10">
        <v>18</v>
      </c>
      <c r="B262" s="185" t="s">
        <v>226</v>
      </c>
      <c r="C262" s="206" t="s">
        <v>222</v>
      </c>
      <c r="D262" s="206">
        <v>2</v>
      </c>
      <c r="E262" s="207"/>
      <c r="F262" s="196">
        <f t="shared" si="8"/>
        <v>0</v>
      </c>
      <c r="G262" s="197">
        <v>0.08</v>
      </c>
      <c r="H262" s="198">
        <f t="shared" si="9"/>
        <v>0</v>
      </c>
      <c r="I262" s="208"/>
      <c r="J262" s="6"/>
      <c r="K262" s="7"/>
    </row>
    <row r="263" spans="1:11" s="8" customFormat="1" ht="78.75">
      <c r="A263" s="10">
        <v>19</v>
      </c>
      <c r="B263" s="185" t="s">
        <v>227</v>
      </c>
      <c r="C263" s="206" t="s">
        <v>23</v>
      </c>
      <c r="D263" s="206">
        <v>150</v>
      </c>
      <c r="E263" s="207"/>
      <c r="F263" s="196">
        <f t="shared" si="8"/>
        <v>0</v>
      </c>
      <c r="G263" s="197">
        <v>0.08</v>
      </c>
      <c r="H263" s="198">
        <f t="shared" si="9"/>
        <v>0</v>
      </c>
      <c r="I263" s="208"/>
      <c r="J263" s="6"/>
      <c r="K263" s="7"/>
    </row>
    <row r="264" spans="1:11" s="8" customFormat="1" ht="15.75">
      <c r="A264" s="10">
        <v>20</v>
      </c>
      <c r="B264" s="185" t="s">
        <v>228</v>
      </c>
      <c r="C264" s="206" t="s">
        <v>11</v>
      </c>
      <c r="D264" s="206">
        <v>2000</v>
      </c>
      <c r="E264" s="211"/>
      <c r="F264" s="196">
        <f t="shared" si="8"/>
        <v>0</v>
      </c>
      <c r="G264" s="197">
        <v>0.08</v>
      </c>
      <c r="H264" s="198">
        <f t="shared" si="9"/>
        <v>0</v>
      </c>
      <c r="I264" s="205"/>
      <c r="J264" s="6"/>
      <c r="K264" s="7"/>
    </row>
    <row r="265" spans="1:11" s="8" customFormat="1" ht="47.25">
      <c r="A265" s="11">
        <v>21</v>
      </c>
      <c r="B265" s="186" t="s">
        <v>229</v>
      </c>
      <c r="C265" s="200" t="s">
        <v>11</v>
      </c>
      <c r="D265" s="212">
        <v>50</v>
      </c>
      <c r="E265" s="213"/>
      <c r="F265" s="202">
        <f t="shared" si="8"/>
        <v>0</v>
      </c>
      <c r="G265" s="203">
        <v>0.08</v>
      </c>
      <c r="H265" s="204">
        <f t="shared" si="9"/>
        <v>0</v>
      </c>
      <c r="I265" s="214"/>
      <c r="J265" s="39"/>
      <c r="K265" s="7"/>
    </row>
    <row r="266" spans="1:11" s="8" customFormat="1" ht="126">
      <c r="A266" s="10">
        <v>22</v>
      </c>
      <c r="B266" s="185" t="s">
        <v>230</v>
      </c>
      <c r="C266" s="215" t="s">
        <v>11</v>
      </c>
      <c r="D266" s="206">
        <v>30</v>
      </c>
      <c r="E266" s="211"/>
      <c r="F266" s="196">
        <f t="shared" si="8"/>
        <v>0</v>
      </c>
      <c r="G266" s="197">
        <v>0.08</v>
      </c>
      <c r="H266" s="198">
        <f t="shared" si="9"/>
        <v>0</v>
      </c>
      <c r="I266" s="138"/>
      <c r="J266" s="6"/>
      <c r="K266" s="7"/>
    </row>
    <row r="267" spans="1:11" s="8" customFormat="1" ht="31.5">
      <c r="A267" s="10">
        <v>23</v>
      </c>
      <c r="B267" s="185" t="s">
        <v>231</v>
      </c>
      <c r="C267" s="215" t="s">
        <v>23</v>
      </c>
      <c r="D267" s="206">
        <v>40</v>
      </c>
      <c r="E267" s="211"/>
      <c r="F267" s="196">
        <f t="shared" si="8"/>
        <v>0</v>
      </c>
      <c r="G267" s="197">
        <v>0.08</v>
      </c>
      <c r="H267" s="198">
        <f t="shared" si="9"/>
        <v>0</v>
      </c>
      <c r="I267" s="138"/>
      <c r="J267" s="6"/>
      <c r="K267" s="7"/>
    </row>
    <row r="268" spans="1:11" s="8" customFormat="1" ht="173.25">
      <c r="A268" s="10">
        <v>24</v>
      </c>
      <c r="B268" s="80" t="s">
        <v>232</v>
      </c>
      <c r="C268" s="81" t="s">
        <v>11</v>
      </c>
      <c r="D268" s="81">
        <v>300</v>
      </c>
      <c r="E268" s="82"/>
      <c r="F268" s="83">
        <f t="shared" si="8"/>
        <v>0</v>
      </c>
      <c r="G268" s="84">
        <v>0.08</v>
      </c>
      <c r="H268" s="85">
        <f t="shared" si="9"/>
        <v>0</v>
      </c>
      <c r="I268" s="138"/>
      <c r="J268" s="6"/>
      <c r="K268" s="7"/>
    </row>
    <row r="269" spans="1:11" s="8" customFormat="1" ht="126.75" customHeight="1">
      <c r="A269" s="10">
        <v>25</v>
      </c>
      <c r="B269" s="80" t="s">
        <v>233</v>
      </c>
      <c r="C269" s="81" t="s">
        <v>11</v>
      </c>
      <c r="D269" s="81">
        <v>400</v>
      </c>
      <c r="E269" s="82"/>
      <c r="F269" s="83">
        <f t="shared" si="8"/>
        <v>0</v>
      </c>
      <c r="G269" s="84">
        <v>0.08</v>
      </c>
      <c r="H269" s="85">
        <f t="shared" si="9"/>
        <v>0</v>
      </c>
      <c r="I269" s="138"/>
      <c r="J269" s="6"/>
      <c r="K269" s="7"/>
    </row>
    <row r="270" spans="1:11" s="8" customFormat="1" ht="94.5">
      <c r="A270" s="10">
        <v>26</v>
      </c>
      <c r="B270" s="80" t="s">
        <v>234</v>
      </c>
      <c r="C270" s="81" t="s">
        <v>11</v>
      </c>
      <c r="D270" s="81">
        <v>500</v>
      </c>
      <c r="E270" s="82"/>
      <c r="F270" s="83">
        <f t="shared" si="8"/>
        <v>0</v>
      </c>
      <c r="G270" s="84">
        <v>0.08</v>
      </c>
      <c r="H270" s="85">
        <f t="shared" si="9"/>
        <v>0</v>
      </c>
      <c r="I270" s="138"/>
      <c r="J270" s="6"/>
      <c r="K270" s="7"/>
    </row>
    <row r="271" spans="1:11" s="8" customFormat="1" ht="18.75" customHeight="1">
      <c r="A271" s="86"/>
      <c r="B271" s="185" t="s">
        <v>17</v>
      </c>
      <c r="C271" s="206"/>
      <c r="D271" s="206"/>
      <c r="E271" s="216"/>
      <c r="F271" s="217">
        <f>SUM(F245:F270)</f>
        <v>0</v>
      </c>
      <c r="G271" s="218"/>
      <c r="H271" s="218">
        <f>SUM(H245:H270)</f>
        <v>0</v>
      </c>
      <c r="I271" s="219"/>
      <c r="J271" s="6"/>
      <c r="K271" s="7"/>
    </row>
    <row r="272" spans="1:11" s="8" customFormat="1" ht="18.75" customHeight="1">
      <c r="A272" s="87"/>
      <c r="B272" s="179"/>
      <c r="C272" s="88"/>
      <c r="D272" s="88"/>
      <c r="E272" s="89"/>
      <c r="F272" s="90"/>
      <c r="G272" s="91"/>
      <c r="H272" s="91" t="s">
        <v>18</v>
      </c>
      <c r="I272" s="74"/>
      <c r="J272" s="6"/>
      <c r="K272" s="7"/>
    </row>
    <row r="273" spans="1:11" s="8" customFormat="1" ht="15.75">
      <c r="A273" s="19"/>
      <c r="B273" s="166" t="s">
        <v>19</v>
      </c>
      <c r="C273" s="19"/>
      <c r="D273" s="19"/>
      <c r="E273" s="19"/>
      <c r="F273" s="19"/>
      <c r="G273" s="19"/>
      <c r="H273" s="20"/>
      <c r="I273" s="19"/>
      <c r="J273" s="6"/>
      <c r="K273" s="7"/>
    </row>
    <row r="274" spans="1:11" s="8" customFormat="1" ht="15.75">
      <c r="A274" s="19"/>
      <c r="B274" s="166" t="s">
        <v>20</v>
      </c>
      <c r="C274" s="19"/>
      <c r="D274" s="19"/>
      <c r="E274" s="19"/>
      <c r="F274" s="19"/>
      <c r="G274" s="19"/>
      <c r="H274" s="20"/>
      <c r="I274" s="19"/>
      <c r="J274" s="6"/>
      <c r="K274" s="7"/>
    </row>
    <row r="275" spans="1:11" s="8" customFormat="1" ht="18.75" customHeight="1">
      <c r="A275" s="87"/>
      <c r="B275" s="179"/>
      <c r="C275" s="88"/>
      <c r="D275" s="88"/>
      <c r="E275" s="89"/>
      <c r="F275" s="90"/>
      <c r="G275" s="91"/>
      <c r="H275" s="91"/>
      <c r="I275" s="74"/>
      <c r="J275" s="6"/>
      <c r="K275" s="7"/>
    </row>
    <row r="276" spans="1:11" s="8" customFormat="1" ht="18.75" customHeight="1">
      <c r="A276" s="87"/>
      <c r="B276" s="179"/>
      <c r="C276" s="88"/>
      <c r="D276" s="88"/>
      <c r="E276" s="89"/>
      <c r="F276" s="90"/>
      <c r="G276" s="91"/>
      <c r="H276" s="91"/>
      <c r="I276" s="74"/>
      <c r="J276" s="6"/>
      <c r="K276" s="7"/>
    </row>
    <row r="277" spans="1:11" s="8" customFormat="1" ht="15.75">
      <c r="A277" s="19"/>
      <c r="B277" s="166"/>
      <c r="C277" s="19"/>
      <c r="D277" s="19"/>
      <c r="E277" s="19"/>
      <c r="F277" s="19"/>
      <c r="G277" s="19"/>
      <c r="H277" s="20"/>
      <c r="I277" s="19"/>
      <c r="J277" s="6"/>
      <c r="K277" s="7"/>
    </row>
    <row r="278" spans="1:11" s="8" customFormat="1" ht="15.75">
      <c r="A278" s="19"/>
      <c r="B278" s="166"/>
      <c r="C278" s="19"/>
      <c r="D278" s="19"/>
      <c r="E278" s="19"/>
      <c r="F278" s="19"/>
      <c r="G278" s="19"/>
      <c r="H278" s="20"/>
      <c r="I278" s="19"/>
      <c r="J278" s="6"/>
      <c r="K278" s="7"/>
    </row>
    <row r="279" spans="1:11" s="8" customFormat="1" ht="18.75" customHeight="1">
      <c r="A279" s="87"/>
      <c r="B279" s="179"/>
      <c r="C279" s="88"/>
      <c r="D279" s="88"/>
      <c r="E279" s="89"/>
      <c r="F279" s="90"/>
      <c r="G279" s="91"/>
      <c r="H279" s="91"/>
      <c r="I279" s="74"/>
      <c r="J279" s="6"/>
      <c r="K279" s="7"/>
    </row>
    <row r="280" spans="1:11" s="8" customFormat="1" ht="37.5" customHeight="1">
      <c r="A280" s="87"/>
      <c r="B280" s="167" t="s">
        <v>235</v>
      </c>
      <c r="C280" s="88"/>
      <c r="D280" s="88"/>
      <c r="E280" s="89"/>
      <c r="F280" s="92"/>
      <c r="G280" s="91"/>
      <c r="H280" s="91"/>
      <c r="I280" s="74"/>
      <c r="J280" s="6"/>
      <c r="K280" s="7"/>
    </row>
    <row r="281" spans="1:11" s="8" customFormat="1" ht="30" customHeight="1">
      <c r="A281" s="9" t="s">
        <v>1</v>
      </c>
      <c r="B281" s="80" t="s">
        <v>2</v>
      </c>
      <c r="C281" s="9" t="s">
        <v>3</v>
      </c>
      <c r="D281" s="9" t="s">
        <v>4</v>
      </c>
      <c r="E281" s="9" t="s">
        <v>5</v>
      </c>
      <c r="F281" s="9" t="s">
        <v>6</v>
      </c>
      <c r="G281" s="9" t="s">
        <v>7</v>
      </c>
      <c r="H281" s="9" t="s">
        <v>8</v>
      </c>
      <c r="I281" s="9" t="s">
        <v>9</v>
      </c>
      <c r="J281" s="6"/>
      <c r="K281" s="7"/>
    </row>
    <row r="282" spans="1:11" s="8" customFormat="1" ht="283.5">
      <c r="A282" s="42">
        <v>1</v>
      </c>
      <c r="B282" s="171" t="s">
        <v>298</v>
      </c>
      <c r="C282" s="42" t="s">
        <v>23</v>
      </c>
      <c r="D282" s="42">
        <v>350</v>
      </c>
      <c r="E282" s="42"/>
      <c r="F282" s="93">
        <f>D282*E282</f>
        <v>0</v>
      </c>
      <c r="G282" s="94">
        <v>0.08</v>
      </c>
      <c r="H282" s="42">
        <f>(F282*G282)+F282</f>
        <v>0</v>
      </c>
      <c r="I282" s="42"/>
      <c r="J282" s="6"/>
      <c r="K282" s="7"/>
    </row>
    <row r="283" spans="1:11" s="8" customFormat="1" ht="173.25">
      <c r="A283" s="95">
        <v>2</v>
      </c>
      <c r="B283" s="187" t="s">
        <v>236</v>
      </c>
      <c r="C283" s="95" t="s">
        <v>23</v>
      </c>
      <c r="D283" s="95">
        <v>650</v>
      </c>
      <c r="E283" s="95"/>
      <c r="F283" s="93">
        <f>D283*E283</f>
        <v>0</v>
      </c>
      <c r="G283" s="94">
        <v>0.08</v>
      </c>
      <c r="H283" s="42">
        <f>(F283*G283)+F283</f>
        <v>0</v>
      </c>
      <c r="I283" s="95"/>
      <c r="J283" s="6"/>
      <c r="K283" s="7"/>
    </row>
    <row r="284" spans="1:11" s="8" customFormat="1" ht="33" customHeight="1">
      <c r="A284" s="42">
        <v>3</v>
      </c>
      <c r="B284" s="80" t="s">
        <v>237</v>
      </c>
      <c r="C284" s="42" t="s">
        <v>23</v>
      </c>
      <c r="D284" s="42">
        <v>10</v>
      </c>
      <c r="E284" s="42"/>
      <c r="F284" s="93">
        <f>D284*E284</f>
        <v>0</v>
      </c>
      <c r="G284" s="94">
        <v>0.08</v>
      </c>
      <c r="H284" s="42">
        <f>(F284*G284)+F284</f>
        <v>0</v>
      </c>
      <c r="I284" s="42"/>
      <c r="J284" s="6"/>
      <c r="K284" s="7"/>
    </row>
    <row r="285" spans="1:11" s="8" customFormat="1" ht="51.75" customHeight="1">
      <c r="A285" s="42">
        <v>4</v>
      </c>
      <c r="B285" s="171" t="s">
        <v>238</v>
      </c>
      <c r="C285" s="42" t="s">
        <v>23</v>
      </c>
      <c r="D285" s="42">
        <v>300</v>
      </c>
      <c r="E285" s="96"/>
      <c r="F285" s="93">
        <f>D285*E285</f>
        <v>0</v>
      </c>
      <c r="G285" s="94">
        <v>0.08</v>
      </c>
      <c r="H285" s="42">
        <f>(F285*G285)+F285</f>
        <v>0</v>
      </c>
      <c r="I285" s="96"/>
      <c r="J285" s="6"/>
      <c r="K285" s="7"/>
    </row>
    <row r="286" spans="1:11" s="8" customFormat="1" ht="17.25" customHeight="1">
      <c r="A286" s="42"/>
      <c r="B286" s="171" t="s">
        <v>17</v>
      </c>
      <c r="C286" s="42"/>
      <c r="D286" s="97"/>
      <c r="E286" s="42"/>
      <c r="F286" s="43">
        <f>SUM(F282:F285)</f>
        <v>0</v>
      </c>
      <c r="G286" s="44"/>
      <c r="H286" s="44">
        <f>SUM(H282:H285)</f>
        <v>0</v>
      </c>
      <c r="I286" s="42"/>
      <c r="J286" s="6"/>
      <c r="K286" s="7"/>
    </row>
    <row r="287" spans="1:11" s="8" customFormat="1" ht="17.25" customHeight="1">
      <c r="A287" s="45"/>
      <c r="B287" s="172"/>
      <c r="C287" s="45"/>
      <c r="D287" s="45"/>
      <c r="E287" s="45"/>
      <c r="F287" s="47"/>
      <c r="G287" s="47"/>
      <c r="H287" s="47"/>
      <c r="I287" s="45"/>
      <c r="J287" s="6"/>
      <c r="K287" s="7"/>
    </row>
    <row r="288" spans="1:11" s="8" customFormat="1" ht="15.75">
      <c r="A288" s="19"/>
      <c r="B288" s="166" t="s">
        <v>19</v>
      </c>
      <c r="C288" s="19"/>
      <c r="D288" s="19"/>
      <c r="E288" s="19"/>
      <c r="F288" s="19"/>
      <c r="G288" s="19"/>
      <c r="H288" s="20"/>
      <c r="I288" s="19"/>
      <c r="J288" s="6"/>
      <c r="K288" s="7"/>
    </row>
    <row r="289" spans="1:11" s="8" customFormat="1" ht="15.75">
      <c r="A289" s="19"/>
      <c r="B289" s="166" t="s">
        <v>20</v>
      </c>
      <c r="C289" s="19"/>
      <c r="D289" s="19"/>
      <c r="E289" s="19"/>
      <c r="F289" s="19"/>
      <c r="G289" s="19"/>
      <c r="H289" s="20"/>
      <c r="I289" s="19"/>
      <c r="J289" s="6"/>
      <c r="K289" s="7"/>
    </row>
    <row r="290" spans="1:11" s="8" customFormat="1" ht="15.75">
      <c r="A290" s="45"/>
      <c r="B290" s="172"/>
      <c r="C290" s="45"/>
      <c r="D290" s="45"/>
      <c r="E290" s="45"/>
      <c r="F290" s="47"/>
      <c r="G290" s="47"/>
      <c r="H290" s="47"/>
      <c r="I290" s="45"/>
      <c r="J290" s="6"/>
      <c r="K290" s="7"/>
    </row>
    <row r="291" spans="1:11" s="8" customFormat="1" ht="15.75">
      <c r="A291" s="98"/>
      <c r="B291" s="172"/>
      <c r="C291" s="74"/>
      <c r="D291" s="74"/>
      <c r="E291" s="75"/>
      <c r="F291" s="24"/>
      <c r="G291" s="76"/>
      <c r="H291" s="77"/>
      <c r="I291" s="74"/>
      <c r="J291" s="6"/>
      <c r="K291" s="7"/>
    </row>
    <row r="292" spans="1:11" s="8" customFormat="1" ht="15.75">
      <c r="A292" s="98"/>
      <c r="B292" s="172"/>
      <c r="C292" s="74"/>
      <c r="D292" s="74"/>
      <c r="E292" s="75"/>
      <c r="F292" s="24"/>
      <c r="G292" s="76"/>
      <c r="H292" s="77"/>
      <c r="I292" s="74"/>
      <c r="J292" s="6"/>
      <c r="K292" s="7"/>
    </row>
    <row r="293" spans="1:11" s="8" customFormat="1" ht="15.75">
      <c r="A293" s="99"/>
      <c r="B293" s="166"/>
      <c r="C293" s="99"/>
      <c r="D293" s="99"/>
      <c r="E293" s="99"/>
      <c r="F293" s="99"/>
      <c r="G293" s="99"/>
      <c r="H293" s="99"/>
      <c r="I293" s="99"/>
      <c r="J293" s="6"/>
      <c r="K293" s="7"/>
    </row>
    <row r="294" spans="1:11" s="8" customFormat="1" ht="15.75">
      <c r="A294" s="4"/>
      <c r="B294" s="162" t="s">
        <v>239</v>
      </c>
      <c r="C294" s="4"/>
      <c r="D294" s="4"/>
      <c r="E294" s="4"/>
      <c r="F294" s="4"/>
      <c r="G294" s="4"/>
      <c r="H294" s="4"/>
      <c r="I294" s="4"/>
      <c r="J294" s="6"/>
      <c r="K294" s="7"/>
    </row>
    <row r="295" spans="1:11" s="8" customFormat="1" ht="30">
      <c r="A295" s="9" t="s">
        <v>1</v>
      </c>
      <c r="B295" s="80" t="s">
        <v>2</v>
      </c>
      <c r="C295" s="9" t="s">
        <v>3</v>
      </c>
      <c r="D295" s="9" t="s">
        <v>4</v>
      </c>
      <c r="E295" s="9" t="s">
        <v>5</v>
      </c>
      <c r="F295" s="9" t="s">
        <v>6</v>
      </c>
      <c r="G295" s="9" t="s">
        <v>7</v>
      </c>
      <c r="H295" s="9" t="s">
        <v>8</v>
      </c>
      <c r="I295" s="9" t="s">
        <v>9</v>
      </c>
      <c r="J295" s="6"/>
      <c r="K295" s="7"/>
    </row>
    <row r="296" spans="1:11" s="8" customFormat="1" ht="32.25" customHeight="1">
      <c r="A296" s="10">
        <v>1</v>
      </c>
      <c r="B296" s="80" t="s">
        <v>240</v>
      </c>
      <c r="C296" s="10" t="s">
        <v>23</v>
      </c>
      <c r="D296" s="10">
        <v>350</v>
      </c>
      <c r="E296" s="14"/>
      <c r="F296" s="14">
        <f>D296*E296</f>
        <v>0</v>
      </c>
      <c r="G296" s="15">
        <v>0.08</v>
      </c>
      <c r="H296" s="14">
        <f>(F297*G296)+F296</f>
        <v>0</v>
      </c>
      <c r="I296" s="10"/>
      <c r="J296" s="6"/>
      <c r="K296" s="7"/>
    </row>
    <row r="297" spans="1:11" s="8" customFormat="1" ht="249.75" customHeight="1">
      <c r="A297" s="10">
        <v>2</v>
      </c>
      <c r="B297" s="80" t="s">
        <v>241</v>
      </c>
      <c r="C297" s="10" t="s">
        <v>23</v>
      </c>
      <c r="D297" s="10">
        <v>250</v>
      </c>
      <c r="E297" s="14"/>
      <c r="F297" s="14">
        <f>D297*E297</f>
        <v>0</v>
      </c>
      <c r="G297" s="15">
        <v>0.08</v>
      </c>
      <c r="H297" s="14">
        <f>(F298*G297)+F297</f>
        <v>0</v>
      </c>
      <c r="I297" s="10"/>
      <c r="J297" s="6"/>
      <c r="K297" s="7"/>
    </row>
    <row r="298" spans="1:11" s="8" customFormat="1" ht="16.5" customHeight="1">
      <c r="A298" s="10">
        <v>3</v>
      </c>
      <c r="B298" s="80" t="s">
        <v>242</v>
      </c>
      <c r="C298" s="10" t="s">
        <v>28</v>
      </c>
      <c r="D298" s="10">
        <v>500</v>
      </c>
      <c r="E298" s="10"/>
      <c r="F298" s="14">
        <f>D298*E298</f>
        <v>0</v>
      </c>
      <c r="G298" s="15">
        <v>0.08</v>
      </c>
      <c r="H298" s="14">
        <f>(F299*G298)+F298</f>
        <v>0</v>
      </c>
      <c r="I298" s="16"/>
      <c r="J298" s="6"/>
      <c r="K298" s="7"/>
    </row>
    <row r="299" spans="1:11" s="8" customFormat="1" ht="16.5" customHeight="1">
      <c r="A299" s="10">
        <v>4</v>
      </c>
      <c r="B299" s="80" t="s">
        <v>243</v>
      </c>
      <c r="C299" s="9" t="s">
        <v>23</v>
      </c>
      <c r="D299" s="9">
        <v>150</v>
      </c>
      <c r="E299" s="9"/>
      <c r="F299" s="14">
        <f>D299*E299</f>
        <v>0</v>
      </c>
      <c r="G299" s="15">
        <v>0.08</v>
      </c>
      <c r="H299" s="14">
        <f>(F301*G299)+F299</f>
        <v>0</v>
      </c>
      <c r="I299" s="9"/>
      <c r="J299" s="6"/>
      <c r="K299" s="7"/>
    </row>
    <row r="300" spans="1:11" s="8" customFormat="1" ht="94.5">
      <c r="A300" s="10">
        <v>5</v>
      </c>
      <c r="B300" s="163" t="s">
        <v>244</v>
      </c>
      <c r="C300" s="9" t="s">
        <v>23</v>
      </c>
      <c r="D300" s="10">
        <v>400</v>
      </c>
      <c r="E300" s="10"/>
      <c r="F300" s="14">
        <f>D300*E300</f>
        <v>0</v>
      </c>
      <c r="G300" s="15">
        <v>0.08</v>
      </c>
      <c r="H300" s="14">
        <f>(F302*G300)+F300</f>
        <v>0</v>
      </c>
      <c r="I300" s="9"/>
      <c r="J300" s="6"/>
      <c r="K300" s="7"/>
    </row>
    <row r="301" spans="1:11" s="8" customFormat="1" ht="16.5" customHeight="1">
      <c r="A301" s="9"/>
      <c r="B301" s="165" t="s">
        <v>17</v>
      </c>
      <c r="C301" s="9"/>
      <c r="D301" s="9"/>
      <c r="E301" s="9"/>
      <c r="F301" s="100">
        <f>SUM(F296:F300)</f>
        <v>0</v>
      </c>
      <c r="G301" s="100"/>
      <c r="H301" s="100">
        <f>SUM(H296:H300)</f>
        <v>0</v>
      </c>
      <c r="I301" s="9"/>
      <c r="J301" s="6"/>
      <c r="K301" s="7"/>
    </row>
    <row r="302" spans="1:11" s="8" customFormat="1" ht="15.75">
      <c r="A302" s="21"/>
      <c r="B302" s="167"/>
      <c r="C302" s="21"/>
      <c r="D302" s="21"/>
      <c r="E302" s="21"/>
      <c r="F302" s="21"/>
      <c r="G302" s="21"/>
      <c r="H302" s="21"/>
      <c r="I302" s="21"/>
      <c r="J302" s="6"/>
      <c r="K302" s="7"/>
    </row>
    <row r="303" spans="1:11" s="8" customFormat="1" ht="15.75">
      <c r="A303" s="19"/>
      <c r="B303" s="166" t="s">
        <v>19</v>
      </c>
      <c r="C303" s="19"/>
      <c r="D303" s="19"/>
      <c r="E303" s="19"/>
      <c r="F303" s="19"/>
      <c r="G303" s="19"/>
      <c r="H303" s="20"/>
      <c r="I303" s="19"/>
      <c r="J303" s="6"/>
      <c r="K303" s="7"/>
    </row>
    <row r="304" spans="1:11" s="8" customFormat="1" ht="15.75">
      <c r="A304" s="19"/>
      <c r="B304" s="166" t="s">
        <v>20</v>
      </c>
      <c r="C304" s="19"/>
      <c r="D304" s="19"/>
      <c r="E304" s="19"/>
      <c r="F304" s="19"/>
      <c r="G304" s="19"/>
      <c r="H304" s="20"/>
      <c r="I304" s="19"/>
      <c r="J304" s="6"/>
      <c r="K304" s="7"/>
    </row>
    <row r="305" spans="1:11" s="8" customFormat="1" ht="15.75">
      <c r="A305" s="21"/>
      <c r="B305" s="167"/>
      <c r="C305" s="21"/>
      <c r="D305" s="21"/>
      <c r="E305" s="21"/>
      <c r="F305" s="21"/>
      <c r="G305" s="21"/>
      <c r="H305" s="21"/>
      <c r="I305" s="21"/>
      <c r="J305" s="6"/>
      <c r="K305" s="7"/>
    </row>
    <row r="306" spans="1:11" s="8" customFormat="1" ht="15.75">
      <c r="A306" s="4"/>
      <c r="B306" s="162" t="s">
        <v>245</v>
      </c>
      <c r="C306" s="4"/>
      <c r="D306" s="4"/>
      <c r="E306" s="4"/>
      <c r="F306" s="4"/>
      <c r="G306" s="4"/>
      <c r="H306" s="4"/>
      <c r="I306" s="4"/>
      <c r="J306" s="6"/>
      <c r="K306" s="7"/>
    </row>
    <row r="307" spans="1:11" s="8" customFormat="1" ht="30">
      <c r="A307" s="48" t="s">
        <v>1</v>
      </c>
      <c r="B307" s="173" t="s">
        <v>2</v>
      </c>
      <c r="C307" s="48" t="s">
        <v>3</v>
      </c>
      <c r="D307" s="48" t="s">
        <v>4</v>
      </c>
      <c r="E307" s="48" t="s">
        <v>5</v>
      </c>
      <c r="F307" s="48" t="s">
        <v>6</v>
      </c>
      <c r="G307" s="48" t="s">
        <v>7</v>
      </c>
      <c r="H307" s="48" t="s">
        <v>8</v>
      </c>
      <c r="I307" s="48" t="s">
        <v>9</v>
      </c>
      <c r="J307" s="6"/>
      <c r="K307" s="7"/>
    </row>
    <row r="308" spans="1:11" s="8" customFormat="1" ht="187.5" customHeight="1">
      <c r="A308" s="49">
        <v>1</v>
      </c>
      <c r="B308" s="80" t="s">
        <v>246</v>
      </c>
      <c r="C308" s="101" t="s">
        <v>247</v>
      </c>
      <c r="D308" s="68">
        <v>60</v>
      </c>
      <c r="E308" s="49"/>
      <c r="F308" s="102">
        <f aca="true" t="shared" si="10" ref="F308:F322">D308*E308</f>
        <v>0</v>
      </c>
      <c r="G308" s="103">
        <v>0.05</v>
      </c>
      <c r="H308" s="102">
        <f aca="true" t="shared" si="11" ref="H308:H322">(F308*G308)+F308</f>
        <v>0</v>
      </c>
      <c r="I308" s="49"/>
      <c r="J308" s="6"/>
      <c r="K308" s="7"/>
    </row>
    <row r="309" spans="1:11" s="8" customFormat="1" ht="204.75">
      <c r="A309" s="49">
        <v>2</v>
      </c>
      <c r="B309" s="80" t="s">
        <v>248</v>
      </c>
      <c r="C309" s="49" t="s">
        <v>249</v>
      </c>
      <c r="D309" s="68">
        <v>134</v>
      </c>
      <c r="E309" s="49"/>
      <c r="F309" s="102">
        <f t="shared" si="10"/>
        <v>0</v>
      </c>
      <c r="G309" s="103">
        <v>0.05</v>
      </c>
      <c r="H309" s="102">
        <f t="shared" si="11"/>
        <v>0</v>
      </c>
      <c r="I309" s="104"/>
      <c r="J309" s="6"/>
      <c r="K309" s="7"/>
    </row>
    <row r="310" spans="1:11" s="8" customFormat="1" ht="189.75" customHeight="1">
      <c r="A310" s="49">
        <v>3</v>
      </c>
      <c r="B310" s="80" t="s">
        <v>250</v>
      </c>
      <c r="C310" s="49" t="s">
        <v>249</v>
      </c>
      <c r="D310" s="68">
        <v>18</v>
      </c>
      <c r="E310" s="49"/>
      <c r="F310" s="102">
        <f t="shared" si="10"/>
        <v>0</v>
      </c>
      <c r="G310" s="103">
        <v>0.05</v>
      </c>
      <c r="H310" s="102">
        <f t="shared" si="11"/>
        <v>0</v>
      </c>
      <c r="I310" s="104"/>
      <c r="J310" s="6"/>
      <c r="K310" s="7"/>
    </row>
    <row r="311" spans="1:11" s="8" customFormat="1" ht="192" customHeight="1">
      <c r="A311" s="49">
        <v>4</v>
      </c>
      <c r="B311" s="80" t="s">
        <v>251</v>
      </c>
      <c r="C311" s="49" t="s">
        <v>252</v>
      </c>
      <c r="D311" s="32">
        <v>1</v>
      </c>
      <c r="E311" s="49"/>
      <c r="F311" s="102">
        <f t="shared" si="10"/>
        <v>0</v>
      </c>
      <c r="G311" s="103">
        <v>0.08</v>
      </c>
      <c r="H311" s="102">
        <f t="shared" si="11"/>
        <v>0</v>
      </c>
      <c r="I311" s="49"/>
      <c r="J311" s="6"/>
      <c r="K311" s="7"/>
    </row>
    <row r="312" spans="1:11" s="8" customFormat="1" ht="177.75" customHeight="1">
      <c r="A312" s="49">
        <v>5</v>
      </c>
      <c r="B312" s="80" t="s">
        <v>253</v>
      </c>
      <c r="C312" s="49" t="s">
        <v>254</v>
      </c>
      <c r="D312" s="32">
        <v>2</v>
      </c>
      <c r="E312" s="49"/>
      <c r="F312" s="102">
        <f t="shared" si="10"/>
        <v>0</v>
      </c>
      <c r="G312" s="103">
        <v>0.05</v>
      </c>
      <c r="H312" s="102">
        <f t="shared" si="11"/>
        <v>0</v>
      </c>
      <c r="I312" s="49"/>
      <c r="J312" s="6"/>
      <c r="K312" s="7"/>
    </row>
    <row r="313" spans="1:11" s="8" customFormat="1" ht="173.25">
      <c r="A313" s="51">
        <v>6</v>
      </c>
      <c r="B313" s="173" t="s">
        <v>255</v>
      </c>
      <c r="C313" s="51" t="s">
        <v>254</v>
      </c>
      <c r="D313" s="105">
        <v>2</v>
      </c>
      <c r="E313" s="51"/>
      <c r="F313" s="102">
        <f t="shared" si="10"/>
        <v>0</v>
      </c>
      <c r="G313" s="103">
        <v>0.08</v>
      </c>
      <c r="H313" s="102">
        <f t="shared" si="11"/>
        <v>0</v>
      </c>
      <c r="I313" s="51"/>
      <c r="J313" s="6"/>
      <c r="K313" s="7"/>
    </row>
    <row r="314" spans="1:11" s="8" customFormat="1" ht="220.5">
      <c r="A314" s="49">
        <v>7</v>
      </c>
      <c r="B314" s="80" t="s">
        <v>256</v>
      </c>
      <c r="C314" s="49" t="s">
        <v>257</v>
      </c>
      <c r="D314" s="49">
        <v>2</v>
      </c>
      <c r="E314" s="49"/>
      <c r="F314" s="102">
        <f t="shared" si="10"/>
        <v>0</v>
      </c>
      <c r="G314" s="103">
        <v>0.08</v>
      </c>
      <c r="H314" s="102">
        <f t="shared" si="11"/>
        <v>0</v>
      </c>
      <c r="I314" s="49"/>
      <c r="J314" s="6"/>
      <c r="K314" s="7"/>
    </row>
    <row r="315" spans="1:11" s="8" customFormat="1" ht="68.25" customHeight="1">
      <c r="A315" s="106">
        <v>8</v>
      </c>
      <c r="B315" s="188" t="s">
        <v>258</v>
      </c>
      <c r="C315" s="106" t="s">
        <v>259</v>
      </c>
      <c r="D315" s="107">
        <v>102</v>
      </c>
      <c r="E315" s="108"/>
      <c r="F315" s="102">
        <f t="shared" si="10"/>
        <v>0</v>
      </c>
      <c r="G315" s="103">
        <v>0.08</v>
      </c>
      <c r="H315" s="102">
        <f t="shared" si="11"/>
        <v>0</v>
      </c>
      <c r="I315" s="109"/>
      <c r="J315" s="6"/>
      <c r="K315" s="7"/>
    </row>
    <row r="316" spans="1:11" s="8" customFormat="1" ht="15.75">
      <c r="A316" s="106">
        <v>9</v>
      </c>
      <c r="B316" s="189" t="s">
        <v>303</v>
      </c>
      <c r="C316" s="110" t="s">
        <v>13</v>
      </c>
      <c r="D316" s="111">
        <v>10</v>
      </c>
      <c r="E316" s="110"/>
      <c r="F316" s="12">
        <f t="shared" si="10"/>
        <v>0</v>
      </c>
      <c r="G316" s="13">
        <v>0.08</v>
      </c>
      <c r="H316" s="12">
        <f t="shared" si="11"/>
        <v>0</v>
      </c>
      <c r="I316" s="109"/>
      <c r="J316" s="6"/>
      <c r="K316" s="7"/>
    </row>
    <row r="317" spans="1:11" s="8" customFormat="1" ht="15.75">
      <c r="A317" s="106">
        <v>10</v>
      </c>
      <c r="B317" s="189" t="s">
        <v>304</v>
      </c>
      <c r="C317" s="110" t="s">
        <v>13</v>
      </c>
      <c r="D317" s="111">
        <v>10</v>
      </c>
      <c r="E317" s="110"/>
      <c r="F317" s="12">
        <f t="shared" si="10"/>
        <v>0</v>
      </c>
      <c r="G317" s="13">
        <v>0.08</v>
      </c>
      <c r="H317" s="12">
        <f t="shared" si="11"/>
        <v>0</v>
      </c>
      <c r="I317" s="109"/>
      <c r="J317" s="6"/>
      <c r="K317" s="7"/>
    </row>
    <row r="318" spans="1:11" s="8" customFormat="1" ht="15.75">
      <c r="A318" s="106">
        <v>11</v>
      </c>
      <c r="B318" s="163" t="s">
        <v>260</v>
      </c>
      <c r="C318" s="11" t="s">
        <v>151</v>
      </c>
      <c r="D318" s="11">
        <v>1</v>
      </c>
      <c r="E318" s="11"/>
      <c r="F318" s="12">
        <f t="shared" si="10"/>
        <v>0</v>
      </c>
      <c r="G318" s="13">
        <v>0.08</v>
      </c>
      <c r="H318" s="12">
        <f t="shared" si="11"/>
        <v>0</v>
      </c>
      <c r="I318" s="10"/>
      <c r="J318" s="6"/>
      <c r="K318" s="7"/>
    </row>
    <row r="319" spans="1:11" s="8" customFormat="1" ht="15.75">
      <c r="A319" s="106">
        <v>12</v>
      </c>
      <c r="B319" s="163" t="s">
        <v>261</v>
      </c>
      <c r="C319" s="11" t="s">
        <v>151</v>
      </c>
      <c r="D319" s="11">
        <v>1</v>
      </c>
      <c r="E319" s="11"/>
      <c r="F319" s="12">
        <f t="shared" si="10"/>
        <v>0</v>
      </c>
      <c r="G319" s="13">
        <v>0.08</v>
      </c>
      <c r="H319" s="12">
        <f t="shared" si="11"/>
        <v>0</v>
      </c>
      <c r="I319" s="10"/>
      <c r="J319" s="6"/>
      <c r="K319" s="7"/>
    </row>
    <row r="320" spans="1:11" s="8" customFormat="1" ht="15.75">
      <c r="A320" s="106">
        <v>13</v>
      </c>
      <c r="B320" s="163" t="s">
        <v>262</v>
      </c>
      <c r="C320" s="11" t="s">
        <v>151</v>
      </c>
      <c r="D320" s="11">
        <v>1</v>
      </c>
      <c r="E320" s="11"/>
      <c r="F320" s="12">
        <f t="shared" si="10"/>
        <v>0</v>
      </c>
      <c r="G320" s="13">
        <v>0.08</v>
      </c>
      <c r="H320" s="12">
        <f t="shared" si="11"/>
        <v>0</v>
      </c>
      <c r="I320" s="10"/>
      <c r="J320" s="6"/>
      <c r="K320" s="7"/>
    </row>
    <row r="321" spans="1:11" s="8" customFormat="1" ht="15.75">
      <c r="A321" s="106">
        <v>14</v>
      </c>
      <c r="B321" s="163" t="s">
        <v>263</v>
      </c>
      <c r="C321" s="11" t="s">
        <v>151</v>
      </c>
      <c r="D321" s="11">
        <v>1</v>
      </c>
      <c r="E321" s="11"/>
      <c r="F321" s="12">
        <f t="shared" si="10"/>
        <v>0</v>
      </c>
      <c r="G321" s="13">
        <v>0.08</v>
      </c>
      <c r="H321" s="12">
        <f t="shared" si="11"/>
        <v>0</v>
      </c>
      <c r="I321" s="10"/>
      <c r="J321" s="6"/>
      <c r="K321" s="7"/>
    </row>
    <row r="322" spans="1:11" s="8" customFormat="1" ht="15.75">
      <c r="A322" s="106">
        <v>15</v>
      </c>
      <c r="B322" s="163" t="s">
        <v>264</v>
      </c>
      <c r="C322" s="11" t="s">
        <v>151</v>
      </c>
      <c r="D322" s="11">
        <v>1</v>
      </c>
      <c r="E322" s="11"/>
      <c r="F322" s="12">
        <f t="shared" si="10"/>
        <v>0</v>
      </c>
      <c r="G322" s="13">
        <v>0.08</v>
      </c>
      <c r="H322" s="12">
        <f t="shared" si="11"/>
        <v>0</v>
      </c>
      <c r="I322" s="10"/>
      <c r="J322" s="6"/>
      <c r="K322" s="7"/>
    </row>
    <row r="323" spans="1:11" s="8" customFormat="1" ht="15.75">
      <c r="A323" s="16"/>
      <c r="B323" s="165" t="s">
        <v>17</v>
      </c>
      <c r="C323" s="16"/>
      <c r="D323" s="16"/>
      <c r="E323" s="16"/>
      <c r="F323" s="17">
        <f>SUM(F308:F322)</f>
        <v>0</v>
      </c>
      <c r="G323" s="18"/>
      <c r="H323" s="16">
        <f>SUM(H308:H322)</f>
        <v>0</v>
      </c>
      <c r="I323" s="16"/>
      <c r="J323" s="6"/>
      <c r="K323" s="7"/>
    </row>
    <row r="324" spans="1:11" s="8" customFormat="1" ht="15.75">
      <c r="A324" s="99"/>
      <c r="B324" s="7"/>
      <c r="H324" s="99"/>
      <c r="I324" s="99"/>
      <c r="J324" s="6"/>
      <c r="K324" s="7"/>
    </row>
    <row r="325" spans="1:11" s="8" customFormat="1" ht="15.75">
      <c r="A325" s="19"/>
      <c r="B325" s="166" t="s">
        <v>19</v>
      </c>
      <c r="C325" s="19"/>
      <c r="D325" s="19"/>
      <c r="E325" s="19"/>
      <c r="F325" s="19"/>
      <c r="G325" s="19"/>
      <c r="H325" s="20"/>
      <c r="I325" s="19"/>
      <c r="J325" s="6"/>
      <c r="K325" s="7"/>
    </row>
    <row r="326" spans="1:11" s="8" customFormat="1" ht="15.75">
      <c r="A326" s="19"/>
      <c r="B326" s="166" t="s">
        <v>20</v>
      </c>
      <c r="C326" s="19"/>
      <c r="D326" s="19"/>
      <c r="E326" s="19"/>
      <c r="F326" s="19"/>
      <c r="G326" s="19"/>
      <c r="H326" s="20"/>
      <c r="I326" s="19"/>
      <c r="J326" s="6"/>
      <c r="K326" s="7"/>
    </row>
    <row r="327" spans="1:11" s="8" customFormat="1" ht="17.25" customHeight="1">
      <c r="A327" s="21"/>
      <c r="B327" s="169"/>
      <c r="C327" s="21"/>
      <c r="D327" s="21"/>
      <c r="E327" s="21"/>
      <c r="F327" s="21"/>
      <c r="G327" s="21"/>
      <c r="H327" s="21"/>
      <c r="I327" s="21"/>
      <c r="J327" s="6"/>
      <c r="K327" s="7"/>
    </row>
    <row r="328" spans="1:11" s="8" customFormat="1" ht="31.5" customHeight="1">
      <c r="A328" s="99"/>
      <c r="B328" s="162" t="s">
        <v>265</v>
      </c>
      <c r="C328" s="99"/>
      <c r="D328" s="99"/>
      <c r="E328" s="99"/>
      <c r="F328" s="99"/>
      <c r="G328" s="99"/>
      <c r="H328" s="112"/>
      <c r="I328" s="99"/>
      <c r="J328" s="6"/>
      <c r="K328" s="7"/>
    </row>
    <row r="329" spans="1:11" s="8" customFormat="1" ht="30">
      <c r="A329" s="113" t="s">
        <v>1</v>
      </c>
      <c r="B329" s="129" t="s">
        <v>266</v>
      </c>
      <c r="C329" s="113" t="s">
        <v>267</v>
      </c>
      <c r="D329" s="113" t="s">
        <v>268</v>
      </c>
      <c r="E329" s="113" t="s">
        <v>315</v>
      </c>
      <c r="F329" s="113" t="s">
        <v>6</v>
      </c>
      <c r="G329" s="114" t="s">
        <v>269</v>
      </c>
      <c r="H329" s="115" t="s">
        <v>8</v>
      </c>
      <c r="I329" s="9" t="s">
        <v>9</v>
      </c>
      <c r="J329" s="6"/>
      <c r="K329" s="7"/>
    </row>
    <row r="330" spans="1:11" s="8" customFormat="1" ht="97.5" customHeight="1">
      <c r="A330" s="68">
        <v>1</v>
      </c>
      <c r="B330" s="170" t="s">
        <v>270</v>
      </c>
      <c r="C330" s="68" t="s">
        <v>23</v>
      </c>
      <c r="D330" s="68">
        <v>20</v>
      </c>
      <c r="E330" s="69"/>
      <c r="F330" s="69">
        <f aca="true" t="shared" si="12" ref="F330:F336">D330*E330</f>
        <v>0</v>
      </c>
      <c r="G330" s="71">
        <v>0.08</v>
      </c>
      <c r="H330" s="69">
        <f aca="true" t="shared" si="13" ref="H330:H336">(F330*G330)+F330</f>
        <v>0</v>
      </c>
      <c r="I330" s="116"/>
      <c r="J330" s="6"/>
      <c r="K330" s="7"/>
    </row>
    <row r="331" spans="1:11" s="8" customFormat="1" ht="90.75" customHeight="1">
      <c r="A331" s="68">
        <v>2</v>
      </c>
      <c r="B331" s="170" t="s">
        <v>305</v>
      </c>
      <c r="C331" s="68" t="s">
        <v>23</v>
      </c>
      <c r="D331" s="68">
        <v>80</v>
      </c>
      <c r="E331" s="69"/>
      <c r="F331" s="69">
        <f t="shared" si="12"/>
        <v>0</v>
      </c>
      <c r="G331" s="71">
        <v>0.08</v>
      </c>
      <c r="H331" s="69">
        <f t="shared" si="13"/>
        <v>0</v>
      </c>
      <c r="I331" s="116"/>
      <c r="J331" s="6"/>
      <c r="K331" s="7"/>
    </row>
    <row r="332" spans="1:11" s="8" customFormat="1" ht="47.25">
      <c r="A332" s="68">
        <v>3</v>
      </c>
      <c r="B332" s="170" t="s">
        <v>271</v>
      </c>
      <c r="C332" s="68" t="s">
        <v>23</v>
      </c>
      <c r="D332" s="68">
        <v>10</v>
      </c>
      <c r="E332" s="69"/>
      <c r="F332" s="69">
        <f t="shared" si="12"/>
        <v>0</v>
      </c>
      <c r="G332" s="71">
        <v>0.08</v>
      </c>
      <c r="H332" s="69">
        <f t="shared" si="13"/>
        <v>0</v>
      </c>
      <c r="I332" s="116"/>
      <c r="J332" s="6"/>
      <c r="K332" s="7"/>
    </row>
    <row r="333" spans="1:11" s="8" customFormat="1" ht="54" customHeight="1">
      <c r="A333" s="68">
        <v>4</v>
      </c>
      <c r="B333" s="170" t="s">
        <v>272</v>
      </c>
      <c r="C333" s="68" t="s">
        <v>23</v>
      </c>
      <c r="D333" s="68">
        <v>20</v>
      </c>
      <c r="E333" s="69"/>
      <c r="F333" s="69">
        <f t="shared" si="12"/>
        <v>0</v>
      </c>
      <c r="G333" s="71">
        <v>0.08</v>
      </c>
      <c r="H333" s="69">
        <f t="shared" si="13"/>
        <v>0</v>
      </c>
      <c r="I333" s="116"/>
      <c r="J333" s="6"/>
      <c r="K333" s="7"/>
    </row>
    <row r="334" spans="1:11" s="8" customFormat="1" ht="64.5" customHeight="1">
      <c r="A334" s="68">
        <v>5</v>
      </c>
      <c r="B334" s="170" t="s">
        <v>273</v>
      </c>
      <c r="C334" s="68" t="s">
        <v>23</v>
      </c>
      <c r="D334" s="68">
        <v>40</v>
      </c>
      <c r="E334" s="69"/>
      <c r="F334" s="69">
        <f t="shared" si="12"/>
        <v>0</v>
      </c>
      <c r="G334" s="71">
        <v>0.08</v>
      </c>
      <c r="H334" s="69">
        <f t="shared" si="13"/>
        <v>0</v>
      </c>
      <c r="I334" s="116"/>
      <c r="J334" s="6"/>
      <c r="K334" s="7"/>
    </row>
    <row r="335" spans="1:11" s="8" customFormat="1" ht="94.5">
      <c r="A335" s="68">
        <v>6</v>
      </c>
      <c r="B335" s="170" t="s">
        <v>274</v>
      </c>
      <c r="C335" s="68" t="s">
        <v>23</v>
      </c>
      <c r="D335" s="68">
        <v>30</v>
      </c>
      <c r="E335" s="69"/>
      <c r="F335" s="69">
        <f t="shared" si="12"/>
        <v>0</v>
      </c>
      <c r="G335" s="71">
        <v>0.08</v>
      </c>
      <c r="H335" s="69">
        <f t="shared" si="13"/>
        <v>0</v>
      </c>
      <c r="I335" s="116"/>
      <c r="J335" s="6"/>
      <c r="K335" s="7"/>
    </row>
    <row r="336" spans="1:11" s="8" customFormat="1" ht="60" customHeight="1">
      <c r="A336" s="68">
        <v>7</v>
      </c>
      <c r="B336" s="170" t="s">
        <v>275</v>
      </c>
      <c r="C336" s="68" t="s">
        <v>23</v>
      </c>
      <c r="D336" s="68">
        <v>200</v>
      </c>
      <c r="E336" s="69"/>
      <c r="F336" s="69">
        <f t="shared" si="12"/>
        <v>0</v>
      </c>
      <c r="G336" s="71">
        <v>0.08</v>
      </c>
      <c r="H336" s="69">
        <f t="shared" si="13"/>
        <v>0</v>
      </c>
      <c r="I336" s="116"/>
      <c r="J336" s="6"/>
      <c r="K336" s="7"/>
    </row>
    <row r="337" spans="1:11" s="8" customFormat="1" ht="15.75">
      <c r="A337" s="78"/>
      <c r="B337" s="136" t="s">
        <v>17</v>
      </c>
      <c r="C337" s="31"/>
      <c r="D337" s="31"/>
      <c r="E337" s="31"/>
      <c r="F337" s="117">
        <f>SUM(F330:F336)</f>
        <v>0</v>
      </c>
      <c r="G337" s="118"/>
      <c r="H337" s="117">
        <f>SUM(H330:H336)</f>
        <v>0</v>
      </c>
      <c r="I337" s="119"/>
      <c r="J337" s="6"/>
      <c r="K337" s="7"/>
    </row>
    <row r="338" spans="1:11" s="8" customFormat="1" ht="15.75">
      <c r="A338" s="120"/>
      <c r="B338" s="147"/>
      <c r="C338" s="121"/>
      <c r="D338" s="121"/>
      <c r="E338" s="121"/>
      <c r="F338" s="122"/>
      <c r="G338" s="123"/>
      <c r="H338" s="122"/>
      <c r="I338" s="124"/>
      <c r="J338" s="6"/>
      <c r="K338" s="7"/>
    </row>
    <row r="339" spans="1:11" s="8" customFormat="1" ht="15.75">
      <c r="A339" s="19"/>
      <c r="B339" s="166" t="s">
        <v>19</v>
      </c>
      <c r="C339" s="19"/>
      <c r="D339" s="19"/>
      <c r="E339" s="19"/>
      <c r="F339" s="19"/>
      <c r="G339" s="19"/>
      <c r="H339" s="20"/>
      <c r="I339" s="19"/>
      <c r="J339" s="6"/>
      <c r="K339" s="7"/>
    </row>
    <row r="340" spans="1:11" s="8" customFormat="1" ht="15.75">
      <c r="A340" s="19"/>
      <c r="B340" s="166" t="s">
        <v>20</v>
      </c>
      <c r="C340" s="19"/>
      <c r="D340" s="19"/>
      <c r="E340" s="19"/>
      <c r="F340" s="19"/>
      <c r="G340" s="19"/>
      <c r="H340" s="20"/>
      <c r="I340" s="19"/>
      <c r="J340" s="6"/>
      <c r="K340" s="7"/>
    </row>
    <row r="341" spans="1:11" s="8" customFormat="1" ht="15.75">
      <c r="A341" s="120"/>
      <c r="B341" s="147"/>
      <c r="C341" s="121"/>
      <c r="D341" s="121"/>
      <c r="E341" s="121"/>
      <c r="F341" s="122"/>
      <c r="G341" s="123"/>
      <c r="H341" s="122"/>
      <c r="I341" s="124"/>
      <c r="J341" s="6"/>
      <c r="K341" s="7"/>
    </row>
    <row r="342" spans="1:11" s="8" customFormat="1" ht="17.25" customHeight="1">
      <c r="A342" s="120"/>
      <c r="B342" s="147"/>
      <c r="C342" s="125"/>
      <c r="D342" s="125"/>
      <c r="E342" s="125"/>
      <c r="F342" s="122"/>
      <c r="G342" s="123"/>
      <c r="H342" s="122"/>
      <c r="I342" s="124"/>
      <c r="J342" s="6"/>
      <c r="K342" s="7"/>
    </row>
    <row r="343" spans="1:11" s="8" customFormat="1" ht="17.25" customHeight="1">
      <c r="A343" s="126"/>
      <c r="B343" s="127" t="s">
        <v>276</v>
      </c>
      <c r="C343" s="126"/>
      <c r="D343" s="126"/>
      <c r="E343" s="126"/>
      <c r="F343" s="126"/>
      <c r="G343" s="126"/>
      <c r="H343" s="126"/>
      <c r="I343" s="126"/>
      <c r="J343" s="6"/>
      <c r="K343" s="7"/>
    </row>
    <row r="344" spans="1:11" s="8" customFormat="1" ht="27.75" customHeight="1">
      <c r="A344" s="128" t="s">
        <v>1</v>
      </c>
      <c r="B344" s="129" t="s">
        <v>266</v>
      </c>
      <c r="C344" s="128" t="s">
        <v>267</v>
      </c>
      <c r="D344" s="128" t="s">
        <v>268</v>
      </c>
      <c r="E344" s="128" t="s">
        <v>315</v>
      </c>
      <c r="F344" s="128" t="s">
        <v>6</v>
      </c>
      <c r="G344" s="130" t="s">
        <v>269</v>
      </c>
      <c r="H344" s="131" t="s">
        <v>8</v>
      </c>
      <c r="I344" s="80" t="s">
        <v>9</v>
      </c>
      <c r="J344" s="6"/>
      <c r="K344" s="7"/>
    </row>
    <row r="345" spans="1:11" s="8" customFormat="1" ht="17.25" customHeight="1">
      <c r="A345" s="132">
        <v>1</v>
      </c>
      <c r="B345" s="127" t="s">
        <v>277</v>
      </c>
      <c r="C345" s="126" t="s">
        <v>23</v>
      </c>
      <c r="D345" s="126">
        <v>10</v>
      </c>
      <c r="E345" s="126"/>
      <c r="F345" s="133">
        <f>D345*E345</f>
        <v>0</v>
      </c>
      <c r="G345" s="134">
        <v>0.08</v>
      </c>
      <c r="H345" s="133">
        <f>(F345*G345)+F345</f>
        <v>0</v>
      </c>
      <c r="I345" s="126"/>
      <c r="J345" s="6"/>
      <c r="K345" s="7"/>
    </row>
    <row r="346" spans="1:11" s="8" customFormat="1" ht="15.75">
      <c r="A346" s="135">
        <v>2</v>
      </c>
      <c r="B346" s="136" t="s">
        <v>278</v>
      </c>
      <c r="C346" s="135" t="s">
        <v>23</v>
      </c>
      <c r="D346" s="135">
        <v>10</v>
      </c>
      <c r="E346" s="135"/>
      <c r="F346" s="133">
        <f>D346*E346</f>
        <v>0</v>
      </c>
      <c r="G346" s="134">
        <v>0.08</v>
      </c>
      <c r="H346" s="133">
        <f>(F346*G346)+F346</f>
        <v>0</v>
      </c>
      <c r="I346" s="137"/>
      <c r="J346" s="6"/>
      <c r="K346" s="7"/>
    </row>
    <row r="347" spans="1:11" s="8" customFormat="1" ht="15.75">
      <c r="A347" s="135">
        <v>3</v>
      </c>
      <c r="B347" s="136" t="s">
        <v>279</v>
      </c>
      <c r="C347" s="135" t="s">
        <v>23</v>
      </c>
      <c r="D347" s="135">
        <v>10</v>
      </c>
      <c r="E347" s="135"/>
      <c r="F347" s="133">
        <f>D347*E347</f>
        <v>0</v>
      </c>
      <c r="G347" s="134">
        <v>0.08</v>
      </c>
      <c r="H347" s="133">
        <f>(F347*G347)+F347</f>
        <v>0</v>
      </c>
      <c r="I347" s="137"/>
      <c r="J347" s="6"/>
      <c r="K347" s="7"/>
    </row>
    <row r="348" spans="1:11" s="8" customFormat="1" ht="15.75">
      <c r="A348" s="135">
        <v>4</v>
      </c>
      <c r="B348" s="136" t="s">
        <v>280</v>
      </c>
      <c r="C348" s="135" t="s">
        <v>13</v>
      </c>
      <c r="D348" s="135">
        <v>4</v>
      </c>
      <c r="E348" s="135"/>
      <c r="F348" s="133">
        <f>D348*E348</f>
        <v>0</v>
      </c>
      <c r="G348" s="134">
        <v>0.08</v>
      </c>
      <c r="H348" s="133">
        <f>(F348*G348)+F348</f>
        <v>0</v>
      </c>
      <c r="I348" s="137"/>
      <c r="J348" s="6"/>
      <c r="K348" s="7"/>
    </row>
    <row r="349" spans="1:11" s="8" customFormat="1" ht="15.75">
      <c r="A349" s="135">
        <v>5</v>
      </c>
      <c r="B349" s="136" t="s">
        <v>281</v>
      </c>
      <c r="C349" s="135" t="s">
        <v>23</v>
      </c>
      <c r="D349" s="135">
        <v>5</v>
      </c>
      <c r="E349" s="135"/>
      <c r="F349" s="133">
        <f>D349*E349</f>
        <v>0</v>
      </c>
      <c r="G349" s="134">
        <v>0.08</v>
      </c>
      <c r="H349" s="133">
        <f>(F349*G349)+F349</f>
        <v>0</v>
      </c>
      <c r="I349" s="137"/>
      <c r="J349" s="6"/>
      <c r="K349" s="7"/>
    </row>
    <row r="350" spans="1:11" s="8" customFormat="1" ht="15.75">
      <c r="A350" s="138"/>
      <c r="B350" s="139" t="s">
        <v>17</v>
      </c>
      <c r="C350" s="135"/>
      <c r="D350" s="135"/>
      <c r="E350" s="135"/>
      <c r="F350" s="140">
        <f>SUM(F345:F349)</f>
        <v>0</v>
      </c>
      <c r="G350" s="140"/>
      <c r="H350" s="140">
        <f>SUM(H345:H349)</f>
        <v>0</v>
      </c>
      <c r="I350" s="137"/>
      <c r="J350" s="6"/>
      <c r="K350" s="7"/>
    </row>
    <row r="351" spans="1:11" s="8" customFormat="1" ht="15.75">
      <c r="A351" s="141"/>
      <c r="B351" s="142"/>
      <c r="C351" s="143"/>
      <c r="D351" s="143"/>
      <c r="E351" s="143"/>
      <c r="F351" s="144"/>
      <c r="G351" s="145"/>
      <c r="H351" s="144"/>
      <c r="I351" s="146"/>
      <c r="J351" s="6"/>
      <c r="K351" s="7"/>
    </row>
    <row r="352" spans="1:11" s="8" customFormat="1" ht="15.75">
      <c r="A352" s="19"/>
      <c r="B352" s="166" t="s">
        <v>19</v>
      </c>
      <c r="C352" s="19"/>
      <c r="D352" s="19"/>
      <c r="E352" s="19"/>
      <c r="F352" s="19"/>
      <c r="G352" s="19"/>
      <c r="H352" s="20"/>
      <c r="I352" s="19"/>
      <c r="J352" s="6"/>
      <c r="K352" s="7"/>
    </row>
    <row r="353" spans="1:11" s="8" customFormat="1" ht="15.75">
      <c r="A353" s="19"/>
      <c r="B353" s="166" t="s">
        <v>20</v>
      </c>
      <c r="C353" s="19"/>
      <c r="D353" s="19"/>
      <c r="E353" s="19"/>
      <c r="F353" s="19"/>
      <c r="G353" s="19"/>
      <c r="H353" s="20"/>
      <c r="I353" s="19"/>
      <c r="J353" s="6"/>
      <c r="K353" s="7"/>
    </row>
    <row r="354" spans="1:11" s="8" customFormat="1" ht="15.75">
      <c r="A354" s="141"/>
      <c r="B354" s="142"/>
      <c r="C354" s="143"/>
      <c r="D354" s="143"/>
      <c r="E354" s="143"/>
      <c r="F354" s="144"/>
      <c r="G354" s="145"/>
      <c r="H354" s="144"/>
      <c r="I354" s="146"/>
      <c r="J354" s="6"/>
      <c r="K354" s="7"/>
    </row>
    <row r="355" spans="1:11" s="8" customFormat="1" ht="15.75">
      <c r="A355" s="141"/>
      <c r="B355" s="147"/>
      <c r="C355" s="143"/>
      <c r="D355" s="143"/>
      <c r="E355" s="143"/>
      <c r="F355" s="144"/>
      <c r="G355" s="145"/>
      <c r="H355" s="144"/>
      <c r="I355" s="146"/>
      <c r="J355" s="6"/>
      <c r="K355" s="7"/>
    </row>
    <row r="356" spans="1:11" s="8" customFormat="1" ht="15.75">
      <c r="A356" s="141"/>
      <c r="B356" s="147" t="s">
        <v>282</v>
      </c>
      <c r="C356" s="143"/>
      <c r="D356" s="143"/>
      <c r="E356" s="143"/>
      <c r="F356" s="144"/>
      <c r="G356" s="145"/>
      <c r="H356" s="144"/>
      <c r="I356" s="146"/>
      <c r="J356" s="6"/>
      <c r="K356" s="7"/>
    </row>
    <row r="357" spans="1:11" s="8" customFormat="1" ht="31.5">
      <c r="A357" s="148" t="s">
        <v>1</v>
      </c>
      <c r="B357" s="149" t="s">
        <v>266</v>
      </c>
      <c r="C357" s="128" t="s">
        <v>267</v>
      </c>
      <c r="D357" s="128" t="s">
        <v>268</v>
      </c>
      <c r="E357" s="128" t="s">
        <v>315</v>
      </c>
      <c r="F357" s="128" t="s">
        <v>6</v>
      </c>
      <c r="G357" s="130" t="s">
        <v>269</v>
      </c>
      <c r="H357" s="131" t="s">
        <v>8</v>
      </c>
      <c r="I357" s="80" t="s">
        <v>9</v>
      </c>
      <c r="J357" s="6"/>
      <c r="K357" s="7"/>
    </row>
    <row r="358" spans="1:11" s="8" customFormat="1" ht="144" customHeight="1">
      <c r="A358" s="138">
        <v>1</v>
      </c>
      <c r="B358" s="190" t="s">
        <v>283</v>
      </c>
      <c r="C358" s="150" t="s">
        <v>23</v>
      </c>
      <c r="D358" s="151">
        <v>1600</v>
      </c>
      <c r="E358" s="151"/>
      <c r="F358" s="57">
        <f>D358*E358</f>
        <v>0</v>
      </c>
      <c r="G358" s="60">
        <v>0.08</v>
      </c>
      <c r="H358" s="57">
        <f>(F358*G358)+F358</f>
        <v>0</v>
      </c>
      <c r="I358" s="152"/>
      <c r="J358" s="6"/>
      <c r="K358" s="7"/>
    </row>
    <row r="359" spans="1:11" s="8" customFormat="1" ht="15.75">
      <c r="A359" s="153">
        <v>2</v>
      </c>
      <c r="B359" s="176" t="s">
        <v>284</v>
      </c>
      <c r="C359" s="154" t="s">
        <v>23</v>
      </c>
      <c r="D359" s="154">
        <v>50</v>
      </c>
      <c r="E359" s="154"/>
      <c r="F359" s="155">
        <f>D359*E359</f>
        <v>0</v>
      </c>
      <c r="G359" s="156">
        <v>0.08</v>
      </c>
      <c r="H359" s="155">
        <f>(F359*G359)+F359</f>
        <v>0</v>
      </c>
      <c r="I359" s="137"/>
      <c r="J359" s="6"/>
      <c r="K359" s="7"/>
    </row>
    <row r="360" spans="1:11" s="8" customFormat="1" ht="15.75">
      <c r="A360" s="141"/>
      <c r="B360" s="139" t="s">
        <v>17</v>
      </c>
      <c r="C360" s="135"/>
      <c r="D360" s="135"/>
      <c r="E360" s="135"/>
      <c r="F360" s="140">
        <f>SUM(F358:F359)</f>
        <v>0</v>
      </c>
      <c r="G360" s="140"/>
      <c r="H360" s="140">
        <f>SUM(H358:H359)</f>
        <v>0</v>
      </c>
      <c r="I360" s="137"/>
      <c r="J360" s="6"/>
      <c r="K360" s="7"/>
    </row>
    <row r="361" spans="1:11" s="8" customFormat="1" ht="15.75">
      <c r="A361" s="120"/>
      <c r="B361" s="147"/>
      <c r="C361" s="125"/>
      <c r="D361" s="125"/>
      <c r="E361" s="125"/>
      <c r="F361" s="122"/>
      <c r="G361" s="123"/>
      <c r="H361" s="122"/>
      <c r="I361" s="124"/>
      <c r="J361" s="6"/>
      <c r="K361" s="7"/>
    </row>
    <row r="362" spans="1:11" s="8" customFormat="1" ht="15.75">
      <c r="A362" s="19"/>
      <c r="B362" s="166" t="s">
        <v>19</v>
      </c>
      <c r="C362" s="19"/>
      <c r="D362" s="19"/>
      <c r="E362" s="19"/>
      <c r="F362" s="19"/>
      <c r="G362" s="19"/>
      <c r="H362" s="20"/>
      <c r="I362" s="19"/>
      <c r="J362" s="6"/>
      <c r="K362" s="7"/>
    </row>
    <row r="363" spans="1:11" s="8" customFormat="1" ht="15.75">
      <c r="A363" s="19"/>
      <c r="B363" s="166" t="s">
        <v>20</v>
      </c>
      <c r="C363" s="19"/>
      <c r="D363" s="19"/>
      <c r="E363" s="19"/>
      <c r="F363" s="19"/>
      <c r="G363" s="19"/>
      <c r="H363" s="20"/>
      <c r="I363" s="19"/>
      <c r="J363" s="6"/>
      <c r="K363" s="7"/>
    </row>
    <row r="364" spans="1:11" s="8" customFormat="1" ht="15.75">
      <c r="A364" s="120"/>
      <c r="B364" s="147"/>
      <c r="C364" s="125"/>
      <c r="D364" s="125"/>
      <c r="E364" s="125"/>
      <c r="F364" s="122"/>
      <c r="G364" s="123"/>
      <c r="H364" s="122"/>
      <c r="I364" s="124"/>
      <c r="J364" s="6"/>
      <c r="K364" s="7"/>
    </row>
    <row r="365" spans="1:11" s="8" customFormat="1" ht="15.75">
      <c r="A365" s="120"/>
      <c r="B365" s="147" t="s">
        <v>285</v>
      </c>
      <c r="C365" s="125"/>
      <c r="D365" s="125"/>
      <c r="E365" s="125"/>
      <c r="F365" s="122"/>
      <c r="G365" s="123"/>
      <c r="H365" s="122"/>
      <c r="I365" s="124"/>
      <c r="J365" s="6"/>
      <c r="K365" s="7"/>
    </row>
    <row r="366" spans="1:11" s="8" customFormat="1" ht="31.5">
      <c r="A366" s="148" t="s">
        <v>1</v>
      </c>
      <c r="B366" s="149" t="s">
        <v>286</v>
      </c>
      <c r="C366" s="128" t="s">
        <v>267</v>
      </c>
      <c r="D366" s="128" t="s">
        <v>268</v>
      </c>
      <c r="E366" s="128" t="s">
        <v>315</v>
      </c>
      <c r="F366" s="128" t="s">
        <v>6</v>
      </c>
      <c r="G366" s="130" t="s">
        <v>269</v>
      </c>
      <c r="H366" s="131" t="s">
        <v>8</v>
      </c>
      <c r="I366" s="80" t="s">
        <v>9</v>
      </c>
      <c r="J366" s="6"/>
      <c r="K366" s="7"/>
    </row>
    <row r="367" spans="1:11" s="8" customFormat="1" ht="46.5" customHeight="1">
      <c r="A367" s="138">
        <v>1</v>
      </c>
      <c r="B367" s="191" t="s">
        <v>313</v>
      </c>
      <c r="C367" s="157" t="s">
        <v>287</v>
      </c>
      <c r="D367" s="151">
        <v>14</v>
      </c>
      <c r="E367" s="151"/>
      <c r="F367" s="57">
        <f>D367*E367</f>
        <v>0</v>
      </c>
      <c r="G367" s="60">
        <v>0.08</v>
      </c>
      <c r="H367" s="57">
        <f>(F367*G367)+F367</f>
        <v>0</v>
      </c>
      <c r="I367" s="152"/>
      <c r="J367" s="6"/>
      <c r="K367" s="7"/>
    </row>
    <row r="368" spans="1:11" s="8" customFormat="1" ht="31.5">
      <c r="A368" s="138">
        <v>2</v>
      </c>
      <c r="B368" s="190" t="s">
        <v>288</v>
      </c>
      <c r="C368" s="150" t="s">
        <v>289</v>
      </c>
      <c r="D368" s="151">
        <v>20</v>
      </c>
      <c r="E368" s="151"/>
      <c r="F368" s="57">
        <f>D368*E368</f>
        <v>0</v>
      </c>
      <c r="G368" s="60">
        <v>0.08</v>
      </c>
      <c r="H368" s="57">
        <f>(F368*G368)+F368</f>
        <v>0</v>
      </c>
      <c r="I368" s="152"/>
      <c r="J368" s="6"/>
      <c r="K368" s="7"/>
    </row>
    <row r="369" spans="1:11" s="8" customFormat="1" ht="78.75">
      <c r="A369" s="138">
        <v>3</v>
      </c>
      <c r="B369" s="190" t="s">
        <v>290</v>
      </c>
      <c r="C369" s="150" t="s">
        <v>291</v>
      </c>
      <c r="D369" s="151">
        <v>22</v>
      </c>
      <c r="E369" s="151"/>
      <c r="F369" s="57">
        <f>D369*E369</f>
        <v>0</v>
      </c>
      <c r="G369" s="60">
        <v>0.08</v>
      </c>
      <c r="H369" s="57">
        <f>(F369*G369)+F369</f>
        <v>0</v>
      </c>
      <c r="I369" s="152"/>
      <c r="J369" s="6"/>
      <c r="K369" s="7"/>
    </row>
    <row r="370" spans="1:11" s="8" customFormat="1" ht="47.25">
      <c r="A370" s="138">
        <v>4</v>
      </c>
      <c r="B370" s="192" t="s">
        <v>292</v>
      </c>
      <c r="C370" s="135" t="s">
        <v>293</v>
      </c>
      <c r="D370" s="135">
        <v>20</v>
      </c>
      <c r="E370" s="135"/>
      <c r="F370" s="57">
        <f>D370*E370</f>
        <v>0</v>
      </c>
      <c r="G370" s="60">
        <v>0.08</v>
      </c>
      <c r="H370" s="57">
        <f>(F370*G370)+F370</f>
        <v>0</v>
      </c>
      <c r="I370" s="137"/>
      <c r="J370" s="6"/>
      <c r="K370" s="7"/>
    </row>
    <row r="371" spans="1:11" s="8" customFormat="1" ht="28.5" customHeight="1">
      <c r="A371" s="141"/>
      <c r="B371" s="139" t="s">
        <v>17</v>
      </c>
      <c r="C371" s="135"/>
      <c r="D371" s="135"/>
      <c r="E371" s="135"/>
      <c r="F371" s="140">
        <f>SUM(F367:F370)</f>
        <v>0</v>
      </c>
      <c r="G371" s="140"/>
      <c r="H371" s="140">
        <f>SUM(H367:H370)</f>
        <v>0</v>
      </c>
      <c r="I371" s="137"/>
      <c r="J371" s="6"/>
      <c r="K371" s="7"/>
    </row>
    <row r="372" spans="1:11" s="8" customFormat="1" ht="15.75">
      <c r="A372" s="141"/>
      <c r="B372" s="142"/>
      <c r="C372" s="143"/>
      <c r="D372" s="143"/>
      <c r="E372" s="143"/>
      <c r="F372" s="144"/>
      <c r="G372" s="144"/>
      <c r="H372" s="144"/>
      <c r="I372" s="146"/>
      <c r="J372" s="6"/>
      <c r="K372" s="7"/>
    </row>
    <row r="373" spans="1:11" s="8" customFormat="1" ht="15.75">
      <c r="A373" s="141"/>
      <c r="B373" s="166" t="s">
        <v>19</v>
      </c>
      <c r="C373" s="143"/>
      <c r="D373" s="143"/>
      <c r="E373" s="143"/>
      <c r="F373" s="144"/>
      <c r="G373" s="144"/>
      <c r="H373" s="144"/>
      <c r="I373" s="146"/>
      <c r="J373" s="6"/>
      <c r="K373" s="7"/>
    </row>
    <row r="374" spans="1:11" s="8" customFormat="1" ht="15.75">
      <c r="A374" s="141"/>
      <c r="B374" s="166" t="s">
        <v>20</v>
      </c>
      <c r="C374" s="143"/>
      <c r="D374" s="143"/>
      <c r="E374" s="143"/>
      <c r="F374" s="144"/>
      <c r="G374" s="144"/>
      <c r="H374" s="144"/>
      <c r="I374" s="146"/>
      <c r="J374" s="6"/>
      <c r="K374" s="7"/>
    </row>
    <row r="375" spans="1:11" s="8" customFormat="1" ht="15.75">
      <c r="A375" s="141"/>
      <c r="B375" s="142"/>
      <c r="C375" s="143"/>
      <c r="D375" s="143"/>
      <c r="E375" s="143"/>
      <c r="F375" s="144"/>
      <c r="G375" s="144"/>
      <c r="H375" s="144"/>
      <c r="I375" s="146"/>
      <c r="J375" s="6"/>
      <c r="K375" s="7"/>
    </row>
    <row r="376" spans="1:11" s="8" customFormat="1" ht="15.75">
      <c r="A376" s="141"/>
      <c r="B376" s="142"/>
      <c r="C376" s="143"/>
      <c r="D376" s="143"/>
      <c r="E376" s="143"/>
      <c r="F376" s="144"/>
      <c r="G376" s="144"/>
      <c r="H376" s="144"/>
      <c r="I376" s="146"/>
      <c r="J376" s="6"/>
      <c r="K376" s="7"/>
    </row>
    <row r="377" spans="1:11" s="8" customFormat="1" ht="15.75">
      <c r="A377" s="141"/>
      <c r="B377" s="142"/>
      <c r="C377" s="143"/>
      <c r="D377" s="143"/>
      <c r="E377" s="143"/>
      <c r="F377" s="144"/>
      <c r="G377" s="144"/>
      <c r="H377" s="144"/>
      <c r="I377" s="146"/>
      <c r="J377" s="6"/>
      <c r="K377" s="7"/>
    </row>
    <row r="378" spans="1:11" s="8" customFormat="1" ht="15.75">
      <c r="A378" s="120"/>
      <c r="B378" s="147" t="s">
        <v>294</v>
      </c>
      <c r="C378" s="125"/>
      <c r="D378" s="125"/>
      <c r="E378" s="125"/>
      <c r="F378" s="122"/>
      <c r="G378" s="123"/>
      <c r="H378" s="122"/>
      <c r="I378" s="124"/>
      <c r="J378" s="6"/>
      <c r="K378" s="7"/>
    </row>
    <row r="379" spans="1:11" s="8" customFormat="1" ht="31.5">
      <c r="A379" s="148" t="s">
        <v>1</v>
      </c>
      <c r="B379" s="149" t="s">
        <v>266</v>
      </c>
      <c r="C379" s="128" t="s">
        <v>267</v>
      </c>
      <c r="D379" s="128" t="s">
        <v>268</v>
      </c>
      <c r="E379" s="128" t="s">
        <v>315</v>
      </c>
      <c r="F379" s="128" t="s">
        <v>6</v>
      </c>
      <c r="G379" s="130" t="s">
        <v>269</v>
      </c>
      <c r="H379" s="131" t="s">
        <v>8</v>
      </c>
      <c r="I379" s="80" t="s">
        <v>9</v>
      </c>
      <c r="J379" s="6"/>
      <c r="K379" s="7"/>
    </row>
    <row r="380" spans="1:11" s="8" customFormat="1" ht="15.75">
      <c r="A380" s="138">
        <v>1</v>
      </c>
      <c r="B380" s="191" t="s">
        <v>306</v>
      </c>
      <c r="C380" s="157" t="s">
        <v>23</v>
      </c>
      <c r="D380" s="151">
        <v>10</v>
      </c>
      <c r="E380" s="151"/>
      <c r="F380" s="57">
        <f aca="true" t="shared" si="14" ref="F380:F388">D380*E380</f>
        <v>0</v>
      </c>
      <c r="G380" s="60">
        <v>0.08</v>
      </c>
      <c r="H380" s="57">
        <f aca="true" t="shared" si="15" ref="H380:H388">(F380*G380)+F380</f>
        <v>0</v>
      </c>
      <c r="I380" s="152"/>
      <c r="J380" s="6"/>
      <c r="K380" s="7"/>
    </row>
    <row r="381" spans="1:11" s="8" customFormat="1" ht="15.75">
      <c r="A381" s="138">
        <v>2</v>
      </c>
      <c r="B381" s="190" t="s">
        <v>307</v>
      </c>
      <c r="C381" s="150" t="s">
        <v>23</v>
      </c>
      <c r="D381" s="151">
        <v>1</v>
      </c>
      <c r="E381" s="151"/>
      <c r="F381" s="57">
        <f t="shared" si="14"/>
        <v>0</v>
      </c>
      <c r="G381" s="60">
        <v>0.08</v>
      </c>
      <c r="H381" s="57">
        <f t="shared" si="15"/>
        <v>0</v>
      </c>
      <c r="I381" s="152"/>
      <c r="J381" s="6"/>
      <c r="K381" s="7"/>
    </row>
    <row r="382" spans="1:11" s="8" customFormat="1" ht="15.75">
      <c r="A382" s="138">
        <v>3</v>
      </c>
      <c r="B382" s="190" t="s">
        <v>314</v>
      </c>
      <c r="C382" s="150" t="s">
        <v>23</v>
      </c>
      <c r="D382" s="151">
        <v>2</v>
      </c>
      <c r="E382" s="151"/>
      <c r="F382" s="57">
        <f t="shared" si="14"/>
        <v>0</v>
      </c>
      <c r="G382" s="60">
        <v>0.08</v>
      </c>
      <c r="H382" s="57">
        <f t="shared" si="15"/>
        <v>0</v>
      </c>
      <c r="I382" s="152"/>
      <c r="J382" s="6"/>
      <c r="K382" s="7"/>
    </row>
    <row r="383" spans="1:11" s="8" customFormat="1" ht="15.75">
      <c r="A383" s="138">
        <v>4</v>
      </c>
      <c r="B383" s="192" t="s">
        <v>308</v>
      </c>
      <c r="C383" s="135" t="s">
        <v>13</v>
      </c>
      <c r="D383" s="135">
        <v>1</v>
      </c>
      <c r="E383" s="135"/>
      <c r="F383" s="57">
        <f t="shared" si="14"/>
        <v>0</v>
      </c>
      <c r="G383" s="60">
        <v>0.08</v>
      </c>
      <c r="H383" s="57">
        <f t="shared" si="15"/>
        <v>0</v>
      </c>
      <c r="I383" s="137"/>
      <c r="J383" s="6"/>
      <c r="K383" s="7"/>
    </row>
    <row r="384" spans="1:11" s="8" customFormat="1" ht="15.75">
      <c r="A384" s="138">
        <v>5</v>
      </c>
      <c r="B384" s="192" t="s">
        <v>309</v>
      </c>
      <c r="C384" s="135" t="s">
        <v>13</v>
      </c>
      <c r="D384" s="135">
        <v>1</v>
      </c>
      <c r="E384" s="135"/>
      <c r="F384" s="57">
        <f t="shared" si="14"/>
        <v>0</v>
      </c>
      <c r="G384" s="60">
        <v>0.08</v>
      </c>
      <c r="H384" s="57">
        <f t="shared" si="15"/>
        <v>0</v>
      </c>
      <c r="I384" s="137"/>
      <c r="J384" s="6"/>
      <c r="K384" s="7"/>
    </row>
    <row r="385" spans="1:11" s="8" customFormat="1" ht="15.75">
      <c r="A385" s="138">
        <v>6</v>
      </c>
      <c r="B385" s="192" t="s">
        <v>310</v>
      </c>
      <c r="C385" s="135" t="s">
        <v>13</v>
      </c>
      <c r="D385" s="135">
        <v>1</v>
      </c>
      <c r="E385" s="135"/>
      <c r="F385" s="57">
        <f t="shared" si="14"/>
        <v>0</v>
      </c>
      <c r="G385" s="60">
        <v>0.08</v>
      </c>
      <c r="H385" s="57">
        <f t="shared" si="15"/>
        <v>0</v>
      </c>
      <c r="I385" s="137"/>
      <c r="J385" s="6"/>
      <c r="K385" s="7"/>
    </row>
    <row r="386" spans="1:11" s="8" customFormat="1" ht="15.75">
      <c r="A386" s="138">
        <v>7</v>
      </c>
      <c r="B386" s="192" t="s">
        <v>311</v>
      </c>
      <c r="C386" s="135" t="s">
        <v>23</v>
      </c>
      <c r="D386" s="135">
        <v>100</v>
      </c>
      <c r="E386" s="135"/>
      <c r="F386" s="57">
        <f t="shared" si="14"/>
        <v>0</v>
      </c>
      <c r="G386" s="60">
        <v>0.08</v>
      </c>
      <c r="H386" s="57">
        <f t="shared" si="15"/>
        <v>0</v>
      </c>
      <c r="I386" s="137"/>
      <c r="J386" s="6"/>
      <c r="K386" s="7"/>
    </row>
    <row r="387" spans="1:11" s="8" customFormat="1" ht="31.5">
      <c r="A387" s="138">
        <v>8</v>
      </c>
      <c r="B387" s="80" t="s">
        <v>295</v>
      </c>
      <c r="C387" s="32" t="s">
        <v>23</v>
      </c>
      <c r="D387" s="68">
        <v>2</v>
      </c>
      <c r="E387" s="69"/>
      <c r="F387" s="70">
        <f t="shared" si="14"/>
        <v>0</v>
      </c>
      <c r="G387" s="71">
        <v>0.08</v>
      </c>
      <c r="H387" s="70">
        <f t="shared" si="15"/>
        <v>0</v>
      </c>
      <c r="I387" s="137"/>
      <c r="J387" s="6"/>
      <c r="K387" s="7"/>
    </row>
    <row r="388" spans="1:11" s="8" customFormat="1" ht="15.75">
      <c r="A388" s="138">
        <v>9</v>
      </c>
      <c r="B388" s="163" t="s">
        <v>312</v>
      </c>
      <c r="C388" s="32" t="s">
        <v>23</v>
      </c>
      <c r="D388" s="68">
        <v>3</v>
      </c>
      <c r="E388" s="69"/>
      <c r="F388" s="70">
        <f t="shared" si="14"/>
        <v>0</v>
      </c>
      <c r="G388" s="71">
        <v>0.08</v>
      </c>
      <c r="H388" s="70">
        <f t="shared" si="15"/>
        <v>0</v>
      </c>
      <c r="I388" s="137"/>
      <c r="J388" s="6"/>
      <c r="K388" s="7"/>
    </row>
    <row r="389" spans="1:11" s="8" customFormat="1" ht="15.75">
      <c r="A389" s="141"/>
      <c r="B389" s="139" t="s">
        <v>17</v>
      </c>
      <c r="C389" s="135"/>
      <c r="D389" s="135"/>
      <c r="E389" s="135"/>
      <c r="F389" s="140">
        <f>SUM(F380:F388)</f>
        <v>0</v>
      </c>
      <c r="G389" s="140"/>
      <c r="H389" s="140">
        <f>SUM(H380:H388)</f>
        <v>0</v>
      </c>
      <c r="I389" s="137"/>
      <c r="J389" s="6"/>
      <c r="K389" s="7"/>
    </row>
    <row r="390" spans="1:11" s="8" customFormat="1" ht="15.75">
      <c r="A390" s="141"/>
      <c r="B390" s="142"/>
      <c r="C390" s="143"/>
      <c r="D390" s="143"/>
      <c r="E390" s="143"/>
      <c r="F390" s="144"/>
      <c r="G390" s="144"/>
      <c r="H390" s="144"/>
      <c r="I390" s="146"/>
      <c r="J390" s="6"/>
      <c r="K390" s="7"/>
    </row>
    <row r="391" spans="1:11" s="8" customFormat="1" ht="15.75">
      <c r="A391" s="141"/>
      <c r="B391" s="166" t="s">
        <v>19</v>
      </c>
      <c r="C391" s="143"/>
      <c r="D391" s="143"/>
      <c r="E391" s="143"/>
      <c r="F391" s="144"/>
      <c r="G391" s="144"/>
      <c r="H391" s="144"/>
      <c r="I391" s="146"/>
      <c r="J391" s="6"/>
      <c r="K391" s="7"/>
    </row>
    <row r="392" spans="1:11" s="8" customFormat="1" ht="15.75">
      <c r="A392" s="141"/>
      <c r="B392" s="166" t="s">
        <v>20</v>
      </c>
      <c r="C392" s="143"/>
      <c r="D392" s="143"/>
      <c r="E392" s="143"/>
      <c r="F392" s="144"/>
      <c r="G392" s="144"/>
      <c r="H392" s="144"/>
      <c r="I392" s="146"/>
      <c r="J392" s="6"/>
      <c r="K392" s="7"/>
    </row>
    <row r="393" spans="1:11" s="8" customFormat="1" ht="15.75">
      <c r="A393" s="141"/>
      <c r="B393" s="142"/>
      <c r="C393" s="143"/>
      <c r="D393" s="143"/>
      <c r="E393" s="143"/>
      <c r="F393" s="144"/>
      <c r="G393" s="144"/>
      <c r="H393" s="144"/>
      <c r="I393" s="146"/>
      <c r="J393" s="6"/>
      <c r="K393" s="7"/>
    </row>
    <row r="394" spans="1:11" s="8" customFormat="1" ht="15.75">
      <c r="A394" s="120"/>
      <c r="B394" s="147"/>
      <c r="C394" s="125"/>
      <c r="D394" s="125"/>
      <c r="E394" s="125"/>
      <c r="F394" s="122"/>
      <c r="G394" s="123"/>
      <c r="H394" s="122"/>
      <c r="I394" s="124"/>
      <c r="J394" s="6"/>
      <c r="K394" s="7"/>
    </row>
    <row r="395" spans="1:11" s="8" customFormat="1" ht="15.75">
      <c r="A395" s="120"/>
      <c r="B395" s="147"/>
      <c r="C395" s="125"/>
      <c r="D395" s="125"/>
      <c r="E395" s="125"/>
      <c r="F395" s="122"/>
      <c r="G395" s="123"/>
      <c r="H395" s="122"/>
      <c r="I395" s="124"/>
      <c r="J395" s="6"/>
      <c r="K395" s="7"/>
    </row>
    <row r="396" spans="1:11" s="8" customFormat="1" ht="15.75">
      <c r="A396" s="120"/>
      <c r="B396" s="193" t="s">
        <v>296</v>
      </c>
      <c r="C396" s="125"/>
      <c r="D396" s="125"/>
      <c r="E396" s="125"/>
      <c r="F396" s="122"/>
      <c r="G396" s="123"/>
      <c r="H396" s="122"/>
      <c r="I396" s="124"/>
      <c r="J396" s="6"/>
      <c r="K396" s="7"/>
    </row>
    <row r="397" spans="1:11" s="8" customFormat="1" ht="31.5">
      <c r="A397" s="148" t="s">
        <v>1</v>
      </c>
      <c r="B397" s="149" t="s">
        <v>266</v>
      </c>
      <c r="C397" s="128" t="s">
        <v>267</v>
      </c>
      <c r="D397" s="128" t="s">
        <v>268</v>
      </c>
      <c r="E397" s="128" t="s">
        <v>315</v>
      </c>
      <c r="F397" s="128" t="s">
        <v>6</v>
      </c>
      <c r="G397" s="130" t="s">
        <v>269</v>
      </c>
      <c r="H397" s="131" t="s">
        <v>8</v>
      </c>
      <c r="I397" s="124"/>
      <c r="J397" s="6"/>
      <c r="K397" s="7"/>
    </row>
    <row r="398" spans="1:11" s="8" customFormat="1" ht="210.75" customHeight="1">
      <c r="A398" s="138">
        <v>1</v>
      </c>
      <c r="B398" s="191" t="s">
        <v>297</v>
      </c>
      <c r="C398" s="157" t="s">
        <v>23</v>
      </c>
      <c r="D398" s="151">
        <v>20</v>
      </c>
      <c r="E398" s="151"/>
      <c r="F398" s="57">
        <f>D398*E398</f>
        <v>0</v>
      </c>
      <c r="G398" s="60">
        <v>0.08</v>
      </c>
      <c r="H398" s="57">
        <f>(F398*G398)+F398</f>
        <v>0</v>
      </c>
      <c r="I398" s="124"/>
      <c r="J398" s="6"/>
      <c r="K398" s="7"/>
    </row>
    <row r="399" spans="1:11" s="8" customFormat="1" ht="15.75">
      <c r="A399" s="141"/>
      <c r="B399" s="139" t="s">
        <v>17</v>
      </c>
      <c r="C399" s="135"/>
      <c r="D399" s="135"/>
      <c r="E399" s="135"/>
      <c r="F399" s="140">
        <f>SUM(F398:F398)</f>
        <v>0</v>
      </c>
      <c r="G399" s="140"/>
      <c r="H399" s="140">
        <f>SUM(H398:H398)</f>
        <v>0</v>
      </c>
      <c r="I399" s="124"/>
      <c r="J399" s="6"/>
      <c r="K399" s="7"/>
    </row>
    <row r="400" spans="1:11" s="8" customFormat="1" ht="15.75">
      <c r="A400" s="141"/>
      <c r="B400" s="142"/>
      <c r="C400" s="143"/>
      <c r="D400" s="143"/>
      <c r="E400" s="143"/>
      <c r="F400" s="144"/>
      <c r="G400" s="144"/>
      <c r="H400" s="144"/>
      <c r="I400" s="124"/>
      <c r="J400" s="6"/>
      <c r="K400" s="7"/>
    </row>
    <row r="401" spans="1:11" s="8" customFormat="1" ht="15.75">
      <c r="A401" s="141"/>
      <c r="B401" s="166" t="s">
        <v>19</v>
      </c>
      <c r="C401" s="143"/>
      <c r="D401" s="143"/>
      <c r="E401" s="143"/>
      <c r="F401" s="144"/>
      <c r="G401" s="144"/>
      <c r="H401" s="144"/>
      <c r="I401" s="124"/>
      <c r="J401" s="6"/>
      <c r="K401" s="7"/>
    </row>
    <row r="402" spans="1:11" s="8" customFormat="1" ht="15.75">
      <c r="A402" s="120"/>
      <c r="B402" s="166" t="s">
        <v>20</v>
      </c>
      <c r="C402" s="120"/>
      <c r="D402" s="120"/>
      <c r="E402" s="120"/>
      <c r="F402" s="124"/>
      <c r="G402" s="120"/>
      <c r="H402" s="120"/>
      <c r="I402" s="124"/>
      <c r="J402" s="6"/>
      <c r="K402" s="7"/>
    </row>
    <row r="403" spans="1:11" s="8" customFormat="1" ht="15.75">
      <c r="A403" s="25"/>
      <c r="B403" s="167"/>
      <c r="C403" s="25"/>
      <c r="D403" s="25"/>
      <c r="E403" s="25"/>
      <c r="F403" s="25"/>
      <c r="G403" s="25"/>
      <c r="H403" s="25"/>
      <c r="I403" s="25"/>
      <c r="J403" s="6"/>
      <c r="K403" s="7"/>
    </row>
    <row r="404" spans="1:11" s="8" customFormat="1" ht="15.75">
      <c r="A404" s="25"/>
      <c r="B404" s="167"/>
      <c r="C404" s="25"/>
      <c r="D404" s="25"/>
      <c r="E404" s="25"/>
      <c r="F404" s="25"/>
      <c r="G404" s="25"/>
      <c r="H404" s="25"/>
      <c r="I404" s="25"/>
      <c r="J404" s="6"/>
      <c r="K404" s="7"/>
    </row>
    <row r="405" spans="2:11" s="8" customFormat="1" ht="15.75">
      <c r="B405" s="167"/>
      <c r="J405" s="6"/>
      <c r="K405" s="7"/>
    </row>
    <row r="406" spans="2:11" s="8" customFormat="1" ht="15.75">
      <c r="B406" s="169"/>
      <c r="J406" s="6"/>
      <c r="K406" s="7"/>
    </row>
    <row r="407" spans="2:11" s="8" customFormat="1" ht="15.75">
      <c r="B407" s="169"/>
      <c r="J407" s="6"/>
      <c r="K407" s="7"/>
    </row>
    <row r="408" spans="1:11" s="8" customFormat="1" ht="15.75">
      <c r="A408" s="25"/>
      <c r="B408" s="169"/>
      <c r="C408" s="25"/>
      <c r="D408" s="25"/>
      <c r="E408" s="25"/>
      <c r="F408" s="25"/>
      <c r="G408" s="25"/>
      <c r="H408" s="25"/>
      <c r="I408" s="25"/>
      <c r="J408" s="6"/>
      <c r="K408" s="7"/>
    </row>
    <row r="409" spans="1:11" s="8" customFormat="1" ht="15.75">
      <c r="A409" s="25"/>
      <c r="B409" s="167"/>
      <c r="C409" s="25"/>
      <c r="D409" s="25"/>
      <c r="E409" s="25"/>
      <c r="F409" s="25"/>
      <c r="G409" s="25"/>
      <c r="H409" s="25"/>
      <c r="I409" s="25"/>
      <c r="J409" s="6"/>
      <c r="K409" s="7"/>
    </row>
    <row r="410" spans="1:11" s="8" customFormat="1" ht="15.75">
      <c r="A410" s="25"/>
      <c r="B410" s="167"/>
      <c r="C410" s="25"/>
      <c r="D410" s="25"/>
      <c r="E410" s="25"/>
      <c r="F410" s="25"/>
      <c r="G410" s="25"/>
      <c r="H410" s="25"/>
      <c r="I410" s="25"/>
      <c r="J410" s="6"/>
      <c r="K410" s="7"/>
    </row>
    <row r="411" spans="1:11" s="8" customFormat="1" ht="15.75">
      <c r="A411" s="25"/>
      <c r="B411" s="167"/>
      <c r="C411" s="25"/>
      <c r="D411" s="25"/>
      <c r="E411" s="25"/>
      <c r="F411" s="25"/>
      <c r="G411" s="25"/>
      <c r="H411" s="25"/>
      <c r="I411" s="25"/>
      <c r="J411" s="6"/>
      <c r="K411" s="7"/>
    </row>
    <row r="412" spans="1:11" s="8" customFormat="1" ht="15.75">
      <c r="A412" s="24"/>
      <c r="B412" s="167"/>
      <c r="C412" s="24"/>
      <c r="D412" s="24"/>
      <c r="E412" s="24"/>
      <c r="F412" s="24"/>
      <c r="G412" s="24"/>
      <c r="H412" s="24"/>
      <c r="I412" s="24"/>
      <c r="J412" s="6"/>
      <c r="K412" s="7"/>
    </row>
    <row r="413" spans="1:11" s="8" customFormat="1" ht="15.75">
      <c r="A413" s="24"/>
      <c r="B413" s="161"/>
      <c r="C413" s="24"/>
      <c r="D413" s="24"/>
      <c r="E413" s="24"/>
      <c r="F413" s="24"/>
      <c r="G413" s="24"/>
      <c r="H413" s="24"/>
      <c r="I413" s="24"/>
      <c r="J413" s="6"/>
      <c r="K413" s="7"/>
    </row>
    <row r="414" spans="1:11" s="8" customFormat="1" ht="15.75">
      <c r="A414" s="24"/>
      <c r="B414" s="169"/>
      <c r="C414" s="24"/>
      <c r="D414" s="24"/>
      <c r="E414" s="24"/>
      <c r="F414" s="24"/>
      <c r="G414" s="24"/>
      <c r="H414" s="24"/>
      <c r="I414" s="24"/>
      <c r="J414" s="6"/>
      <c r="K414" s="7"/>
    </row>
    <row r="415" spans="1:11" s="8" customFormat="1" ht="15.75">
      <c r="A415" s="24"/>
      <c r="B415" s="161"/>
      <c r="C415" s="24"/>
      <c r="D415" s="24"/>
      <c r="E415" s="24"/>
      <c r="F415" s="24"/>
      <c r="G415" s="24"/>
      <c r="H415" s="24"/>
      <c r="I415" s="24"/>
      <c r="J415" s="6"/>
      <c r="K415" s="7"/>
    </row>
    <row r="416" spans="1:11" s="8" customFormat="1" ht="15.75">
      <c r="A416" s="24"/>
      <c r="B416" s="161"/>
      <c r="C416" s="24"/>
      <c r="D416" s="24"/>
      <c r="E416" s="24"/>
      <c r="F416" s="19"/>
      <c r="G416" s="24"/>
      <c r="H416" s="19"/>
      <c r="I416" s="24"/>
      <c r="J416" s="6"/>
      <c r="K416" s="7"/>
    </row>
    <row r="417" spans="1:11" s="8" customFormat="1" ht="15.75">
      <c r="A417" s="99"/>
      <c r="B417" s="161"/>
      <c r="C417" s="99"/>
      <c r="D417" s="99"/>
      <c r="E417" s="99"/>
      <c r="F417" s="99"/>
      <c r="G417" s="99"/>
      <c r="H417" s="99"/>
      <c r="I417" s="99"/>
      <c r="J417" s="6"/>
      <c r="K417" s="7"/>
    </row>
    <row r="418" spans="1:11" s="8" customFormat="1" ht="15.75">
      <c r="A418" s="99"/>
      <c r="B418" s="161"/>
      <c r="C418" s="99"/>
      <c r="D418" s="99"/>
      <c r="E418" s="99"/>
      <c r="F418" s="99"/>
      <c r="G418" s="99"/>
      <c r="H418" s="99"/>
      <c r="I418" s="99"/>
      <c r="J418" s="6"/>
      <c r="K418" s="7"/>
    </row>
    <row r="419" spans="1:11" s="8" customFormat="1" ht="15.75">
      <c r="A419" s="99"/>
      <c r="B419" s="161"/>
      <c r="C419" s="99"/>
      <c r="D419" s="99"/>
      <c r="E419" s="99"/>
      <c r="F419" s="99"/>
      <c r="G419" s="99"/>
      <c r="H419" s="99"/>
      <c r="I419" s="99"/>
      <c r="J419" s="6"/>
      <c r="K419" s="7"/>
    </row>
    <row r="420" spans="1:11" s="8" customFormat="1" ht="15.75">
      <c r="A420" s="120"/>
      <c r="B420" s="161"/>
      <c r="C420" s="120"/>
      <c r="D420" s="120"/>
      <c r="E420" s="120"/>
      <c r="F420" s="120"/>
      <c r="G420" s="120"/>
      <c r="H420" s="120"/>
      <c r="I420" s="120"/>
      <c r="J420" s="6"/>
      <c r="K420" s="7"/>
    </row>
    <row r="421" spans="1:11" s="8" customFormat="1" ht="15.75">
      <c r="A421" s="24"/>
      <c r="B421" s="161"/>
      <c r="C421" s="24"/>
      <c r="D421" s="24"/>
      <c r="E421" s="24"/>
      <c r="F421" s="24"/>
      <c r="G421" s="24"/>
      <c r="H421" s="24"/>
      <c r="I421" s="24"/>
      <c r="J421" s="6"/>
      <c r="K421" s="7"/>
    </row>
    <row r="422" spans="1:11" s="8" customFormat="1" ht="15.75">
      <c r="A422" s="19"/>
      <c r="B422" s="161"/>
      <c r="C422" s="19"/>
      <c r="D422" s="19"/>
      <c r="E422" s="19"/>
      <c r="F422" s="19"/>
      <c r="G422" s="19"/>
      <c r="H422" s="19"/>
      <c r="I422" s="19"/>
      <c r="J422" s="6"/>
      <c r="K422" s="7"/>
    </row>
    <row r="423" spans="1:11" s="8" customFormat="1" ht="15.75">
      <c r="A423" s="99"/>
      <c r="B423" s="161"/>
      <c r="C423" s="99"/>
      <c r="D423" s="99"/>
      <c r="E423" s="99"/>
      <c r="F423" s="99"/>
      <c r="G423" s="99"/>
      <c r="H423" s="99"/>
      <c r="I423" s="99"/>
      <c r="J423" s="6"/>
      <c r="K423" s="7"/>
    </row>
    <row r="424" spans="1:11" s="8" customFormat="1" ht="15.75">
      <c r="A424" s="99"/>
      <c r="B424" s="161"/>
      <c r="C424" s="99"/>
      <c r="D424" s="99"/>
      <c r="E424" s="99"/>
      <c r="F424" s="99"/>
      <c r="G424" s="99"/>
      <c r="H424" s="99"/>
      <c r="I424" s="99"/>
      <c r="J424" s="6"/>
      <c r="K424" s="7"/>
    </row>
    <row r="425" spans="1:11" s="8" customFormat="1" ht="15.75">
      <c r="A425" s="99"/>
      <c r="B425" s="161"/>
      <c r="C425" s="99"/>
      <c r="D425" s="99"/>
      <c r="E425" s="99"/>
      <c r="F425" s="99"/>
      <c r="G425" s="99"/>
      <c r="H425" s="99"/>
      <c r="I425" s="99"/>
      <c r="J425" s="6"/>
      <c r="K425" s="7"/>
    </row>
    <row r="426" spans="1:11" s="8" customFormat="1" ht="15.75">
      <c r="A426" s="120"/>
      <c r="B426" s="161"/>
      <c r="C426" s="120"/>
      <c r="D426" s="120"/>
      <c r="E426" s="120"/>
      <c r="F426" s="120"/>
      <c r="G426" s="120"/>
      <c r="H426" s="120"/>
      <c r="I426" s="120"/>
      <c r="J426" s="6"/>
      <c r="K426" s="7"/>
    </row>
    <row r="427" spans="1:11" s="8" customFormat="1" ht="15.75">
      <c r="A427" s="158"/>
      <c r="B427" s="166"/>
      <c r="C427" s="158"/>
      <c r="D427" s="158"/>
      <c r="E427" s="26"/>
      <c r="F427" s="26"/>
      <c r="G427" s="26"/>
      <c r="H427" s="26"/>
      <c r="I427" s="24"/>
      <c r="J427" s="6"/>
      <c r="K427" s="7"/>
    </row>
    <row r="428" spans="1:11" s="8" customFormat="1" ht="15.75">
      <c r="A428" s="158"/>
      <c r="B428" s="141"/>
      <c r="C428" s="158"/>
      <c r="D428" s="158"/>
      <c r="E428" s="26"/>
      <c r="F428" s="26"/>
      <c r="G428" s="26"/>
      <c r="H428" s="26"/>
      <c r="I428" s="24"/>
      <c r="J428" s="6"/>
      <c r="K428" s="7"/>
    </row>
    <row r="429" spans="1:11" s="8" customFormat="1" ht="15.75">
      <c r="A429" s="158"/>
      <c r="B429" s="194"/>
      <c r="C429" s="158"/>
      <c r="D429" s="158"/>
      <c r="E429" s="26"/>
      <c r="F429" s="26"/>
      <c r="G429" s="26"/>
      <c r="H429" s="26"/>
      <c r="I429" s="24"/>
      <c r="J429" s="6"/>
      <c r="K429" s="7"/>
    </row>
    <row r="430" spans="1:11" s="8" customFormat="1" ht="15.75">
      <c r="A430" s="158"/>
      <c r="B430" s="194"/>
      <c r="C430" s="158"/>
      <c r="D430" s="158"/>
      <c r="E430" s="26"/>
      <c r="F430" s="26"/>
      <c r="G430" s="26"/>
      <c r="H430" s="26"/>
      <c r="I430" s="24"/>
      <c r="J430" s="6"/>
      <c r="K430" s="7"/>
    </row>
    <row r="431" spans="1:11" s="8" customFormat="1" ht="15.75">
      <c r="A431" s="158"/>
      <c r="B431" s="194"/>
      <c r="C431" s="158"/>
      <c r="D431" s="158"/>
      <c r="E431" s="26"/>
      <c r="F431" s="26"/>
      <c r="G431" s="26"/>
      <c r="H431" s="26"/>
      <c r="I431" s="24"/>
      <c r="J431" s="6"/>
      <c r="K431" s="7"/>
    </row>
    <row r="432" spans="1:11" s="8" customFormat="1" ht="15.75">
      <c r="A432" s="19"/>
      <c r="B432" s="167"/>
      <c r="C432" s="19"/>
      <c r="D432" s="19"/>
      <c r="E432" s="19"/>
      <c r="F432" s="159"/>
      <c r="G432" s="19"/>
      <c r="H432" s="159"/>
      <c r="I432" s="19"/>
      <c r="J432" s="6"/>
      <c r="K432" s="7"/>
    </row>
    <row r="433" spans="1:11" s="8" customFormat="1" ht="15.75">
      <c r="A433" s="99"/>
      <c r="B433" s="194"/>
      <c r="C433" s="99"/>
      <c r="D433" s="99"/>
      <c r="E433" s="99"/>
      <c r="F433" s="99"/>
      <c r="G433" s="99"/>
      <c r="H433" s="99"/>
      <c r="I433" s="99"/>
      <c r="J433" s="6"/>
      <c r="K433" s="7"/>
    </row>
    <row r="434" spans="1:11" s="8" customFormat="1" ht="15.75">
      <c r="A434" s="99"/>
      <c r="B434" s="166"/>
      <c r="C434" s="99"/>
      <c r="D434" s="99"/>
      <c r="E434" s="99"/>
      <c r="F434" s="99"/>
      <c r="G434" s="99"/>
      <c r="H434" s="99"/>
      <c r="I434" s="99"/>
      <c r="J434" s="6"/>
      <c r="K434" s="7"/>
    </row>
    <row r="435" spans="1:11" s="8" customFormat="1" ht="15.75">
      <c r="A435" s="99"/>
      <c r="B435" s="167"/>
      <c r="C435" s="99"/>
      <c r="D435" s="99"/>
      <c r="E435" s="99"/>
      <c r="F435" s="99"/>
      <c r="G435" s="99"/>
      <c r="H435" s="99"/>
      <c r="I435" s="99"/>
      <c r="J435" s="6"/>
      <c r="K435" s="7"/>
    </row>
    <row r="436" spans="1:11" s="8" customFormat="1" ht="15.75">
      <c r="A436" s="99"/>
      <c r="B436" s="167"/>
      <c r="C436" s="160"/>
      <c r="D436" s="99"/>
      <c r="E436" s="99"/>
      <c r="F436" s="99"/>
      <c r="G436" s="99"/>
      <c r="H436" s="99"/>
      <c r="I436" s="99"/>
      <c r="J436" s="6"/>
      <c r="K436" s="7"/>
    </row>
    <row r="437" spans="1:11" s="8" customFormat="1" ht="15.75">
      <c r="A437" s="21"/>
      <c r="B437" s="167"/>
      <c r="C437" s="21"/>
      <c r="D437" s="21"/>
      <c r="E437" s="21"/>
      <c r="F437" s="24"/>
      <c r="G437" s="21"/>
      <c r="H437" s="21"/>
      <c r="I437" s="21"/>
      <c r="J437" s="6"/>
      <c r="K437" s="7"/>
    </row>
    <row r="438" spans="1:11" s="8" customFormat="1" ht="15.75">
      <c r="A438" s="24"/>
      <c r="B438" s="166"/>
      <c r="C438" s="24"/>
      <c r="D438" s="24"/>
      <c r="E438" s="24"/>
      <c r="F438" s="24"/>
      <c r="G438" s="24"/>
      <c r="H438" s="24"/>
      <c r="I438" s="24"/>
      <c r="J438" s="6"/>
      <c r="K438" s="7"/>
    </row>
    <row r="439" spans="1:11" s="8" customFormat="1" ht="15.75">
      <c r="A439" s="24"/>
      <c r="B439" s="167"/>
      <c r="C439" s="24"/>
      <c r="D439" s="24"/>
      <c r="E439" s="24"/>
      <c r="F439" s="24"/>
      <c r="G439" s="24"/>
      <c r="H439" s="24"/>
      <c r="I439" s="24"/>
      <c r="J439" s="6"/>
      <c r="K439" s="7"/>
    </row>
    <row r="440" spans="1:11" s="8" customFormat="1" ht="15.75">
      <c r="A440" s="24"/>
      <c r="B440" s="167"/>
      <c r="C440" s="24"/>
      <c r="D440" s="24"/>
      <c r="E440" s="24"/>
      <c r="F440" s="24"/>
      <c r="G440" s="24"/>
      <c r="H440" s="24"/>
      <c r="I440" s="24"/>
      <c r="J440" s="6"/>
      <c r="K440" s="7"/>
    </row>
    <row r="441" spans="1:11" s="8" customFormat="1" ht="15.75">
      <c r="A441" s="24"/>
      <c r="B441" s="167"/>
      <c r="C441" s="24"/>
      <c r="D441" s="24"/>
      <c r="E441" s="24"/>
      <c r="F441" s="24"/>
      <c r="G441" s="24"/>
      <c r="H441" s="24"/>
      <c r="I441" s="24"/>
      <c r="J441" s="6"/>
      <c r="K441" s="7"/>
    </row>
    <row r="442" spans="1:11" s="8" customFormat="1" ht="15.75">
      <c r="A442" s="24"/>
      <c r="B442" s="167"/>
      <c r="C442" s="24"/>
      <c r="D442" s="24"/>
      <c r="E442" s="24"/>
      <c r="F442" s="24"/>
      <c r="G442" s="24"/>
      <c r="H442" s="24"/>
      <c r="I442" s="24"/>
      <c r="J442" s="6"/>
      <c r="K442" s="7"/>
    </row>
    <row r="443" spans="1:11" s="8" customFormat="1" ht="15.75">
      <c r="A443" s="24"/>
      <c r="B443" s="167"/>
      <c r="C443" s="24"/>
      <c r="D443" s="24"/>
      <c r="E443" s="24"/>
      <c r="F443" s="24"/>
      <c r="G443" s="24"/>
      <c r="H443" s="24"/>
      <c r="I443" s="24"/>
      <c r="J443" s="6"/>
      <c r="K443" s="7"/>
    </row>
    <row r="444" spans="1:11" s="8" customFormat="1" ht="15.75">
      <c r="A444" s="24"/>
      <c r="B444" s="167"/>
      <c r="C444" s="24"/>
      <c r="D444" s="24"/>
      <c r="E444" s="24"/>
      <c r="F444" s="24"/>
      <c r="G444" s="24"/>
      <c r="H444" s="24"/>
      <c r="I444" s="24"/>
      <c r="J444" s="6"/>
      <c r="K444" s="7"/>
    </row>
    <row r="445" spans="1:11" s="8" customFormat="1" ht="15.75">
      <c r="A445" s="24"/>
      <c r="B445" s="167"/>
      <c r="C445" s="24"/>
      <c r="D445" s="24"/>
      <c r="E445" s="24"/>
      <c r="F445" s="24"/>
      <c r="G445" s="24"/>
      <c r="H445" s="24"/>
      <c r="I445" s="24"/>
      <c r="J445" s="6"/>
      <c r="K445" s="7"/>
    </row>
    <row r="446" spans="1:11" s="8" customFormat="1" ht="15.75">
      <c r="A446" s="24"/>
      <c r="B446" s="167"/>
      <c r="C446" s="24"/>
      <c r="D446" s="24"/>
      <c r="E446" s="24"/>
      <c r="F446" s="24"/>
      <c r="G446" s="24"/>
      <c r="H446" s="24"/>
      <c r="I446" s="24"/>
      <c r="J446" s="6"/>
      <c r="K446" s="7"/>
    </row>
    <row r="447" spans="1:11" s="8" customFormat="1" ht="15.75">
      <c r="A447" s="24"/>
      <c r="B447" s="167"/>
      <c r="C447" s="24"/>
      <c r="D447" s="24"/>
      <c r="E447" s="24"/>
      <c r="F447" s="24"/>
      <c r="G447" s="24"/>
      <c r="H447" s="24"/>
      <c r="I447" s="24"/>
      <c r="J447" s="6"/>
      <c r="K447" s="7"/>
    </row>
    <row r="448" spans="1:11" s="8" customFormat="1" ht="15.75">
      <c r="A448" s="24"/>
      <c r="B448" s="167"/>
      <c r="C448" s="24"/>
      <c r="D448" s="24"/>
      <c r="E448" s="24"/>
      <c r="F448" s="24"/>
      <c r="G448" s="24"/>
      <c r="H448" s="24"/>
      <c r="I448" s="24"/>
      <c r="J448" s="6"/>
      <c r="K448" s="7"/>
    </row>
    <row r="449" spans="1:11" s="8" customFormat="1" ht="15.75">
      <c r="A449" s="24"/>
      <c r="B449" s="167"/>
      <c r="C449" s="24"/>
      <c r="D449" s="24"/>
      <c r="E449" s="24"/>
      <c r="F449" s="24"/>
      <c r="G449" s="24"/>
      <c r="H449" s="24"/>
      <c r="I449" s="24"/>
      <c r="J449" s="6"/>
      <c r="K449" s="7"/>
    </row>
    <row r="450" spans="1:11" s="8" customFormat="1" ht="15.75">
      <c r="A450" s="24"/>
      <c r="B450" s="167"/>
      <c r="C450" s="24"/>
      <c r="D450" s="24"/>
      <c r="E450" s="24"/>
      <c r="F450" s="24"/>
      <c r="G450" s="24"/>
      <c r="H450" s="24"/>
      <c r="I450" s="24"/>
      <c r="J450" s="6"/>
      <c r="K450" s="7"/>
    </row>
    <row r="451" spans="1:11" s="8" customFormat="1" ht="15.75">
      <c r="A451" s="24"/>
      <c r="B451" s="167"/>
      <c r="C451" s="24"/>
      <c r="D451" s="24"/>
      <c r="E451" s="24"/>
      <c r="F451" s="24"/>
      <c r="G451" s="24"/>
      <c r="H451" s="24"/>
      <c r="I451" s="24"/>
      <c r="J451" s="6"/>
      <c r="K451" s="7"/>
    </row>
    <row r="452" spans="1:11" s="8" customFormat="1" ht="15.75">
      <c r="A452" s="24"/>
      <c r="B452" s="167"/>
      <c r="C452" s="24"/>
      <c r="D452" s="24"/>
      <c r="E452" s="24"/>
      <c r="F452" s="24"/>
      <c r="G452" s="24"/>
      <c r="H452" s="24"/>
      <c r="I452" s="24"/>
      <c r="J452" s="6"/>
      <c r="K452" s="7"/>
    </row>
    <row r="453" spans="1:11" s="8" customFormat="1" ht="15.75">
      <c r="A453" s="24"/>
      <c r="B453" s="167"/>
      <c r="C453" s="24"/>
      <c r="D453" s="24"/>
      <c r="E453" s="24"/>
      <c r="F453" s="24"/>
      <c r="G453" s="24"/>
      <c r="H453" s="24"/>
      <c r="I453" s="24"/>
      <c r="J453" s="6"/>
      <c r="K453" s="7"/>
    </row>
    <row r="454" spans="1:11" s="8" customFormat="1" ht="15.75">
      <c r="A454" s="24"/>
      <c r="B454" s="167"/>
      <c r="C454" s="24"/>
      <c r="D454" s="24"/>
      <c r="E454" s="24"/>
      <c r="F454" s="24"/>
      <c r="G454" s="24"/>
      <c r="H454" s="24"/>
      <c r="I454" s="24"/>
      <c r="J454" s="6"/>
      <c r="K454" s="7"/>
    </row>
    <row r="455" spans="1:11" s="8" customFormat="1" ht="15.75">
      <c r="A455" s="24"/>
      <c r="B455" s="167"/>
      <c r="C455" s="24"/>
      <c r="D455" s="24"/>
      <c r="E455" s="24"/>
      <c r="F455" s="24"/>
      <c r="G455" s="24"/>
      <c r="H455" s="24"/>
      <c r="I455" s="24"/>
      <c r="J455" s="6"/>
      <c r="K455" s="7"/>
    </row>
    <row r="456" spans="1:11" s="8" customFormat="1" ht="15.75">
      <c r="A456" s="24"/>
      <c r="B456" s="167"/>
      <c r="C456" s="24"/>
      <c r="D456" s="24"/>
      <c r="E456" s="24"/>
      <c r="F456" s="24"/>
      <c r="G456" s="24"/>
      <c r="H456" s="24"/>
      <c r="I456" s="24"/>
      <c r="J456" s="6"/>
      <c r="K456" s="7"/>
    </row>
    <row r="457" spans="1:11" s="8" customFormat="1" ht="15.75">
      <c r="A457" s="24"/>
      <c r="B457" s="167"/>
      <c r="C457" s="24"/>
      <c r="D457" s="24"/>
      <c r="E457" s="24"/>
      <c r="F457" s="24"/>
      <c r="G457" s="24"/>
      <c r="H457" s="24"/>
      <c r="I457" s="24"/>
      <c r="J457" s="6"/>
      <c r="K457" s="7"/>
    </row>
    <row r="458" spans="1:11" s="8" customFormat="1" ht="15.75">
      <c r="A458" s="24"/>
      <c r="B458" s="167"/>
      <c r="C458" s="24"/>
      <c r="D458" s="24"/>
      <c r="E458" s="24"/>
      <c r="F458" s="24"/>
      <c r="G458" s="24"/>
      <c r="H458" s="24"/>
      <c r="I458" s="24"/>
      <c r="J458" s="6"/>
      <c r="K458" s="7"/>
    </row>
    <row r="459" spans="1:11" s="8" customFormat="1" ht="15.75">
      <c r="A459" s="24"/>
      <c r="B459" s="167"/>
      <c r="C459" s="24"/>
      <c r="D459" s="24"/>
      <c r="E459" s="24"/>
      <c r="F459" s="24"/>
      <c r="G459" s="24"/>
      <c r="H459" s="24"/>
      <c r="I459" s="24"/>
      <c r="J459" s="6"/>
      <c r="K459" s="7"/>
    </row>
    <row r="460" spans="1:9" ht="15.75">
      <c r="A460" s="24"/>
      <c r="B460" s="167"/>
      <c r="C460" s="24"/>
      <c r="D460" s="24"/>
      <c r="E460" s="24"/>
      <c r="F460" s="24"/>
      <c r="G460" s="24"/>
      <c r="H460" s="24"/>
      <c r="I460" s="24"/>
    </row>
    <row r="461" spans="1:9" ht="15.75">
      <c r="A461" s="24"/>
      <c r="B461" s="167"/>
      <c r="C461" s="24"/>
      <c r="D461" s="24"/>
      <c r="E461" s="24"/>
      <c r="F461" s="24"/>
      <c r="G461" s="24"/>
      <c r="H461" s="24"/>
      <c r="I461" s="24"/>
    </row>
    <row r="462" spans="1:9" ht="15.75">
      <c r="A462" s="24"/>
      <c r="B462" s="167"/>
      <c r="C462" s="24"/>
      <c r="D462" s="24"/>
      <c r="E462" s="24"/>
      <c r="F462" s="24"/>
      <c r="G462" s="24"/>
      <c r="H462" s="24"/>
      <c r="I462" s="24"/>
    </row>
    <row r="463" spans="1:9" ht="15.75">
      <c r="A463" s="24"/>
      <c r="B463" s="167"/>
      <c r="C463" s="24"/>
      <c r="D463" s="24"/>
      <c r="E463" s="24"/>
      <c r="F463" s="24"/>
      <c r="G463" s="24"/>
      <c r="H463" s="24"/>
      <c r="I463" s="24"/>
    </row>
    <row r="464" spans="1:9" ht="15.75">
      <c r="A464" s="24"/>
      <c r="B464" s="167"/>
      <c r="C464" s="24"/>
      <c r="D464" s="24"/>
      <c r="E464" s="24"/>
      <c r="F464" s="24"/>
      <c r="G464" s="24"/>
      <c r="H464" s="24"/>
      <c r="I464" s="24"/>
    </row>
    <row r="465" spans="1:9" ht="15.75">
      <c r="A465" s="24"/>
      <c r="B465" s="167"/>
      <c r="C465" s="24"/>
      <c r="D465" s="24"/>
      <c r="E465" s="24"/>
      <c r="F465" s="24"/>
      <c r="G465" s="24"/>
      <c r="H465" s="24"/>
      <c r="I465" s="24"/>
    </row>
    <row r="466" spans="1:9" ht="15.75">
      <c r="A466" s="24"/>
      <c r="B466" s="167"/>
      <c r="C466" s="24"/>
      <c r="D466" s="24"/>
      <c r="E466" s="24"/>
      <c r="F466" s="24"/>
      <c r="G466" s="24"/>
      <c r="H466" s="24"/>
      <c r="I466" s="24"/>
    </row>
    <row r="467" spans="1:9" ht="15.75">
      <c r="A467" s="24"/>
      <c r="B467" s="167"/>
      <c r="C467" s="24"/>
      <c r="D467" s="24"/>
      <c r="E467" s="24"/>
      <c r="F467" s="24"/>
      <c r="G467" s="24"/>
      <c r="H467" s="24"/>
      <c r="I467" s="24"/>
    </row>
    <row r="468" spans="1:9" ht="15.75">
      <c r="A468" s="24"/>
      <c r="B468" s="167"/>
      <c r="C468" s="24"/>
      <c r="D468" s="24"/>
      <c r="E468" s="24"/>
      <c r="F468" s="24"/>
      <c r="G468" s="24"/>
      <c r="H468" s="24"/>
      <c r="I468" s="24"/>
    </row>
    <row r="469" spans="1:9" ht="15.75">
      <c r="A469" s="24"/>
      <c r="B469" s="167"/>
      <c r="C469" s="24"/>
      <c r="D469" s="24"/>
      <c r="E469" s="24"/>
      <c r="F469" s="24"/>
      <c r="G469" s="24"/>
      <c r="H469" s="24"/>
      <c r="I469" s="24"/>
    </row>
    <row r="470" spans="1:9" ht="15.75">
      <c r="A470" s="24"/>
      <c r="B470" s="167"/>
      <c r="C470" s="24"/>
      <c r="D470" s="24"/>
      <c r="E470" s="24"/>
      <c r="F470" s="24"/>
      <c r="G470" s="24"/>
      <c r="H470" s="24"/>
      <c r="I470" s="24"/>
    </row>
    <row r="471" spans="1:9" ht="15.75">
      <c r="A471" s="24"/>
      <c r="B471" s="167"/>
      <c r="C471" s="24"/>
      <c r="D471" s="24"/>
      <c r="E471" s="24"/>
      <c r="F471" s="24"/>
      <c r="G471" s="24"/>
      <c r="H471" s="24"/>
      <c r="I471" s="24"/>
    </row>
    <row r="472" spans="1:9" ht="15.75">
      <c r="A472" s="24"/>
      <c r="B472" s="167"/>
      <c r="C472" s="24"/>
      <c r="D472" s="24"/>
      <c r="E472" s="24"/>
      <c r="F472" s="24"/>
      <c r="G472" s="24"/>
      <c r="H472" s="24"/>
      <c r="I472" s="24"/>
    </row>
    <row r="473" spans="1:9" ht="15.75">
      <c r="A473" s="24"/>
      <c r="B473" s="167"/>
      <c r="C473" s="24"/>
      <c r="D473" s="24"/>
      <c r="E473" s="24"/>
      <c r="F473" s="24"/>
      <c r="G473" s="24"/>
      <c r="H473" s="24"/>
      <c r="I473" s="24"/>
    </row>
    <row r="474" spans="1:9" ht="15.75">
      <c r="A474" s="24"/>
      <c r="B474" s="167"/>
      <c r="C474" s="24"/>
      <c r="D474" s="24"/>
      <c r="E474" s="24"/>
      <c r="F474" s="24"/>
      <c r="G474" s="24"/>
      <c r="H474" s="24"/>
      <c r="I474" s="24"/>
    </row>
    <row r="475" spans="1:9" ht="15.75">
      <c r="A475" s="24"/>
      <c r="B475" s="167"/>
      <c r="C475" s="24"/>
      <c r="D475" s="24"/>
      <c r="E475" s="24"/>
      <c r="F475" s="24"/>
      <c r="G475" s="24"/>
      <c r="H475" s="24"/>
      <c r="I475" s="24"/>
    </row>
    <row r="476" spans="1:9" ht="15.75">
      <c r="A476" s="24"/>
      <c r="B476" s="167"/>
      <c r="C476" s="24"/>
      <c r="D476" s="24"/>
      <c r="E476" s="24"/>
      <c r="F476" s="24"/>
      <c r="G476" s="24"/>
      <c r="H476" s="24"/>
      <c r="I476" s="24"/>
    </row>
    <row r="477" spans="1:9" ht="15.75">
      <c r="A477" s="24"/>
      <c r="B477" s="167"/>
      <c r="C477" s="24"/>
      <c r="D477" s="24"/>
      <c r="E477" s="24"/>
      <c r="F477" s="24"/>
      <c r="G477" s="24"/>
      <c r="H477" s="24"/>
      <c r="I477" s="24"/>
    </row>
    <row r="478" spans="1:9" ht="15.75">
      <c r="A478" s="24"/>
      <c r="B478" s="167"/>
      <c r="C478" s="24"/>
      <c r="D478" s="24"/>
      <c r="E478" s="24"/>
      <c r="F478" s="24"/>
      <c r="G478" s="24"/>
      <c r="H478" s="24"/>
      <c r="I478" s="24"/>
    </row>
    <row r="479" spans="1:9" ht="15.75">
      <c r="A479" s="24"/>
      <c r="B479" s="167"/>
      <c r="C479" s="24"/>
      <c r="D479" s="24"/>
      <c r="E479" s="24"/>
      <c r="F479" s="24"/>
      <c r="G479" s="24"/>
      <c r="H479" s="24"/>
      <c r="I479" s="24"/>
    </row>
    <row r="480" spans="1:9" ht="15.75">
      <c r="A480" s="24"/>
      <c r="B480" s="167"/>
      <c r="C480" s="24"/>
      <c r="D480" s="24"/>
      <c r="E480" s="24"/>
      <c r="F480" s="24"/>
      <c r="G480" s="24"/>
      <c r="H480" s="24"/>
      <c r="I480" s="24"/>
    </row>
    <row r="481" spans="1:9" ht="15.75">
      <c r="A481" s="24"/>
      <c r="B481" s="167"/>
      <c r="C481" s="24"/>
      <c r="D481" s="24"/>
      <c r="E481" s="24"/>
      <c r="F481" s="24"/>
      <c r="G481" s="24"/>
      <c r="H481" s="24"/>
      <c r="I481" s="24"/>
    </row>
    <row r="482" spans="1:9" ht="15.75">
      <c r="A482" s="24"/>
      <c r="B482" s="167"/>
      <c r="C482" s="24"/>
      <c r="D482" s="24"/>
      <c r="E482" s="24"/>
      <c r="F482" s="24"/>
      <c r="G482" s="24"/>
      <c r="H482" s="24"/>
      <c r="I482" s="24"/>
    </row>
    <row r="483" spans="1:9" ht="15.75">
      <c r="A483" s="24"/>
      <c r="B483" s="167"/>
      <c r="C483" s="24"/>
      <c r="D483" s="24"/>
      <c r="E483" s="24"/>
      <c r="F483" s="24"/>
      <c r="G483" s="24"/>
      <c r="H483" s="24"/>
      <c r="I483" s="24"/>
    </row>
    <row r="484" spans="1:9" ht="15.75">
      <c r="A484" s="24"/>
      <c r="B484" s="167"/>
      <c r="C484" s="24"/>
      <c r="D484" s="24"/>
      <c r="E484" s="24"/>
      <c r="F484" s="24"/>
      <c r="G484" s="24"/>
      <c r="H484" s="24"/>
      <c r="I484" s="24"/>
    </row>
    <row r="485" spans="1:9" ht="15.75">
      <c r="A485" s="24"/>
      <c r="B485" s="167"/>
      <c r="C485" s="24"/>
      <c r="D485" s="24"/>
      <c r="E485" s="24"/>
      <c r="F485" s="24"/>
      <c r="G485" s="24"/>
      <c r="H485" s="24"/>
      <c r="I485" s="24"/>
    </row>
    <row r="486" spans="1:9" ht="15.75">
      <c r="A486" s="24"/>
      <c r="B486" s="167"/>
      <c r="C486" s="24"/>
      <c r="D486" s="24"/>
      <c r="E486" s="24"/>
      <c r="F486" s="24"/>
      <c r="G486" s="24"/>
      <c r="H486" s="24"/>
      <c r="I486" s="24"/>
    </row>
    <row r="487" spans="1:9" ht="15.75">
      <c r="A487" s="24"/>
      <c r="B487" s="167"/>
      <c r="C487" s="24"/>
      <c r="D487" s="24"/>
      <c r="E487" s="24"/>
      <c r="F487" s="24"/>
      <c r="G487" s="24"/>
      <c r="H487" s="24"/>
      <c r="I487" s="24"/>
    </row>
    <row r="488" spans="1:9" ht="15.75">
      <c r="A488" s="24"/>
      <c r="B488" s="167"/>
      <c r="C488" s="24"/>
      <c r="D488" s="24"/>
      <c r="E488" s="24"/>
      <c r="F488" s="24"/>
      <c r="G488" s="24"/>
      <c r="H488" s="24"/>
      <c r="I488" s="24"/>
    </row>
    <row r="489" spans="1:9" ht="15.75">
      <c r="A489" s="24"/>
      <c r="B489" s="167"/>
      <c r="C489" s="24"/>
      <c r="D489" s="24"/>
      <c r="E489" s="24"/>
      <c r="F489" s="24"/>
      <c r="G489" s="24"/>
      <c r="H489" s="24"/>
      <c r="I489" s="24"/>
    </row>
    <row r="490" spans="1:9" ht="15.75">
      <c r="A490" s="24"/>
      <c r="B490" s="167"/>
      <c r="C490" s="24"/>
      <c r="D490" s="24"/>
      <c r="E490" s="24"/>
      <c r="F490" s="24"/>
      <c r="G490" s="24"/>
      <c r="H490" s="24"/>
      <c r="I490" s="24"/>
    </row>
    <row r="491" spans="1:9" ht="15.75">
      <c r="A491" s="24"/>
      <c r="B491" s="167"/>
      <c r="C491" s="24"/>
      <c r="D491" s="24"/>
      <c r="E491" s="24"/>
      <c r="F491" s="24"/>
      <c r="G491" s="24"/>
      <c r="H491" s="24"/>
      <c r="I491" s="24"/>
    </row>
    <row r="492" spans="1:9" ht="15.75">
      <c r="A492" s="24"/>
      <c r="B492" s="167"/>
      <c r="C492" s="24"/>
      <c r="D492" s="24"/>
      <c r="E492" s="24"/>
      <c r="F492" s="24"/>
      <c r="G492" s="24"/>
      <c r="H492" s="24"/>
      <c r="I492" s="24"/>
    </row>
    <row r="493" ht="15.75">
      <c r="B493" s="167"/>
    </row>
    <row r="494" ht="15.75">
      <c r="B494" s="167"/>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Jolanta Kowalik</dc:creator>
  <cp:keywords/>
  <dc:description/>
  <cp:lastModifiedBy>jolanta.kowalik</cp:lastModifiedBy>
  <cp:lastPrinted>2023-06-26T11:13:43Z</cp:lastPrinted>
  <dcterms:created xsi:type="dcterms:W3CDTF">2023-06-21T11:40:35Z</dcterms:created>
  <dcterms:modified xsi:type="dcterms:W3CDTF">2023-06-26T12:30:51Z</dcterms:modified>
  <cp:category/>
  <cp:version/>
  <cp:contentType/>
  <cp:contentStatus/>
</cp:coreProperties>
</file>