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05" activeTab="0"/>
  </bookViews>
  <sheets>
    <sheet name="Harmonogram rzeczowo-finansowy" sheetId="1" r:id="rId1"/>
    <sheet name="Arkusz3" sheetId="2" r:id="rId2"/>
  </sheets>
  <definedNames>
    <definedName name="_xlnm.Print_Area" localSheetId="0">'Harmonogram rzeczowo-finansowy'!$A$2:$AA$59</definedName>
  </definedNames>
  <calcPr fullCalcOnLoad="1"/>
</workbook>
</file>

<file path=xl/sharedStrings.xml><?xml version="1.0" encoding="utf-8"?>
<sst xmlns="http://schemas.openxmlformats.org/spreadsheetml/2006/main" count="76" uniqueCount="61">
  <si>
    <t>Lp.</t>
  </si>
  <si>
    <t>Nazwa</t>
  </si>
  <si>
    <t>Rozbiórki</t>
  </si>
  <si>
    <t>Roboty konstrukcyjne</t>
  </si>
  <si>
    <t>Docieplenie</t>
  </si>
  <si>
    <t>Pokrywcze</t>
  </si>
  <si>
    <t>Obrobki</t>
  </si>
  <si>
    <t xml:space="preserve">OKNA POŁACIOWE  </t>
  </si>
  <si>
    <t>VAT</t>
  </si>
  <si>
    <t>I</t>
  </si>
  <si>
    <t>II</t>
  </si>
  <si>
    <t>III</t>
  </si>
  <si>
    <t>IV</t>
  </si>
  <si>
    <t>V</t>
  </si>
  <si>
    <t>VI</t>
  </si>
  <si>
    <t>VII</t>
  </si>
  <si>
    <t>Rusztowania</t>
  </si>
  <si>
    <t>Wartość</t>
  </si>
  <si>
    <t>MIESIĄCE REALIZACJI PRZEDMIOTU UMOWY</t>
  </si>
  <si>
    <t>BUDYNEK A</t>
  </si>
  <si>
    <t>BUDYNEK C</t>
  </si>
  <si>
    <t xml:space="preserve">KOMINY WENTYLACYJNE </t>
  </si>
  <si>
    <t>Obróbki i roboty towarzyszące</t>
  </si>
  <si>
    <t>WYMIANA STOLARKI OKIENNEJ</t>
  </si>
  <si>
    <t>2.1.</t>
  </si>
  <si>
    <t>2.2.</t>
  </si>
  <si>
    <t>2.3.</t>
  </si>
  <si>
    <t>2.4.</t>
  </si>
  <si>
    <t>2.5.</t>
  </si>
  <si>
    <t>2.6.</t>
  </si>
  <si>
    <t>7.1.</t>
  </si>
  <si>
    <t>7.2.</t>
  </si>
  <si>
    <t>7.3.</t>
  </si>
  <si>
    <t>7.4.</t>
  </si>
  <si>
    <t>7.5.</t>
  </si>
  <si>
    <t>7.6.</t>
  </si>
  <si>
    <t>VIII</t>
  </si>
  <si>
    <t>IX</t>
  </si>
  <si>
    <t>X</t>
  </si>
  <si>
    <t xml:space="preserve">HARMONOGRAM RZECZOWO - FINANSOWY </t>
  </si>
  <si>
    <t>DOCIEPLENIE STROPU</t>
  </si>
  <si>
    <t xml:space="preserve">DOCIEPLENIE STROPU </t>
  </si>
  <si>
    <t>Wartość netto budynek A:</t>
  </si>
  <si>
    <t>Wartość netto budynek C:</t>
  </si>
  <si>
    <t>Wartość ogółem  netto</t>
  </si>
  <si>
    <t>Wartość ogółem brutto</t>
  </si>
  <si>
    <t>DOCIEPLENIE DACHU, w tym:</t>
  </si>
  <si>
    <t>a)</t>
  </si>
  <si>
    <t xml:space="preserve"> terminy i wartości planowanych do  realizacji robót</t>
  </si>
  <si>
    <t xml:space="preserve">b) przewidywana wartość przerobu stanowiącego podstawe do wystawienia faktur wynosi odpowiednio (narastająco): </t>
  </si>
  <si>
    <t>po IV miesiącu max do 60 % wartości przedmiotu zamówienia</t>
  </si>
  <si>
    <t>po V miesiącu max do 70 % wartości przedmiotu zamówienia</t>
  </si>
  <si>
    <t>po I miesiącu max do 10  % wartości przedmiotu zamówienia;</t>
  </si>
  <si>
    <t>po II miesiącu max do 25 % wartości przedmiotu zamówienia;</t>
  </si>
  <si>
    <t>po III miesiącu max do 40 % wartości przedmiotu zamówienia;</t>
  </si>
  <si>
    <r>
      <t>Uwaga: Wykonawca winien</t>
    </r>
    <r>
      <rPr>
        <b/>
        <u val="single"/>
        <sz val="10"/>
        <color indexed="10"/>
        <rFont val="Czcionka tekstu podstawowego"/>
        <family val="0"/>
      </rPr>
      <t xml:space="preserve"> dokonać własnej analizy terminu realizacji poszczegolnych elementów robót </t>
    </r>
    <r>
      <rPr>
        <b/>
        <sz val="10"/>
        <color indexed="10"/>
        <rFont val="Czcionka tekstu podstawowego"/>
        <family val="0"/>
      </rPr>
      <t>mając na uwadze technologię, sztukę budowlaną oraz specyfikę robót objętych przedmiotem zamówienia z uwzględnieniem zapisów okreslonych w pkt. b) wytycznych;</t>
    </r>
  </si>
  <si>
    <t>(przykładowy wzór)</t>
  </si>
  <si>
    <t>Załącznik nr 17 do SWZ</t>
  </si>
  <si>
    <t>Wytyczne do sporządzenia harmonogramu:</t>
  </si>
  <si>
    <t>po zakończeniu robót, po odbiorze końcowym - do 100% wartości przedmiotu zamówienia</t>
  </si>
  <si>
    <t>ZPZ-28/05/23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</si>
</sst>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Czcionka tekstu podstawowego"/>
      <family val="2"/>
    </font>
    <font>
      <sz val="10"/>
      <name val="Czcionka tekstu podstawowego"/>
      <family val="2"/>
    </font>
    <font>
      <sz val="8"/>
      <name val="Czcionka tekstu podstawowego"/>
      <family val="2"/>
    </font>
    <font>
      <b/>
      <sz val="10"/>
      <name val="Czcionka tekstu podstawowego"/>
      <family val="0"/>
    </font>
    <font>
      <sz val="9"/>
      <name val="Czcionka tekstu podstawowego"/>
      <family val="2"/>
    </font>
    <font>
      <b/>
      <sz val="10"/>
      <color indexed="10"/>
      <name val="Czcionka tekstu podstawowego"/>
      <family val="0"/>
    </font>
    <font>
      <b/>
      <u val="single"/>
      <sz val="10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u val="single"/>
      <sz val="10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6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6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i/>
      <u val="single"/>
      <sz val="10"/>
      <color rgb="FFFF0000"/>
      <name val="Czcionka tekstu podstawowego"/>
      <family val="0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0" fillId="33" borderId="14" xfId="0" applyFont="1" applyFill="1" applyBorder="1" applyAlignment="1">
      <alignment/>
    </xf>
    <xf numFmtId="0" fontId="44" fillId="0" borderId="15" xfId="0" applyFont="1" applyBorder="1" applyAlignment="1">
      <alignment horizontal="right"/>
    </xf>
    <xf numFmtId="16" fontId="0" fillId="0" borderId="11" xfId="0" applyNumberFormat="1" applyBorder="1" applyAlignment="1">
      <alignment horizontal="right" vertic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4" fillId="0" borderId="16" xfId="0" applyFont="1" applyBorder="1" applyAlignment="1">
      <alignment horizontal="right"/>
    </xf>
    <xf numFmtId="2" fontId="44" fillId="0" borderId="17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2" fontId="50" fillId="33" borderId="22" xfId="0" applyNumberFormat="1" applyFont="1" applyFill="1" applyBorder="1" applyAlignment="1">
      <alignment/>
    </xf>
    <xf numFmtId="2" fontId="50" fillId="0" borderId="23" xfId="0" applyNumberFormat="1" applyFont="1" applyBorder="1" applyAlignment="1">
      <alignment/>
    </xf>
    <xf numFmtId="2" fontId="50" fillId="0" borderId="24" xfId="0" applyNumberFormat="1" applyFont="1" applyBorder="1" applyAlignment="1">
      <alignment/>
    </xf>
    <xf numFmtId="2" fontId="50" fillId="0" borderId="2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50" fillId="0" borderId="25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5" xfId="0" applyNumberFormat="1" applyFont="1" applyFill="1" applyBorder="1" applyAlignment="1">
      <alignment/>
    </xf>
    <xf numFmtId="2" fontId="50" fillId="33" borderId="25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50" fillId="33" borderId="26" xfId="0" applyNumberFormat="1" applyFont="1" applyFill="1" applyBorder="1" applyAlignment="1">
      <alignment/>
    </xf>
    <xf numFmtId="2" fontId="50" fillId="33" borderId="27" xfId="0" applyNumberFormat="1" applyFont="1" applyFill="1" applyBorder="1" applyAlignment="1">
      <alignment/>
    </xf>
    <xf numFmtId="2" fontId="50" fillId="0" borderId="14" xfId="0" applyNumberFormat="1" applyFont="1" applyBorder="1" applyAlignment="1">
      <alignment/>
    </xf>
    <xf numFmtId="2" fontId="50" fillId="0" borderId="26" xfId="0" applyNumberFormat="1" applyFont="1" applyBorder="1" applyAlignment="1">
      <alignment/>
    </xf>
    <xf numFmtId="2" fontId="50" fillId="0" borderId="27" xfId="0" applyNumberFormat="1" applyFont="1" applyBorder="1" applyAlignment="1">
      <alignment/>
    </xf>
    <xf numFmtId="2" fontId="50" fillId="0" borderId="28" xfId="0" applyNumberFormat="1" applyFont="1" applyBorder="1" applyAlignment="1">
      <alignment/>
    </xf>
    <xf numFmtId="2" fontId="50" fillId="33" borderId="29" xfId="0" applyNumberFormat="1" applyFont="1" applyFill="1" applyBorder="1" applyAlignment="1">
      <alignment/>
    </xf>
    <xf numFmtId="2" fontId="51" fillId="0" borderId="3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50" fillId="33" borderId="31" xfId="0" applyFont="1" applyFill="1" applyBorder="1" applyAlignment="1">
      <alignment/>
    </xf>
    <xf numFmtId="2" fontId="50" fillId="33" borderId="32" xfId="0" applyNumberFormat="1" applyFont="1" applyFill="1" applyBorder="1" applyAlignment="1">
      <alignment/>
    </xf>
    <xf numFmtId="2" fontId="50" fillId="0" borderId="32" xfId="0" applyNumberFormat="1" applyFont="1" applyBorder="1" applyAlignment="1">
      <alignment/>
    </xf>
    <xf numFmtId="2" fontId="50" fillId="0" borderId="33" xfId="0" applyNumberFormat="1" applyFont="1" applyBorder="1" applyAlignment="1">
      <alignment/>
    </xf>
    <xf numFmtId="2" fontId="50" fillId="33" borderId="34" xfId="0" applyNumberFormat="1" applyFont="1" applyFill="1" applyBorder="1" applyAlignment="1">
      <alignment/>
    </xf>
    <xf numFmtId="2" fontId="50" fillId="33" borderId="35" xfId="0" applyNumberFormat="1" applyFont="1" applyFill="1" applyBorder="1" applyAlignment="1">
      <alignment/>
    </xf>
    <xf numFmtId="2" fontId="50" fillId="33" borderId="31" xfId="0" applyNumberFormat="1" applyFont="1" applyFill="1" applyBorder="1" applyAlignment="1">
      <alignment/>
    </xf>
    <xf numFmtId="2" fontId="50" fillId="33" borderId="33" xfId="0" applyNumberFormat="1" applyFont="1" applyFill="1" applyBorder="1" applyAlignment="1">
      <alignment/>
    </xf>
    <xf numFmtId="2" fontId="50" fillId="0" borderId="35" xfId="0" applyNumberFormat="1" applyFont="1" applyBorder="1" applyAlignment="1">
      <alignment/>
    </xf>
    <xf numFmtId="2" fontId="50" fillId="0" borderId="31" xfId="0" applyNumberFormat="1" applyFont="1" applyBorder="1" applyAlignment="1">
      <alignment/>
    </xf>
    <xf numFmtId="2" fontId="50" fillId="0" borderId="34" xfId="0" applyNumberFormat="1" applyFont="1" applyBorder="1" applyAlignment="1">
      <alignment/>
    </xf>
    <xf numFmtId="2" fontId="52" fillId="0" borderId="31" xfId="0" applyNumberFormat="1" applyFont="1" applyBorder="1" applyAlignment="1">
      <alignment/>
    </xf>
    <xf numFmtId="2" fontId="52" fillId="0" borderId="32" xfId="0" applyNumberFormat="1" applyFont="1" applyBorder="1" applyAlignment="1">
      <alignment/>
    </xf>
    <xf numFmtId="2" fontId="52" fillId="0" borderId="33" xfId="0" applyNumberFormat="1" applyFont="1" applyBorder="1" applyAlignment="1">
      <alignment/>
    </xf>
    <xf numFmtId="0" fontId="44" fillId="0" borderId="26" xfId="0" applyFont="1" applyBorder="1" applyAlignment="1">
      <alignment horizontal="right"/>
    </xf>
    <xf numFmtId="2" fontId="44" fillId="0" borderId="27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53" fillId="0" borderId="11" xfId="0" applyFont="1" applyBorder="1" applyAlignment="1">
      <alignment horizontal="right" wrapText="1"/>
    </xf>
    <xf numFmtId="0" fontId="54" fillId="0" borderId="19" xfId="0" applyFont="1" applyBorder="1" applyAlignment="1">
      <alignment horizontal="right" wrapText="1"/>
    </xf>
    <xf numFmtId="2" fontId="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6" fillId="0" borderId="0" xfId="0" applyFont="1" applyAlignment="1">
      <alignment/>
    </xf>
    <xf numFmtId="0" fontId="50" fillId="34" borderId="23" xfId="0" applyFont="1" applyFill="1" applyBorder="1" applyAlignment="1">
      <alignment/>
    </xf>
    <xf numFmtId="2" fontId="50" fillId="34" borderId="24" xfId="0" applyNumberFormat="1" applyFont="1" applyFill="1" applyBorder="1" applyAlignment="1">
      <alignment/>
    </xf>
    <xf numFmtId="2" fontId="50" fillId="34" borderId="22" xfId="0" applyNumberFormat="1" applyFont="1" applyFill="1" applyBorder="1" applyAlignment="1">
      <alignment/>
    </xf>
    <xf numFmtId="2" fontId="50" fillId="34" borderId="23" xfId="0" applyNumberFormat="1" applyFont="1" applyFill="1" applyBorder="1" applyAlignment="1">
      <alignment/>
    </xf>
    <xf numFmtId="4" fontId="50" fillId="34" borderId="10" xfId="0" applyNumberFormat="1" applyFont="1" applyFill="1" applyBorder="1" applyAlignment="1">
      <alignment/>
    </xf>
    <xf numFmtId="2" fontId="50" fillId="34" borderId="15" xfId="0" applyNumberFormat="1" applyFont="1" applyFill="1" applyBorder="1" applyAlignment="1">
      <alignment/>
    </xf>
    <xf numFmtId="2" fontId="50" fillId="34" borderId="25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/>
    </xf>
    <xf numFmtId="2" fontId="56" fillId="34" borderId="15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25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50" fillId="34" borderId="26" xfId="0" applyNumberFormat="1" applyFont="1" applyFill="1" applyBorder="1" applyAlignment="1">
      <alignment/>
    </xf>
    <xf numFmtId="2" fontId="50" fillId="34" borderId="27" xfId="0" applyNumberFormat="1" applyFont="1" applyFill="1" applyBorder="1" applyAlignment="1">
      <alignment/>
    </xf>
    <xf numFmtId="2" fontId="50" fillId="34" borderId="14" xfId="0" applyNumberFormat="1" applyFont="1" applyFill="1" applyBorder="1" applyAlignment="1">
      <alignment/>
    </xf>
    <xf numFmtId="2" fontId="50" fillId="34" borderId="37" xfId="0" applyNumberFormat="1" applyFont="1" applyFill="1" applyBorder="1" applyAlignment="1">
      <alignment/>
    </xf>
    <xf numFmtId="2" fontId="50" fillId="34" borderId="28" xfId="0" applyNumberFormat="1" applyFont="1" applyFill="1" applyBorder="1" applyAlignment="1">
      <alignment/>
    </xf>
    <xf numFmtId="0" fontId="56" fillId="0" borderId="0" xfId="0" applyFont="1" applyAlignment="1">
      <alignment horizontal="left"/>
    </xf>
    <xf numFmtId="0" fontId="57" fillId="35" borderId="0" xfId="0" applyFont="1" applyFill="1" applyAlignment="1">
      <alignment horizontal="left" vertical="center" wrapText="1"/>
    </xf>
    <xf numFmtId="0" fontId="44" fillId="0" borderId="18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2" fontId="50" fillId="34" borderId="40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/>
    </xf>
    <xf numFmtId="2" fontId="50" fillId="34" borderId="17" xfId="0" applyNumberFormat="1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2" fontId="50" fillId="34" borderId="20" xfId="0" applyNumberFormat="1" applyFont="1" applyFill="1" applyBorder="1" applyAlignment="1">
      <alignment horizontal="center"/>
    </xf>
    <xf numFmtId="2" fontId="50" fillId="34" borderId="41" xfId="0" applyNumberFormat="1" applyFont="1" applyFill="1" applyBorder="1" applyAlignment="1">
      <alignment horizontal="center"/>
    </xf>
    <xf numFmtId="2" fontId="50" fillId="34" borderId="42" xfId="0" applyNumberFormat="1" applyFont="1" applyFill="1" applyBorder="1" applyAlignment="1">
      <alignment horizontal="center"/>
    </xf>
    <xf numFmtId="2" fontId="50" fillId="34" borderId="14" xfId="0" applyNumberFormat="1" applyFont="1" applyFill="1" applyBorder="1" applyAlignment="1">
      <alignment horizontal="center"/>
    </xf>
    <xf numFmtId="2" fontId="50" fillId="34" borderId="26" xfId="0" applyNumberFormat="1" applyFont="1" applyFill="1" applyBorder="1" applyAlignment="1">
      <alignment horizontal="center"/>
    </xf>
    <xf numFmtId="2" fontId="50" fillId="34" borderId="2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2" fontId="52" fillId="34" borderId="10" xfId="0" applyNumberFormat="1" applyFont="1" applyFill="1" applyBorder="1" applyAlignment="1">
      <alignment horizontal="center"/>
    </xf>
    <xf numFmtId="2" fontId="52" fillId="34" borderId="15" xfId="0" applyNumberFormat="1" applyFont="1" applyFill="1" applyBorder="1" applyAlignment="1">
      <alignment horizontal="center"/>
    </xf>
    <xf numFmtId="2" fontId="52" fillId="34" borderId="25" xfId="0" applyNumberFormat="1" applyFont="1" applyFill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44" fillId="0" borderId="41" xfId="0" applyFont="1" applyBorder="1" applyAlignment="1">
      <alignment horizontal="left"/>
    </xf>
    <xf numFmtId="0" fontId="44" fillId="0" borderId="42" xfId="0" applyFont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44" fillId="0" borderId="34" xfId="0" applyFont="1" applyBorder="1" applyAlignment="1">
      <alignment horizontal="left"/>
    </xf>
    <xf numFmtId="0" fontId="44" fillId="0" borderId="43" xfId="0" applyFont="1" applyBorder="1" applyAlignment="1">
      <alignment horizontal="left"/>
    </xf>
    <xf numFmtId="0" fontId="44" fillId="0" borderId="44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44" fillId="0" borderId="46" xfId="0" applyFont="1" applyBorder="1" applyAlignment="1">
      <alignment horizontal="left"/>
    </xf>
    <xf numFmtId="0" fontId="44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2" fontId="52" fillId="34" borderId="19" xfId="0" applyNumberFormat="1" applyFont="1" applyFill="1" applyBorder="1" applyAlignment="1">
      <alignment horizontal="center"/>
    </xf>
    <xf numFmtId="2" fontId="52" fillId="34" borderId="50" xfId="0" applyNumberFormat="1" applyFont="1" applyFill="1" applyBorder="1" applyAlignment="1">
      <alignment horizontal="center"/>
    </xf>
    <xf numFmtId="2" fontId="52" fillId="34" borderId="51" xfId="0" applyNumberFormat="1" applyFont="1" applyFill="1" applyBorder="1" applyAlignment="1">
      <alignment horizontal="center"/>
    </xf>
    <xf numFmtId="2" fontId="50" fillId="34" borderId="52" xfId="0" applyNumberFormat="1" applyFont="1" applyFill="1" applyBorder="1" applyAlignment="1">
      <alignment horizontal="center"/>
    </xf>
    <xf numFmtId="2" fontId="50" fillId="34" borderId="53" xfId="0" applyNumberFormat="1" applyFont="1" applyFill="1" applyBorder="1" applyAlignment="1">
      <alignment horizontal="center"/>
    </xf>
    <xf numFmtId="2" fontId="50" fillId="34" borderId="54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0</xdr:rowOff>
    </xdr:from>
    <xdr:to>
      <xdr:col>4</xdr:col>
      <xdr:colOff>85725</xdr:colOff>
      <xdr:row>6</xdr:row>
      <xdr:rowOff>9525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1950"/>
          <a:ext cx="6867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64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4" style="0" customWidth="1"/>
    <col min="2" max="2" width="39.19921875" style="0" customWidth="1"/>
    <col min="3" max="3" width="26.69921875" style="0" customWidth="1"/>
    <col min="4" max="4" width="5.59765625" style="0" customWidth="1"/>
    <col min="5" max="5" width="4.8984375" style="0" customWidth="1"/>
    <col min="6" max="6" width="4.69921875" style="0" customWidth="1"/>
    <col min="7" max="8" width="5" style="0" customWidth="1"/>
    <col min="9" max="9" width="4.8984375" style="0" customWidth="1"/>
    <col min="10" max="13" width="4.5" style="0" customWidth="1"/>
    <col min="14" max="14" width="4.69921875" style="0" customWidth="1"/>
    <col min="15" max="15" width="4.8984375" style="0" customWidth="1"/>
    <col min="16" max="16" width="5.5" style="0" customWidth="1"/>
    <col min="17" max="18" width="5.3984375" style="0" customWidth="1"/>
    <col min="19" max="19" width="5.09765625" style="0" customWidth="1"/>
    <col min="20" max="20" width="5.5" style="0" customWidth="1"/>
    <col min="21" max="21" width="5.09765625" style="0" customWidth="1"/>
    <col min="22" max="23" width="4.59765625" style="0" customWidth="1"/>
    <col min="24" max="24" width="5.09765625" style="0" customWidth="1"/>
    <col min="25" max="25" width="5.3984375" style="0" customWidth="1"/>
    <col min="26" max="26" width="6.5" style="0" customWidth="1"/>
    <col min="27" max="27" width="5.5" style="0" customWidth="1"/>
    <col min="28" max="28" width="16.8984375" style="0" customWidth="1"/>
  </cols>
  <sheetData>
    <row r="3" spans="2:27" ht="14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2:27" ht="14.2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2:27" ht="14.2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2:27" ht="14.2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2:27" ht="14.25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2:27" ht="14.25">
      <c r="B8" s="70" t="s">
        <v>60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3:26" ht="15">
      <c r="C9" s="71" t="s">
        <v>39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U9" s="70" t="s">
        <v>57</v>
      </c>
      <c r="V9" s="70"/>
      <c r="W9" s="70"/>
      <c r="X9" s="70"/>
      <c r="Y9" s="70"/>
      <c r="Z9" s="70"/>
    </row>
    <row r="10" ht="14.25">
      <c r="G10" s="74" t="s">
        <v>56</v>
      </c>
    </row>
    <row r="12" ht="15" thickBot="1"/>
    <row r="13" spans="1:27" ht="15.75" thickBot="1">
      <c r="A13" s="124" t="s">
        <v>0</v>
      </c>
      <c r="B13" s="124" t="s">
        <v>1</v>
      </c>
      <c r="C13" s="124" t="s">
        <v>17</v>
      </c>
      <c r="D13" s="126" t="s">
        <v>18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8"/>
    </row>
    <row r="14" spans="1:27" ht="15">
      <c r="A14" s="125"/>
      <c r="B14" s="125"/>
      <c r="C14" s="125"/>
      <c r="D14" s="94" t="s">
        <v>9</v>
      </c>
      <c r="E14" s="95"/>
      <c r="F14" s="95"/>
      <c r="G14" s="96"/>
      <c r="H14" s="94" t="s">
        <v>10</v>
      </c>
      <c r="I14" s="95"/>
      <c r="J14" s="95"/>
      <c r="K14" s="96"/>
      <c r="L14" s="94" t="s">
        <v>11</v>
      </c>
      <c r="M14" s="95"/>
      <c r="N14" s="95"/>
      <c r="O14" s="96"/>
      <c r="P14" s="94" t="s">
        <v>12</v>
      </c>
      <c r="Q14" s="95"/>
      <c r="R14" s="95"/>
      <c r="S14" s="96"/>
      <c r="T14" s="94" t="s">
        <v>13</v>
      </c>
      <c r="U14" s="95"/>
      <c r="V14" s="95"/>
      <c r="W14" s="96"/>
      <c r="X14" s="100" t="s">
        <v>14</v>
      </c>
      <c r="Y14" s="101"/>
      <c r="Z14" s="101"/>
      <c r="AA14" s="102"/>
    </row>
    <row r="15" spans="1:27" ht="15.75" thickBot="1">
      <c r="A15" s="115" t="s">
        <v>19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</row>
    <row r="16" spans="1:27" ht="14.25">
      <c r="A16" s="8" t="s">
        <v>9</v>
      </c>
      <c r="B16" s="10" t="s">
        <v>40</v>
      </c>
      <c r="C16" s="59">
        <v>0</v>
      </c>
      <c r="D16" s="75"/>
      <c r="E16" s="76">
        <f>C16*0.1</f>
        <v>0</v>
      </c>
      <c r="F16" s="76">
        <f>C16*0.1</f>
        <v>0</v>
      </c>
      <c r="G16" s="77">
        <f>C16*0.1</f>
        <v>0</v>
      </c>
      <c r="H16" s="78">
        <f>C16*0.1</f>
        <v>0</v>
      </c>
      <c r="I16" s="76">
        <f>C16*0.1</f>
        <v>0</v>
      </c>
      <c r="J16" s="76">
        <f>C16*0.1</f>
        <v>0</v>
      </c>
      <c r="K16" s="77">
        <f>C16*0.1</f>
        <v>0</v>
      </c>
      <c r="L16" s="78">
        <f>C16*0.1</f>
        <v>0</v>
      </c>
      <c r="M16" s="76">
        <f>C16*0.1</f>
        <v>0</v>
      </c>
      <c r="N16" s="76">
        <f>C16*0.1</f>
        <v>0</v>
      </c>
      <c r="O16" s="24"/>
      <c r="P16" s="25"/>
      <c r="Q16" s="26"/>
      <c r="R16" s="26"/>
      <c r="S16" s="27"/>
      <c r="T16" s="25"/>
      <c r="U16" s="26"/>
      <c r="V16" s="26"/>
      <c r="W16" s="27"/>
      <c r="X16" s="25"/>
      <c r="Y16" s="26"/>
      <c r="Z16" s="26"/>
      <c r="AA16" s="27"/>
    </row>
    <row r="17" spans="1:27" ht="14.25">
      <c r="A17" s="6" t="s">
        <v>10</v>
      </c>
      <c r="B17" s="5" t="s">
        <v>46</v>
      </c>
      <c r="C17" s="60">
        <v>0</v>
      </c>
      <c r="D17" s="3"/>
      <c r="E17" s="28"/>
      <c r="F17" s="28"/>
      <c r="G17" s="29"/>
      <c r="H17" s="30"/>
      <c r="I17" s="28"/>
      <c r="J17" s="28"/>
      <c r="K17" s="29"/>
      <c r="L17" s="30"/>
      <c r="M17" s="28"/>
      <c r="N17" s="28"/>
      <c r="O17" s="29"/>
      <c r="P17" s="30"/>
      <c r="Q17" s="28"/>
      <c r="R17" s="28"/>
      <c r="S17" s="29"/>
      <c r="T17" s="30"/>
      <c r="U17" s="28"/>
      <c r="V17" s="28"/>
      <c r="W17" s="29"/>
      <c r="X17" s="30"/>
      <c r="Y17" s="28"/>
      <c r="Z17" s="28"/>
      <c r="AA17" s="29"/>
    </row>
    <row r="18" spans="1:28" ht="14.25">
      <c r="A18" s="7" t="s">
        <v>24</v>
      </c>
      <c r="B18" s="67" t="s">
        <v>2</v>
      </c>
      <c r="C18" s="61">
        <v>0</v>
      </c>
      <c r="D18" s="79"/>
      <c r="E18" s="80">
        <f>C18*0.1</f>
        <v>0</v>
      </c>
      <c r="F18" s="80">
        <f>C18*0.1</f>
        <v>0</v>
      </c>
      <c r="G18" s="81">
        <f>C18*0.1</f>
        <v>0</v>
      </c>
      <c r="H18" s="82">
        <f>C18*0.1</f>
        <v>0</v>
      </c>
      <c r="I18" s="80">
        <f>C18*0.1</f>
        <v>0</v>
      </c>
      <c r="J18" s="80">
        <f>C18*0.1</f>
        <v>0</v>
      </c>
      <c r="K18" s="81">
        <f>C18*0.1</f>
        <v>0</v>
      </c>
      <c r="L18" s="82">
        <f>C18*0.1</f>
        <v>0</v>
      </c>
      <c r="M18" s="80">
        <f>C18*0.1</f>
        <v>0</v>
      </c>
      <c r="N18" s="80">
        <f>C18*0.1</f>
        <v>0</v>
      </c>
      <c r="O18" s="81"/>
      <c r="P18" s="30"/>
      <c r="Q18" s="28"/>
      <c r="R18" s="28"/>
      <c r="S18" s="29"/>
      <c r="T18" s="30"/>
      <c r="U18" s="28"/>
      <c r="V18" s="28"/>
      <c r="W18" s="29"/>
      <c r="X18" s="30"/>
      <c r="Y18" s="28"/>
      <c r="Z18" s="28"/>
      <c r="AA18" s="29"/>
      <c r="AB18" s="1"/>
    </row>
    <row r="19" spans="1:28" ht="14.25">
      <c r="A19" s="7" t="s">
        <v>25</v>
      </c>
      <c r="B19" s="67" t="s">
        <v>3</v>
      </c>
      <c r="C19" s="61">
        <v>0</v>
      </c>
      <c r="D19" s="4"/>
      <c r="E19" s="28"/>
      <c r="F19" s="28"/>
      <c r="G19" s="81">
        <f>C19*0.1</f>
        <v>0</v>
      </c>
      <c r="H19" s="82">
        <f>C19*0.1</f>
        <v>0</v>
      </c>
      <c r="I19" s="80">
        <f>C19*0.1</f>
        <v>0</v>
      </c>
      <c r="J19" s="80">
        <f>C19*0.1</f>
        <v>0</v>
      </c>
      <c r="K19" s="81">
        <f>C19*0.1</f>
        <v>0</v>
      </c>
      <c r="L19" s="82">
        <f>C19*0.1</f>
        <v>0</v>
      </c>
      <c r="M19" s="80">
        <f>C19*0.1</f>
        <v>0</v>
      </c>
      <c r="N19" s="80">
        <f>C19*0.1</f>
        <v>0</v>
      </c>
      <c r="O19" s="81">
        <f>C19*0.1</f>
        <v>0</v>
      </c>
      <c r="P19" s="82">
        <f>C19*0.1</f>
        <v>0</v>
      </c>
      <c r="Q19" s="31"/>
      <c r="R19" s="31"/>
      <c r="S19" s="32"/>
      <c r="T19" s="30"/>
      <c r="U19" s="28"/>
      <c r="V19" s="28"/>
      <c r="W19" s="29"/>
      <c r="X19" s="30"/>
      <c r="Y19" s="28"/>
      <c r="Z19" s="28"/>
      <c r="AA19" s="29"/>
      <c r="AB19" s="1"/>
    </row>
    <row r="20" spans="1:27" ht="14.25">
      <c r="A20" s="7" t="s">
        <v>26</v>
      </c>
      <c r="B20" s="67" t="s">
        <v>4</v>
      </c>
      <c r="C20" s="61">
        <v>0</v>
      </c>
      <c r="D20" s="4"/>
      <c r="E20" s="28"/>
      <c r="F20" s="28"/>
      <c r="G20" s="29"/>
      <c r="H20" s="30"/>
      <c r="I20" s="28"/>
      <c r="J20" s="80">
        <f>C20*0.1</f>
        <v>0</v>
      </c>
      <c r="K20" s="81">
        <f>C20*0.1</f>
        <v>0</v>
      </c>
      <c r="L20" s="82">
        <f>C20*0.1</f>
        <v>0</v>
      </c>
      <c r="M20" s="80">
        <f>C20*0.1</f>
        <v>0</v>
      </c>
      <c r="N20" s="80">
        <f>C20*0.1</f>
        <v>0</v>
      </c>
      <c r="O20" s="81">
        <f>C20*0.1</f>
        <v>0</v>
      </c>
      <c r="P20" s="82">
        <f>C20*0.1</f>
        <v>0</v>
      </c>
      <c r="Q20" s="80">
        <f>C20*0.1</f>
        <v>0</v>
      </c>
      <c r="R20" s="80">
        <f>C20*0.1</f>
        <v>0</v>
      </c>
      <c r="S20" s="81">
        <f>C20*0.1</f>
        <v>0</v>
      </c>
      <c r="T20" s="33"/>
      <c r="U20" s="31"/>
      <c r="V20" s="31"/>
      <c r="W20" s="32"/>
      <c r="X20" s="30"/>
      <c r="Y20" s="28"/>
      <c r="Z20" s="28"/>
      <c r="AA20" s="29"/>
    </row>
    <row r="21" spans="1:27" ht="14.25">
      <c r="A21" s="14" t="s">
        <v>27</v>
      </c>
      <c r="B21" s="67" t="s">
        <v>5</v>
      </c>
      <c r="C21" s="61">
        <v>0</v>
      </c>
      <c r="D21" s="4"/>
      <c r="E21" s="28"/>
      <c r="F21" s="28"/>
      <c r="G21" s="29"/>
      <c r="H21" s="30"/>
      <c r="I21" s="28"/>
      <c r="J21" s="28"/>
      <c r="K21" s="29"/>
      <c r="L21" s="30"/>
      <c r="M21" s="31"/>
      <c r="N21" s="84">
        <f>C21*0.05</f>
        <v>0</v>
      </c>
      <c r="O21" s="85">
        <f>C21*0.05</f>
        <v>0</v>
      </c>
      <c r="P21" s="86">
        <f>C21*0.1</f>
        <v>0</v>
      </c>
      <c r="Q21" s="80">
        <f>C21*0.1</f>
        <v>0</v>
      </c>
      <c r="R21" s="80">
        <f>C21*0.1</f>
        <v>0</v>
      </c>
      <c r="S21" s="81">
        <f>C21*0.1</f>
        <v>0</v>
      </c>
      <c r="T21" s="82">
        <f>C21*0.1</f>
        <v>0</v>
      </c>
      <c r="U21" s="80">
        <f>C21*0.1</f>
        <v>0</v>
      </c>
      <c r="V21" s="80">
        <f>C21*0.1</f>
        <v>0</v>
      </c>
      <c r="W21" s="81">
        <f>C21*0.1</f>
        <v>0</v>
      </c>
      <c r="X21" s="82">
        <f>C21*0.1</f>
        <v>0</v>
      </c>
      <c r="Y21" s="31"/>
      <c r="Z21" s="31"/>
      <c r="AA21" s="32"/>
    </row>
    <row r="22" spans="1:27" ht="14.25">
      <c r="A22" s="7" t="s">
        <v>28</v>
      </c>
      <c r="B22" s="67" t="s">
        <v>6</v>
      </c>
      <c r="C22" s="61">
        <v>0</v>
      </c>
      <c r="D22" s="4"/>
      <c r="E22" s="28"/>
      <c r="F22" s="28"/>
      <c r="G22" s="29"/>
      <c r="H22" s="30"/>
      <c r="I22" s="28"/>
      <c r="J22" s="28"/>
      <c r="K22" s="29"/>
      <c r="L22" s="30"/>
      <c r="M22" s="28"/>
      <c r="N22" s="28"/>
      <c r="O22" s="29"/>
      <c r="P22" s="30"/>
      <c r="Q22" s="28"/>
      <c r="R22" s="28"/>
      <c r="S22" s="29"/>
      <c r="T22" s="82">
        <f>C22*0.1</f>
        <v>0</v>
      </c>
      <c r="U22" s="80">
        <f>C22*0.1</f>
        <v>0</v>
      </c>
      <c r="V22" s="80">
        <f>C22*0.1</f>
        <v>0</v>
      </c>
      <c r="W22" s="81">
        <f>C22*0.1</f>
        <v>0</v>
      </c>
      <c r="X22" s="82">
        <f>C22*0.15</f>
        <v>0</v>
      </c>
      <c r="Y22" s="80">
        <f>C22*0.15</f>
        <v>0</v>
      </c>
      <c r="Z22" s="80">
        <f>C22*0.15</f>
        <v>0</v>
      </c>
      <c r="AA22" s="81">
        <f>C22*0.15</f>
        <v>0</v>
      </c>
    </row>
    <row r="23" spans="1:28" ht="14.25">
      <c r="A23" s="7" t="s">
        <v>29</v>
      </c>
      <c r="B23" s="67" t="s">
        <v>16</v>
      </c>
      <c r="C23" s="61">
        <v>0</v>
      </c>
      <c r="D23" s="79"/>
      <c r="E23" s="80">
        <f>C23*0.05</f>
        <v>0</v>
      </c>
      <c r="F23" s="80">
        <f>C23*0.05</f>
        <v>0</v>
      </c>
      <c r="G23" s="81">
        <f>C23*0.05</f>
        <v>0</v>
      </c>
      <c r="H23" s="82"/>
      <c r="I23" s="80">
        <f>C23*0.05</f>
        <v>0</v>
      </c>
      <c r="J23" s="80">
        <f>C23*0.05</f>
        <v>0</v>
      </c>
      <c r="K23" s="81">
        <f>C23*0.05</f>
        <v>0</v>
      </c>
      <c r="L23" s="82"/>
      <c r="M23" s="80">
        <f>C23*0.05</f>
        <v>0</v>
      </c>
      <c r="N23" s="80">
        <f>C23*0.05</f>
        <v>0</v>
      </c>
      <c r="O23" s="81">
        <f>C23*0.05</f>
        <v>0</v>
      </c>
      <c r="P23" s="82"/>
      <c r="Q23" s="80">
        <f>C23*0.05</f>
        <v>0</v>
      </c>
      <c r="R23" s="80">
        <f>C23*0.05</f>
        <v>0</v>
      </c>
      <c r="S23" s="81">
        <f>C23*0.05</f>
        <v>0</v>
      </c>
      <c r="T23" s="82">
        <f>C23*0.05</f>
        <v>0</v>
      </c>
      <c r="U23" s="80">
        <f>C23*0.05</f>
        <v>0</v>
      </c>
      <c r="V23" s="80">
        <f>C23*0.05</f>
        <v>0</v>
      </c>
      <c r="W23" s="81">
        <f>C23*0.05</f>
        <v>0</v>
      </c>
      <c r="X23" s="82">
        <f>C23*0.05</f>
        <v>0</v>
      </c>
      <c r="Y23" s="80">
        <f>C23*0.05</f>
        <v>0</v>
      </c>
      <c r="Z23" s="80">
        <f>C23*0.05</f>
        <v>0</v>
      </c>
      <c r="AA23" s="81">
        <f>C23*0.05</f>
        <v>0</v>
      </c>
      <c r="AB23" s="1"/>
    </row>
    <row r="24" spans="1:27" ht="14.25">
      <c r="A24" s="6" t="s">
        <v>11</v>
      </c>
      <c r="B24" s="5" t="s">
        <v>23</v>
      </c>
      <c r="C24" s="60">
        <v>0</v>
      </c>
      <c r="D24" s="4"/>
      <c r="E24" s="28"/>
      <c r="F24" s="28"/>
      <c r="G24" s="29"/>
      <c r="H24" s="82">
        <f>C24*0.1</f>
        <v>0</v>
      </c>
      <c r="I24" s="80">
        <f>C24*0.1</f>
        <v>0</v>
      </c>
      <c r="J24" s="80">
        <f>C24*0.2</f>
        <v>0</v>
      </c>
      <c r="K24" s="81">
        <f>C24*0.3</f>
        <v>0</v>
      </c>
      <c r="L24" s="82">
        <f>0.3*C24</f>
        <v>0</v>
      </c>
      <c r="M24" s="31"/>
      <c r="N24" s="31"/>
      <c r="O24" s="32"/>
      <c r="P24" s="30"/>
      <c r="Q24" s="28"/>
      <c r="R24" s="28"/>
      <c r="S24" s="29"/>
      <c r="T24" s="30"/>
      <c r="U24" s="28"/>
      <c r="V24" s="28"/>
      <c r="W24" s="29"/>
      <c r="X24" s="30"/>
      <c r="Y24" s="28"/>
      <c r="Z24" s="28"/>
      <c r="AA24" s="29"/>
    </row>
    <row r="25" spans="1:27" ht="14.25">
      <c r="A25" s="6" t="s">
        <v>12</v>
      </c>
      <c r="B25" s="5" t="s">
        <v>7</v>
      </c>
      <c r="C25" s="60">
        <v>0</v>
      </c>
      <c r="D25" s="3"/>
      <c r="E25" s="28"/>
      <c r="F25" s="28"/>
      <c r="G25" s="29"/>
      <c r="H25" s="30"/>
      <c r="I25" s="28"/>
      <c r="J25" s="28"/>
      <c r="K25" s="32"/>
      <c r="L25" s="82">
        <f>C25*0.1</f>
        <v>0</v>
      </c>
      <c r="M25" s="80">
        <f>C25*0.1</f>
        <v>0</v>
      </c>
      <c r="N25" s="80">
        <f>C25*0.3</f>
        <v>0</v>
      </c>
      <c r="O25" s="81">
        <f>C25*0.3</f>
        <v>0</v>
      </c>
      <c r="P25" s="82">
        <f>C25*0.2</f>
        <v>0</v>
      </c>
      <c r="Q25" s="31"/>
      <c r="R25" s="31"/>
      <c r="S25" s="32"/>
      <c r="T25" s="33"/>
      <c r="U25" s="31"/>
      <c r="V25" s="31"/>
      <c r="W25" s="32"/>
      <c r="X25" s="33"/>
      <c r="Y25" s="28"/>
      <c r="Z25" s="28"/>
      <c r="AA25" s="29"/>
    </row>
    <row r="26" spans="1:27" ht="15" thickBot="1">
      <c r="A26" s="9" t="s">
        <v>13</v>
      </c>
      <c r="B26" s="11" t="s">
        <v>21</v>
      </c>
      <c r="C26" s="62">
        <v>0</v>
      </c>
      <c r="D26" s="12"/>
      <c r="E26" s="34"/>
      <c r="F26" s="87">
        <f>C26*0.1</f>
        <v>0</v>
      </c>
      <c r="G26" s="88">
        <f>C26*0.1</f>
        <v>0</v>
      </c>
      <c r="H26" s="89">
        <f>0.1*C26</f>
        <v>0</v>
      </c>
      <c r="I26" s="87">
        <f>C26*0.1</f>
        <v>0</v>
      </c>
      <c r="J26" s="87">
        <f>C26*0.1</f>
        <v>0</v>
      </c>
      <c r="K26" s="88">
        <f>C26*0.2</f>
        <v>0</v>
      </c>
      <c r="L26" s="89">
        <f>C26*0.2</f>
        <v>0</v>
      </c>
      <c r="M26" s="87">
        <f>C26*0.1</f>
        <v>0</v>
      </c>
      <c r="N26" s="34"/>
      <c r="O26" s="35"/>
      <c r="P26" s="36"/>
      <c r="Q26" s="37"/>
      <c r="R26" s="37"/>
      <c r="S26" s="38"/>
      <c r="T26" s="36"/>
      <c r="U26" s="37"/>
      <c r="V26" s="37"/>
      <c r="W26" s="38"/>
      <c r="X26" s="36"/>
      <c r="Y26" s="37"/>
      <c r="Z26" s="37"/>
      <c r="AA26" s="38"/>
    </row>
    <row r="27" spans="1:27" ht="15" thickBot="1">
      <c r="A27" s="118" t="s">
        <v>42</v>
      </c>
      <c r="B27" s="118"/>
      <c r="C27" s="63">
        <f>C16+C17+C24+C25+C26</f>
        <v>0</v>
      </c>
      <c r="D27" s="43"/>
      <c r="E27" s="44">
        <f aca="true" t="shared" si="0" ref="E27:AA27">SUM(E16:E26)</f>
        <v>0</v>
      </c>
      <c r="F27" s="44">
        <f t="shared" si="0"/>
        <v>0</v>
      </c>
      <c r="G27" s="47">
        <f t="shared" si="0"/>
        <v>0</v>
      </c>
      <c r="H27" s="49">
        <f t="shared" si="0"/>
        <v>0</v>
      </c>
      <c r="I27" s="44">
        <f t="shared" si="0"/>
        <v>0</v>
      </c>
      <c r="J27" s="44">
        <f t="shared" si="0"/>
        <v>0</v>
      </c>
      <c r="K27" s="50">
        <f t="shared" si="0"/>
        <v>0</v>
      </c>
      <c r="L27" s="48">
        <f t="shared" si="0"/>
        <v>0</v>
      </c>
      <c r="M27" s="44">
        <f t="shared" si="0"/>
        <v>0</v>
      </c>
      <c r="N27" s="44">
        <f t="shared" si="0"/>
        <v>0</v>
      </c>
      <c r="O27" s="47">
        <f t="shared" si="0"/>
        <v>0</v>
      </c>
      <c r="P27" s="52">
        <f t="shared" si="0"/>
        <v>0</v>
      </c>
      <c r="Q27" s="45">
        <f t="shared" si="0"/>
        <v>0</v>
      </c>
      <c r="R27" s="45">
        <f t="shared" si="0"/>
        <v>0</v>
      </c>
      <c r="S27" s="46">
        <f t="shared" si="0"/>
        <v>0</v>
      </c>
      <c r="T27" s="51">
        <f t="shared" si="0"/>
        <v>0</v>
      </c>
      <c r="U27" s="45">
        <f t="shared" si="0"/>
        <v>0</v>
      </c>
      <c r="V27" s="45">
        <f t="shared" si="0"/>
        <v>0</v>
      </c>
      <c r="W27" s="53">
        <f t="shared" si="0"/>
        <v>0</v>
      </c>
      <c r="X27" s="52">
        <f t="shared" si="0"/>
        <v>0</v>
      </c>
      <c r="Y27" s="45">
        <f t="shared" si="0"/>
        <v>0</v>
      </c>
      <c r="Z27" s="45">
        <f t="shared" si="0"/>
        <v>0</v>
      </c>
      <c r="AA27" s="46">
        <f t="shared" si="0"/>
        <v>0</v>
      </c>
    </row>
    <row r="28" spans="1:28" ht="15.75" thickBot="1">
      <c r="A28" s="119" t="s">
        <v>20</v>
      </c>
      <c r="B28" s="120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2"/>
    </row>
    <row r="29" spans="1:27" ht="14.25">
      <c r="A29" s="8" t="s">
        <v>14</v>
      </c>
      <c r="B29" s="20" t="s">
        <v>41</v>
      </c>
      <c r="C29" s="64">
        <v>0</v>
      </c>
      <c r="D29" s="90"/>
      <c r="E29" s="76">
        <f>C29*0.1</f>
        <v>0</v>
      </c>
      <c r="F29" s="76">
        <f>C29*0.1</f>
        <v>0</v>
      </c>
      <c r="G29" s="77">
        <f>C29*0.1</f>
        <v>0</v>
      </c>
      <c r="H29" s="78">
        <f>C29*0.1</f>
        <v>0</v>
      </c>
      <c r="I29" s="76">
        <f>C29*0.1</f>
        <v>0</v>
      </c>
      <c r="J29" s="76">
        <f>C29*0.1</f>
        <v>0</v>
      </c>
      <c r="K29" s="77">
        <f>C29*0.1</f>
        <v>0</v>
      </c>
      <c r="L29" s="78">
        <f>C29*0.1</f>
        <v>0</v>
      </c>
      <c r="M29" s="76">
        <f>C29*0.1</f>
        <v>0</v>
      </c>
      <c r="N29" s="76">
        <f>C29*0.1</f>
        <v>0</v>
      </c>
      <c r="O29" s="24"/>
      <c r="P29" s="25"/>
      <c r="Q29" s="26"/>
      <c r="R29" s="26"/>
      <c r="S29" s="27"/>
      <c r="T29" s="25"/>
      <c r="U29" s="26"/>
      <c r="V29" s="26"/>
      <c r="W29" s="27"/>
      <c r="X29" s="25"/>
      <c r="Y29" s="26"/>
      <c r="Z29" s="26"/>
      <c r="AA29" s="27"/>
    </row>
    <row r="30" spans="1:27" ht="14.25">
      <c r="A30" s="6" t="s">
        <v>15</v>
      </c>
      <c r="B30" s="21" t="s">
        <v>46</v>
      </c>
      <c r="C30" s="65">
        <v>0</v>
      </c>
      <c r="D30" s="39"/>
      <c r="E30" s="28"/>
      <c r="F30" s="28"/>
      <c r="G30" s="29"/>
      <c r="H30" s="30"/>
      <c r="I30" s="28"/>
      <c r="J30" s="28"/>
      <c r="K30" s="29"/>
      <c r="L30" s="30"/>
      <c r="M30" s="28"/>
      <c r="N30" s="28"/>
      <c r="O30" s="29"/>
      <c r="P30" s="30"/>
      <c r="Q30" s="28"/>
      <c r="R30" s="28"/>
      <c r="S30" s="29"/>
      <c r="T30" s="30"/>
      <c r="U30" s="28"/>
      <c r="V30" s="28"/>
      <c r="W30" s="29"/>
      <c r="X30" s="30"/>
      <c r="Y30" s="28"/>
      <c r="Z30" s="28"/>
      <c r="AA30" s="29"/>
    </row>
    <row r="31" spans="1:27" ht="14.25">
      <c r="A31" s="7" t="s">
        <v>30</v>
      </c>
      <c r="B31" s="68" t="s">
        <v>2</v>
      </c>
      <c r="C31" s="69">
        <v>0</v>
      </c>
      <c r="D31" s="91"/>
      <c r="E31" s="80">
        <f>C31*0.1</f>
        <v>0</v>
      </c>
      <c r="F31" s="80">
        <f>C31*0.1</f>
        <v>0</v>
      </c>
      <c r="G31" s="81">
        <f>C31*0.1</f>
        <v>0</v>
      </c>
      <c r="H31" s="82">
        <f>C31*0.1</f>
        <v>0</v>
      </c>
      <c r="I31" s="80">
        <f>C31*0.1</f>
        <v>0</v>
      </c>
      <c r="J31" s="80">
        <f>C31*0.1</f>
        <v>0</v>
      </c>
      <c r="K31" s="81">
        <f>C31*0.1</f>
        <v>0</v>
      </c>
      <c r="L31" s="82">
        <f>C31*0.1</f>
        <v>0</v>
      </c>
      <c r="M31" s="80">
        <f>C31*0.1</f>
        <v>0</v>
      </c>
      <c r="N31" s="80">
        <f>C31*0.1</f>
        <v>0</v>
      </c>
      <c r="O31" s="81"/>
      <c r="P31" s="30"/>
      <c r="Q31" s="28"/>
      <c r="R31" s="28"/>
      <c r="S31" s="29"/>
      <c r="T31" s="30"/>
      <c r="U31" s="28"/>
      <c r="V31" s="28"/>
      <c r="W31" s="29"/>
      <c r="X31" s="30"/>
      <c r="Y31" s="28"/>
      <c r="Z31" s="28"/>
      <c r="AA31" s="29"/>
    </row>
    <row r="32" spans="1:27" ht="14.25">
      <c r="A32" s="7" t="s">
        <v>31</v>
      </c>
      <c r="B32" s="68" t="s">
        <v>3</v>
      </c>
      <c r="C32" s="69">
        <v>0</v>
      </c>
      <c r="D32" s="39"/>
      <c r="E32" s="28"/>
      <c r="F32" s="28"/>
      <c r="G32" s="81">
        <f>C32*0.1</f>
        <v>0</v>
      </c>
      <c r="H32" s="82">
        <f>C32*0.1</f>
        <v>0</v>
      </c>
      <c r="I32" s="80">
        <f>C32*0.1</f>
        <v>0</v>
      </c>
      <c r="J32" s="80">
        <f>C32*0.1</f>
        <v>0</v>
      </c>
      <c r="K32" s="81">
        <f>C32*0.1</f>
        <v>0</v>
      </c>
      <c r="L32" s="82">
        <f>C32*0.1</f>
        <v>0</v>
      </c>
      <c r="M32" s="80">
        <f>C32*0.1</f>
        <v>0</v>
      </c>
      <c r="N32" s="80">
        <f>C32*0.1</f>
        <v>0</v>
      </c>
      <c r="O32" s="81">
        <f>C32*0.1</f>
        <v>0</v>
      </c>
      <c r="P32" s="82">
        <f>C32*0.1</f>
        <v>0</v>
      </c>
      <c r="Q32" s="31"/>
      <c r="R32" s="31"/>
      <c r="S32" s="32"/>
      <c r="T32" s="30"/>
      <c r="U32" s="28"/>
      <c r="V32" s="28"/>
      <c r="W32" s="29"/>
      <c r="X32" s="30"/>
      <c r="Y32" s="28"/>
      <c r="Z32" s="28"/>
      <c r="AA32" s="29"/>
    </row>
    <row r="33" spans="1:27" ht="14.25">
      <c r="A33" s="7" t="s">
        <v>32</v>
      </c>
      <c r="B33" s="68" t="s">
        <v>4</v>
      </c>
      <c r="C33" s="69">
        <v>0</v>
      </c>
      <c r="D33" s="39"/>
      <c r="E33" s="28"/>
      <c r="F33" s="28"/>
      <c r="G33" s="29"/>
      <c r="H33" s="30"/>
      <c r="I33" s="28"/>
      <c r="J33" s="80">
        <f>C33*0.1</f>
        <v>0</v>
      </c>
      <c r="K33" s="81">
        <f>C33*0.1</f>
        <v>0</v>
      </c>
      <c r="L33" s="82">
        <f>C33*0.1</f>
        <v>0</v>
      </c>
      <c r="M33" s="80">
        <f>C33*0.1</f>
        <v>0</v>
      </c>
      <c r="N33" s="80">
        <f>C33*0.1</f>
        <v>0</v>
      </c>
      <c r="O33" s="81">
        <f>C33*0.1</f>
        <v>0</v>
      </c>
      <c r="P33" s="82">
        <f>C33*0.1</f>
        <v>0</v>
      </c>
      <c r="Q33" s="80">
        <f>C33*0.1</f>
        <v>0</v>
      </c>
      <c r="R33" s="80">
        <f>C33*0.1</f>
        <v>0</v>
      </c>
      <c r="S33" s="81">
        <f>C33*0.1</f>
        <v>0</v>
      </c>
      <c r="T33" s="33"/>
      <c r="U33" s="31"/>
      <c r="V33" s="31"/>
      <c r="W33" s="32"/>
      <c r="X33" s="30"/>
      <c r="Y33" s="28"/>
      <c r="Z33" s="28"/>
      <c r="AA33" s="29"/>
    </row>
    <row r="34" spans="1:27" ht="14.25">
      <c r="A34" s="7" t="s">
        <v>33</v>
      </c>
      <c r="B34" s="68" t="s">
        <v>5</v>
      </c>
      <c r="C34" s="69">
        <v>0</v>
      </c>
      <c r="D34" s="39"/>
      <c r="E34" s="28"/>
      <c r="F34" s="28"/>
      <c r="G34" s="29"/>
      <c r="H34" s="30"/>
      <c r="I34" s="28"/>
      <c r="J34" s="28"/>
      <c r="K34" s="29"/>
      <c r="L34" s="30"/>
      <c r="M34" s="31"/>
      <c r="N34" s="84">
        <f>C34*0.05</f>
        <v>0</v>
      </c>
      <c r="O34" s="85">
        <f>C34*0.05</f>
        <v>0</v>
      </c>
      <c r="P34" s="86">
        <f>C34*0.1</f>
        <v>0</v>
      </c>
      <c r="Q34" s="80">
        <f>C34*0.1</f>
        <v>0</v>
      </c>
      <c r="R34" s="80">
        <f>C34*0.1</f>
        <v>0</v>
      </c>
      <c r="S34" s="81">
        <f>C34*0.1</f>
        <v>0</v>
      </c>
      <c r="T34" s="82">
        <f>C34*0.1</f>
        <v>0</v>
      </c>
      <c r="U34" s="80">
        <f>C34*0.1</f>
        <v>0</v>
      </c>
      <c r="V34" s="80">
        <f>C34*0.1</f>
        <v>0</v>
      </c>
      <c r="W34" s="81">
        <f>C34*0.1</f>
        <v>0</v>
      </c>
      <c r="X34" s="82">
        <f>C34*0.1</f>
        <v>0</v>
      </c>
      <c r="Y34" s="31"/>
      <c r="Z34" s="31"/>
      <c r="AA34" s="32"/>
    </row>
    <row r="35" spans="1:27" ht="14.25">
      <c r="A35" s="7" t="s">
        <v>34</v>
      </c>
      <c r="B35" s="68" t="s">
        <v>22</v>
      </c>
      <c r="C35" s="69">
        <v>0</v>
      </c>
      <c r="D35" s="39"/>
      <c r="E35" s="28"/>
      <c r="F35" s="28"/>
      <c r="G35" s="29"/>
      <c r="H35" s="30"/>
      <c r="I35" s="28"/>
      <c r="J35" s="28"/>
      <c r="K35" s="29"/>
      <c r="L35" s="30"/>
      <c r="M35" s="28"/>
      <c r="N35" s="28"/>
      <c r="O35" s="29"/>
      <c r="P35" s="30"/>
      <c r="Q35" s="28"/>
      <c r="R35" s="28"/>
      <c r="S35" s="29"/>
      <c r="T35" s="82">
        <f>C35*0.1</f>
        <v>0</v>
      </c>
      <c r="U35" s="80">
        <f>C35*0.1</f>
        <v>0</v>
      </c>
      <c r="V35" s="80">
        <f>C35*0.1</f>
        <v>0</v>
      </c>
      <c r="W35" s="81">
        <f>C35*0.1</f>
        <v>0</v>
      </c>
      <c r="X35" s="82">
        <f>C35*0.15</f>
        <v>0</v>
      </c>
      <c r="Y35" s="80">
        <f>C35*0.15</f>
        <v>0</v>
      </c>
      <c r="Z35" s="80">
        <f>C35*0.15</f>
        <v>0</v>
      </c>
      <c r="AA35" s="81">
        <f>C35*0.15</f>
        <v>0</v>
      </c>
    </row>
    <row r="36" spans="1:27" ht="14.25">
      <c r="A36" s="7" t="s">
        <v>35</v>
      </c>
      <c r="B36" s="68" t="s">
        <v>16</v>
      </c>
      <c r="C36" s="69">
        <v>0</v>
      </c>
      <c r="D36" s="91"/>
      <c r="E36" s="80">
        <f>C36*0.05</f>
        <v>0</v>
      </c>
      <c r="F36" s="80">
        <f>C36*0.05</f>
        <v>0</v>
      </c>
      <c r="G36" s="81">
        <f>C36*0.05</f>
        <v>0</v>
      </c>
      <c r="H36" s="82"/>
      <c r="I36" s="80">
        <f>C36*0.05</f>
        <v>0</v>
      </c>
      <c r="J36" s="80">
        <f>C36*0.05</f>
        <v>0</v>
      </c>
      <c r="K36" s="81">
        <f>C36*0.05</f>
        <v>0</v>
      </c>
      <c r="L36" s="82"/>
      <c r="M36" s="80">
        <f>C36*0.05</f>
        <v>0</v>
      </c>
      <c r="N36" s="80">
        <f>C36*0.05</f>
        <v>0</v>
      </c>
      <c r="O36" s="81">
        <f>C36*0.05</f>
        <v>0</v>
      </c>
      <c r="P36" s="82"/>
      <c r="Q36" s="80">
        <f>C36*0.05</f>
        <v>0</v>
      </c>
      <c r="R36" s="80">
        <f>C36*0.05</f>
        <v>0</v>
      </c>
      <c r="S36" s="81">
        <f>C36*0.05</f>
        <v>0</v>
      </c>
      <c r="T36" s="82">
        <f>C36*0.05</f>
        <v>0</v>
      </c>
      <c r="U36" s="80">
        <f>C36*0.05</f>
        <v>0</v>
      </c>
      <c r="V36" s="80">
        <f>C36*0.05</f>
        <v>0</v>
      </c>
      <c r="W36" s="81">
        <f>C36*0.05</f>
        <v>0</v>
      </c>
      <c r="X36" s="82">
        <f>C36*0.05</f>
        <v>0</v>
      </c>
      <c r="Y36" s="80">
        <f>C36*0.05</f>
        <v>0</v>
      </c>
      <c r="Z36" s="80">
        <f>C36*0.05</f>
        <v>0</v>
      </c>
      <c r="AA36" s="81">
        <f>C36*0.05</f>
        <v>0</v>
      </c>
    </row>
    <row r="37" spans="1:27" ht="14.25">
      <c r="A37" s="6" t="s">
        <v>36</v>
      </c>
      <c r="B37" s="21" t="s">
        <v>23</v>
      </c>
      <c r="C37" s="65">
        <v>0</v>
      </c>
      <c r="D37" s="39"/>
      <c r="E37" s="28"/>
      <c r="F37" s="28"/>
      <c r="G37" s="29"/>
      <c r="H37" s="82">
        <f>C37*0.1</f>
        <v>0</v>
      </c>
      <c r="I37" s="80">
        <f>C37*0.1</f>
        <v>0</v>
      </c>
      <c r="J37" s="80">
        <f>C37*0.2</f>
        <v>0</v>
      </c>
      <c r="K37" s="81">
        <f>C37*0.3</f>
        <v>0</v>
      </c>
      <c r="L37" s="82">
        <f>0.3*C37</f>
        <v>0</v>
      </c>
      <c r="M37" s="31"/>
      <c r="N37" s="31"/>
      <c r="O37" s="32"/>
      <c r="P37" s="30"/>
      <c r="Q37" s="28"/>
      <c r="R37" s="28"/>
      <c r="S37" s="29"/>
      <c r="T37" s="30"/>
      <c r="U37" s="28"/>
      <c r="V37" s="28"/>
      <c r="W37" s="29"/>
      <c r="X37" s="30"/>
      <c r="Y37" s="28"/>
      <c r="Z37" s="28"/>
      <c r="AA37" s="29"/>
    </row>
    <row r="38" spans="1:27" ht="14.25">
      <c r="A38" s="6" t="s">
        <v>37</v>
      </c>
      <c r="B38" s="21" t="s">
        <v>7</v>
      </c>
      <c r="C38" s="65">
        <v>0</v>
      </c>
      <c r="D38" s="39"/>
      <c r="E38" s="28"/>
      <c r="F38" s="28"/>
      <c r="G38" s="29"/>
      <c r="H38" s="30"/>
      <c r="I38" s="28"/>
      <c r="J38" s="28"/>
      <c r="K38" s="32"/>
      <c r="L38" s="82">
        <f>C38*0.1</f>
        <v>0</v>
      </c>
      <c r="M38" s="80">
        <f>C38*0.1</f>
        <v>0</v>
      </c>
      <c r="N38" s="80">
        <f>C38*0.3</f>
        <v>0</v>
      </c>
      <c r="O38" s="81">
        <f>C38*0.3</f>
        <v>0</v>
      </c>
      <c r="P38" s="82">
        <f>C38*0.2</f>
        <v>0</v>
      </c>
      <c r="Q38" s="31"/>
      <c r="R38" s="31"/>
      <c r="S38" s="32"/>
      <c r="T38" s="33"/>
      <c r="U38" s="31"/>
      <c r="V38" s="31"/>
      <c r="W38" s="32"/>
      <c r="X38" s="33"/>
      <c r="Y38" s="28"/>
      <c r="Z38" s="28"/>
      <c r="AA38" s="29"/>
    </row>
    <row r="39" spans="1:27" ht="15" thickBot="1">
      <c r="A39" s="9" t="s">
        <v>38</v>
      </c>
      <c r="B39" s="22" t="s">
        <v>21</v>
      </c>
      <c r="C39" s="66">
        <v>0</v>
      </c>
      <c r="D39" s="40"/>
      <c r="E39" s="34"/>
      <c r="F39" s="87">
        <f>C39*0.1</f>
        <v>0</v>
      </c>
      <c r="G39" s="88">
        <f>C39*0.1</f>
        <v>0</v>
      </c>
      <c r="H39" s="89">
        <f>0.1*C39</f>
        <v>0</v>
      </c>
      <c r="I39" s="87">
        <f>C39*0.1</f>
        <v>0</v>
      </c>
      <c r="J39" s="87">
        <f>C39*0.1</f>
        <v>0</v>
      </c>
      <c r="K39" s="88">
        <f>C39*0.2</f>
        <v>0</v>
      </c>
      <c r="L39" s="89">
        <f>C39*0.2</f>
        <v>0</v>
      </c>
      <c r="M39" s="87">
        <f>C39*0.1</f>
        <v>0</v>
      </c>
      <c r="N39" s="34"/>
      <c r="O39" s="35"/>
      <c r="P39" s="36"/>
      <c r="Q39" s="37"/>
      <c r="R39" s="37"/>
      <c r="S39" s="38"/>
      <c r="T39" s="36"/>
      <c r="U39" s="37"/>
      <c r="V39" s="37"/>
      <c r="W39" s="38"/>
      <c r="X39" s="36"/>
      <c r="Y39" s="37"/>
      <c r="Z39" s="37"/>
      <c r="AA39" s="38"/>
    </row>
    <row r="40" spans="1:27" ht="15" thickBot="1">
      <c r="A40" s="109"/>
      <c r="B40" s="23" t="s">
        <v>43</v>
      </c>
      <c r="C40" s="41">
        <f>C29+C30+C37+C38+C39</f>
        <v>0</v>
      </c>
      <c r="D40" s="54"/>
      <c r="E40" s="55">
        <f aca="true" t="shared" si="1" ref="E40:AA40">SUM(E29:E39)</f>
        <v>0</v>
      </c>
      <c r="F40" s="55">
        <f t="shared" si="1"/>
        <v>0</v>
      </c>
      <c r="G40" s="56">
        <f t="shared" si="1"/>
        <v>0</v>
      </c>
      <c r="H40" s="54">
        <f t="shared" si="1"/>
        <v>0</v>
      </c>
      <c r="I40" s="55">
        <f t="shared" si="1"/>
        <v>0</v>
      </c>
      <c r="J40" s="55">
        <f t="shared" si="1"/>
        <v>0</v>
      </c>
      <c r="K40" s="56">
        <f t="shared" si="1"/>
        <v>0</v>
      </c>
      <c r="L40" s="54">
        <f t="shared" si="1"/>
        <v>0</v>
      </c>
      <c r="M40" s="55">
        <f t="shared" si="1"/>
        <v>0</v>
      </c>
      <c r="N40" s="55">
        <f t="shared" si="1"/>
        <v>0</v>
      </c>
      <c r="O40" s="56">
        <f t="shared" si="1"/>
        <v>0</v>
      </c>
      <c r="P40" s="54">
        <f t="shared" si="1"/>
        <v>0</v>
      </c>
      <c r="Q40" s="55">
        <f t="shared" si="1"/>
        <v>0</v>
      </c>
      <c r="R40" s="55">
        <f t="shared" si="1"/>
        <v>0</v>
      </c>
      <c r="S40" s="56">
        <f t="shared" si="1"/>
        <v>0</v>
      </c>
      <c r="T40" s="54">
        <f t="shared" si="1"/>
        <v>0</v>
      </c>
      <c r="U40" s="55">
        <f t="shared" si="1"/>
        <v>0</v>
      </c>
      <c r="V40" s="55">
        <f t="shared" si="1"/>
        <v>0</v>
      </c>
      <c r="W40" s="56">
        <f t="shared" si="1"/>
        <v>0</v>
      </c>
      <c r="X40" s="54">
        <f t="shared" si="1"/>
        <v>0</v>
      </c>
      <c r="Y40" s="55">
        <f t="shared" si="1"/>
        <v>0</v>
      </c>
      <c r="Z40" s="55">
        <f t="shared" si="1"/>
        <v>0</v>
      </c>
      <c r="AA40" s="56">
        <f t="shared" si="1"/>
        <v>0</v>
      </c>
    </row>
    <row r="41" spans="1:27" ht="15">
      <c r="A41" s="110"/>
      <c r="B41" s="18" t="s">
        <v>44</v>
      </c>
      <c r="C41" s="19">
        <f>C16+C17+C24+C25+C26+C29+C30+C37+C38+C39</f>
        <v>0</v>
      </c>
      <c r="D41" s="132">
        <f>D40+E40+F40+G40+E27+F27+G27</f>
        <v>0</v>
      </c>
      <c r="E41" s="133"/>
      <c r="F41" s="133"/>
      <c r="G41" s="134"/>
      <c r="H41" s="97">
        <f>H40+I40+J40+K40+H27+I27+J27+K27</f>
        <v>0</v>
      </c>
      <c r="I41" s="98"/>
      <c r="J41" s="98"/>
      <c r="K41" s="99"/>
      <c r="L41" s="97">
        <f>L40+M40+N40+O40+L27+M27+N27+O27</f>
        <v>0</v>
      </c>
      <c r="M41" s="98"/>
      <c r="N41" s="98"/>
      <c r="O41" s="99"/>
      <c r="P41" s="97">
        <f>P40+Q40+R40+S40+P27+Q27+R27+S27</f>
        <v>0</v>
      </c>
      <c r="Q41" s="98"/>
      <c r="R41" s="98"/>
      <c r="S41" s="99"/>
      <c r="T41" s="97">
        <f>T40+U40+V40+W40+T27+U27+V27+W27</f>
        <v>0</v>
      </c>
      <c r="U41" s="98"/>
      <c r="V41" s="98"/>
      <c r="W41" s="99"/>
      <c r="X41" s="97">
        <f>X40+Y40+Z40+AA40+X27+Y27+Z27+AA27</f>
        <v>0</v>
      </c>
      <c r="Y41" s="98"/>
      <c r="Z41" s="98"/>
      <c r="AA41" s="99"/>
    </row>
    <row r="42" spans="1:27" ht="15">
      <c r="A42" s="110"/>
      <c r="B42" s="13" t="s">
        <v>8</v>
      </c>
      <c r="C42" s="42">
        <f>C41*0.23</f>
        <v>0</v>
      </c>
      <c r="D42" s="129">
        <f>D41*0.23</f>
        <v>0</v>
      </c>
      <c r="E42" s="130"/>
      <c r="F42" s="130"/>
      <c r="G42" s="131"/>
      <c r="H42" s="112">
        <f>H41*0.23</f>
        <v>0</v>
      </c>
      <c r="I42" s="113"/>
      <c r="J42" s="113"/>
      <c r="K42" s="114"/>
      <c r="L42" s="112">
        <f>L41*0.23</f>
        <v>0</v>
      </c>
      <c r="M42" s="113"/>
      <c r="N42" s="113"/>
      <c r="O42" s="114"/>
      <c r="P42" s="112">
        <f>P41*0.23</f>
        <v>0</v>
      </c>
      <c r="Q42" s="113"/>
      <c r="R42" s="113"/>
      <c r="S42" s="114"/>
      <c r="T42" s="112">
        <f>T41*0.23</f>
        <v>0</v>
      </c>
      <c r="U42" s="113"/>
      <c r="V42" s="113"/>
      <c r="W42" s="114"/>
      <c r="X42" s="112">
        <f>X41*0.23</f>
        <v>0</v>
      </c>
      <c r="Y42" s="113"/>
      <c r="Z42" s="113"/>
      <c r="AA42" s="114"/>
    </row>
    <row r="43" spans="1:28" ht="15.75" thickBot="1">
      <c r="A43" s="111"/>
      <c r="B43" s="57" t="s">
        <v>45</v>
      </c>
      <c r="C43" s="58">
        <f>SUM(C41:C42)</f>
        <v>0</v>
      </c>
      <c r="D43" s="103">
        <f>SUM(D41:D42)</f>
        <v>0</v>
      </c>
      <c r="E43" s="104"/>
      <c r="F43" s="104"/>
      <c r="G43" s="105"/>
      <c r="H43" s="106">
        <f>SUM(H41:H42)</f>
        <v>0</v>
      </c>
      <c r="I43" s="107"/>
      <c r="J43" s="107"/>
      <c r="K43" s="108"/>
      <c r="L43" s="106">
        <f>SUM(L41:L42)</f>
        <v>0</v>
      </c>
      <c r="M43" s="107"/>
      <c r="N43" s="107"/>
      <c r="O43" s="108"/>
      <c r="P43" s="106">
        <f>SUM(P41:P42)</f>
        <v>0</v>
      </c>
      <c r="Q43" s="107"/>
      <c r="R43" s="107"/>
      <c r="S43" s="108"/>
      <c r="T43" s="106">
        <f>SUM(T41:T42)</f>
        <v>0</v>
      </c>
      <c r="U43" s="107"/>
      <c r="V43" s="107"/>
      <c r="W43" s="108"/>
      <c r="X43" s="106">
        <f>SUM(X41:X42)</f>
        <v>0</v>
      </c>
      <c r="Y43" s="107"/>
      <c r="Z43" s="107"/>
      <c r="AA43" s="108"/>
      <c r="AB43" s="17"/>
    </row>
    <row r="46" spans="2:9" ht="14.25">
      <c r="B46" s="72" t="s">
        <v>58</v>
      </c>
      <c r="C46" s="73"/>
      <c r="D46" s="73"/>
      <c r="E46" s="73"/>
      <c r="F46" s="73"/>
      <c r="G46" s="73"/>
      <c r="H46" s="73"/>
      <c r="I46" s="73"/>
    </row>
    <row r="47" spans="2:9" ht="14.25">
      <c r="B47" s="73"/>
      <c r="C47" s="73"/>
      <c r="D47" s="73"/>
      <c r="E47" s="73"/>
      <c r="F47" s="73"/>
      <c r="G47" s="73"/>
      <c r="H47" s="73"/>
      <c r="I47" s="73"/>
    </row>
    <row r="48" spans="2:9" ht="14.25">
      <c r="B48" s="73" t="s">
        <v>47</v>
      </c>
      <c r="C48" s="83">
        <v>0</v>
      </c>
      <c r="D48" s="73" t="s">
        <v>48</v>
      </c>
      <c r="E48" s="73"/>
      <c r="F48" s="73"/>
      <c r="G48" s="73"/>
      <c r="H48" s="73"/>
      <c r="I48" s="73"/>
    </row>
    <row r="49" spans="2:9" ht="14.25">
      <c r="B49" s="73"/>
      <c r="C49" s="73"/>
      <c r="D49" s="73"/>
      <c r="E49" s="73"/>
      <c r="F49" s="73"/>
      <c r="G49" s="73"/>
      <c r="H49" s="73"/>
      <c r="I49" s="73"/>
    </row>
    <row r="50" spans="2:18" ht="51" customHeight="1">
      <c r="B50" s="93" t="s">
        <v>55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2:9" ht="14.25">
      <c r="B51" s="73"/>
      <c r="C51" s="73"/>
      <c r="D51" s="73"/>
      <c r="E51" s="73"/>
      <c r="F51" s="73"/>
      <c r="G51" s="73"/>
      <c r="H51" s="73"/>
      <c r="I51" s="73"/>
    </row>
    <row r="52" spans="2:9" ht="14.25">
      <c r="B52" s="73" t="s">
        <v>49</v>
      </c>
      <c r="C52" s="73"/>
      <c r="D52" s="73"/>
      <c r="E52" s="73"/>
      <c r="F52" s="73"/>
      <c r="G52" s="73"/>
      <c r="H52" s="73"/>
      <c r="I52" s="73"/>
    </row>
    <row r="53" spans="2:9" ht="14.25">
      <c r="B53" s="92" t="s">
        <v>52</v>
      </c>
      <c r="C53" s="92"/>
      <c r="D53" s="73"/>
      <c r="E53" s="73"/>
      <c r="F53" s="73"/>
      <c r="G53" s="73"/>
      <c r="H53" s="73"/>
      <c r="I53" s="73"/>
    </row>
    <row r="54" spans="2:9" ht="14.25">
      <c r="B54" s="92" t="s">
        <v>53</v>
      </c>
      <c r="C54" s="92"/>
      <c r="D54" s="73"/>
      <c r="E54" s="73"/>
      <c r="F54" s="73"/>
      <c r="G54" s="73"/>
      <c r="H54" s="73"/>
      <c r="I54" s="73"/>
    </row>
    <row r="55" spans="2:9" ht="14.25">
      <c r="B55" s="92" t="s">
        <v>54</v>
      </c>
      <c r="C55" s="92"/>
      <c r="D55" s="73"/>
      <c r="E55" s="73"/>
      <c r="F55" s="73"/>
      <c r="G55" s="73"/>
      <c r="H55" s="73"/>
      <c r="I55" s="73"/>
    </row>
    <row r="56" spans="2:9" ht="14.25">
      <c r="B56" s="92" t="s">
        <v>50</v>
      </c>
      <c r="C56" s="92"/>
      <c r="D56" s="1"/>
      <c r="E56" s="1"/>
      <c r="F56" s="1"/>
      <c r="G56" s="1"/>
      <c r="H56" s="1"/>
      <c r="I56" s="1"/>
    </row>
    <row r="57" spans="2:9" ht="14.25">
      <c r="B57" s="92" t="s">
        <v>51</v>
      </c>
      <c r="C57" s="92"/>
      <c r="D57" s="1"/>
      <c r="F57" s="1"/>
      <c r="G57" s="1"/>
      <c r="H57" s="1"/>
      <c r="I57" s="1"/>
    </row>
    <row r="58" spans="2:7" ht="14.25">
      <c r="B58" s="92" t="s">
        <v>59</v>
      </c>
      <c r="C58" s="92"/>
      <c r="D58" s="1"/>
      <c r="E58" s="1"/>
      <c r="G58" s="1"/>
    </row>
    <row r="59" spans="2:8" ht="14.25">
      <c r="B59" s="15"/>
      <c r="C59" s="73"/>
      <c r="D59" s="1"/>
      <c r="E59" s="1"/>
      <c r="G59" s="1"/>
      <c r="H59" s="1"/>
    </row>
    <row r="60" spans="2:8" ht="14.25">
      <c r="B60" s="15"/>
      <c r="C60" s="73"/>
      <c r="D60" s="1"/>
      <c r="E60" s="1"/>
      <c r="G60" s="1"/>
      <c r="H60" s="1"/>
    </row>
    <row r="61" spans="2:8" ht="14.25">
      <c r="B61" s="15"/>
      <c r="C61" s="73"/>
      <c r="D61" s="1"/>
      <c r="E61" s="1"/>
      <c r="F61" s="1"/>
      <c r="G61" s="1"/>
      <c r="H61" s="1"/>
    </row>
    <row r="62" ht="14.25">
      <c r="C62" s="73"/>
    </row>
    <row r="63" ht="14.25">
      <c r="C63" s="73"/>
    </row>
    <row r="64" ht="14.25">
      <c r="C64" s="73"/>
    </row>
  </sheetData>
  <sheetProtection/>
  <mergeCells count="39">
    <mergeCell ref="P42:S42"/>
    <mergeCell ref="H41:K41"/>
    <mergeCell ref="D41:G41"/>
    <mergeCell ref="T43:W43"/>
    <mergeCell ref="X43:AA43"/>
    <mergeCell ref="L42:O42"/>
    <mergeCell ref="B13:B14"/>
    <mergeCell ref="C13:C14"/>
    <mergeCell ref="A13:A14"/>
    <mergeCell ref="T42:W42"/>
    <mergeCell ref="X42:AA42"/>
    <mergeCell ref="D13:AA13"/>
    <mergeCell ref="D42:G42"/>
    <mergeCell ref="A40:A43"/>
    <mergeCell ref="H14:K14"/>
    <mergeCell ref="P14:S14"/>
    <mergeCell ref="L14:O14"/>
    <mergeCell ref="X41:AA41"/>
    <mergeCell ref="H42:K42"/>
    <mergeCell ref="A15:AA15"/>
    <mergeCell ref="A27:B27"/>
    <mergeCell ref="A28:AA28"/>
    <mergeCell ref="P43:S43"/>
    <mergeCell ref="T14:W14"/>
    <mergeCell ref="L41:O41"/>
    <mergeCell ref="P41:S41"/>
    <mergeCell ref="T41:W41"/>
    <mergeCell ref="B57:C57"/>
    <mergeCell ref="X14:AA14"/>
    <mergeCell ref="D14:G14"/>
    <mergeCell ref="D43:G43"/>
    <mergeCell ref="H43:K43"/>
    <mergeCell ref="L43:O43"/>
    <mergeCell ref="B58:C58"/>
    <mergeCell ref="B50:R50"/>
    <mergeCell ref="B53:C53"/>
    <mergeCell ref="B54:C54"/>
    <mergeCell ref="B55:C55"/>
    <mergeCell ref="B56:C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5"/>
  <sheetViews>
    <sheetView zoomScalePageLayoutView="0" workbookViewId="0" topLeftCell="A1">
      <selection activeCell="C31" sqref="C31"/>
    </sheetView>
  </sheetViews>
  <sheetFormatPr defaultColWidth="8.796875" defaultRowHeight="14.25"/>
  <cols>
    <col min="3" max="3" width="46.5" style="0" customWidth="1"/>
    <col min="4" max="4" width="15.5" style="0" customWidth="1"/>
  </cols>
  <sheetData>
    <row r="4" ht="14.25">
      <c r="D4" s="1"/>
    </row>
    <row r="5" spans="2:4" ht="14.25">
      <c r="B5" s="15"/>
      <c r="D5" s="1"/>
    </row>
    <row r="6" spans="2:4" ht="14.25">
      <c r="B6" s="15"/>
      <c r="D6" s="1"/>
    </row>
    <row r="7" spans="2:4" ht="14.25">
      <c r="B7" s="16"/>
      <c r="D7" s="1"/>
    </row>
    <row r="8" spans="2:4" ht="14.25">
      <c r="B8" s="16"/>
      <c r="D8" s="1"/>
    </row>
    <row r="9" spans="2:4" ht="14.25">
      <c r="B9" s="16"/>
      <c r="D9" s="1"/>
    </row>
    <row r="10" spans="2:4" ht="14.25">
      <c r="B10" s="16"/>
      <c r="D10" s="1"/>
    </row>
    <row r="11" spans="2:4" ht="14.25">
      <c r="B11" s="16"/>
      <c r="D11" s="1"/>
    </row>
    <row r="12" spans="2:4" ht="14.25">
      <c r="B12" s="16"/>
      <c r="D12" s="1"/>
    </row>
    <row r="13" spans="2:4" ht="14.25">
      <c r="B13" s="15"/>
      <c r="D13" s="1"/>
    </row>
    <row r="14" spans="2:4" ht="14.25">
      <c r="B14" s="15"/>
      <c r="D14" s="1"/>
    </row>
    <row r="15" spans="2:4" ht="14.25">
      <c r="B15" s="15"/>
      <c r="D1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jolanta.grabinska</dc:creator>
  <cp:keywords/>
  <dc:description/>
  <cp:lastModifiedBy>maria.mielniczak</cp:lastModifiedBy>
  <cp:lastPrinted>2023-04-13T09:57:11Z</cp:lastPrinted>
  <dcterms:created xsi:type="dcterms:W3CDTF">2023-02-05T14:29:14Z</dcterms:created>
  <dcterms:modified xsi:type="dcterms:W3CDTF">2023-05-10T12:03:18Z</dcterms:modified>
  <cp:category/>
  <cp:version/>
  <cp:contentType/>
  <cp:contentStatus/>
</cp:coreProperties>
</file>