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liki\Desktop\postępowania-nowe\2024\pow. 130\NP-ZPS-1.2024 kredyt inwestycyjny\04-publikacja\"/>
    </mc:Choice>
  </mc:AlternateContent>
  <xr:revisionPtr revIDLastSave="0" documentId="13_ncr:1_{2EF1DA07-BDFF-46A0-94EA-95004C3B473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" sheetId="1" r:id="rId1"/>
  </sheets>
  <calcPr calcId="191029" fullPrecision="0"/>
</workbook>
</file>

<file path=xl/calcChain.xml><?xml version="1.0" encoding="utf-8"?>
<calcChain xmlns="http://schemas.openxmlformats.org/spreadsheetml/2006/main">
  <c r="C19" i="1" l="1"/>
  <c r="C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15" i="1"/>
  <c r="E9" i="1"/>
  <c r="C16" i="1" l="1"/>
  <c r="C17" i="1" l="1"/>
  <c r="C18" i="1" s="1"/>
  <c r="C20" i="1" l="1"/>
  <c r="C21" i="1" l="1"/>
  <c r="C22" i="1" l="1"/>
  <c r="C23" i="1" l="1"/>
  <c r="C24" i="1" l="1"/>
  <c r="C25" i="1" l="1"/>
  <c r="C26" i="1" l="1"/>
  <c r="C27" i="1" l="1"/>
  <c r="C28" i="1" l="1"/>
  <c r="C29" i="1" l="1"/>
  <c r="C30" i="1" l="1"/>
  <c r="C31" i="1" l="1"/>
  <c r="C32" i="1" l="1"/>
  <c r="C33" i="1" l="1"/>
  <c r="C34" i="1" l="1"/>
  <c r="C35" i="1" l="1"/>
  <c r="C36" i="1" l="1"/>
  <c r="C37" i="1" l="1"/>
  <c r="C38" i="1" l="1"/>
  <c r="C39" i="1" l="1"/>
  <c r="C40" i="1" l="1"/>
  <c r="C41" i="1" l="1"/>
  <c r="C42" i="1" l="1"/>
  <c r="C43" i="1" l="1"/>
  <c r="C44" i="1" l="1"/>
  <c r="C45" i="1" l="1"/>
  <c r="C46" i="1" l="1"/>
  <c r="C47" i="1" l="1"/>
  <c r="C48" i="1" l="1"/>
  <c r="C49" i="1" l="1"/>
  <c r="C50" i="1" l="1"/>
  <c r="C51" i="1" l="1"/>
  <c r="C52" i="1" l="1"/>
  <c r="C53" i="1" l="1"/>
  <c r="C54" i="1" l="1"/>
  <c r="C55" i="1" l="1"/>
  <c r="C56" i="1" l="1"/>
  <c r="C57" i="1" l="1"/>
  <c r="C58" i="1" l="1"/>
  <c r="C59" i="1" l="1"/>
  <c r="C60" i="1" l="1"/>
  <c r="C61" i="1" l="1"/>
  <c r="C62" i="1" l="1"/>
  <c r="C63" i="1" l="1"/>
  <c r="C64" i="1" l="1"/>
  <c r="C65" i="1" l="1"/>
  <c r="C66" i="1" l="1"/>
  <c r="C67" i="1" l="1"/>
  <c r="C68" i="1" l="1"/>
  <c r="C69" i="1" l="1"/>
  <c r="C70" i="1" l="1"/>
  <c r="C71" i="1" l="1"/>
  <c r="E72" i="1" l="1"/>
  <c r="F72" i="1" l="1"/>
  <c r="D72" i="1"/>
</calcChain>
</file>

<file path=xl/sharedStrings.xml><?xml version="1.0" encoding="utf-8"?>
<sst xmlns="http://schemas.openxmlformats.org/spreadsheetml/2006/main" count="25" uniqueCount="23">
  <si>
    <t>Kredyt płatny :</t>
  </si>
  <si>
    <t>Wnioskowana kwota kredytu (w PLN) :</t>
  </si>
  <si>
    <t>Częstotliwość spłat rat kredytu (miesięczna / kwartalna) :</t>
  </si>
  <si>
    <t>Częstotliwość spłat odsetek (miesięczna / kwartalna) :</t>
  </si>
  <si>
    <t>Okres spłaty (ilość miesięcy) :</t>
  </si>
  <si>
    <t>Długość karencji (ilość miesięcy) :</t>
  </si>
  <si>
    <t>Ilość rat (okres-karencja) :</t>
  </si>
  <si>
    <t>Lp.</t>
  </si>
  <si>
    <t>Miesiąc</t>
  </si>
  <si>
    <t>Kapitał</t>
  </si>
  <si>
    <t>Rata</t>
  </si>
  <si>
    <t>Kwota spłaty</t>
  </si>
  <si>
    <t xml:space="preserve"> </t>
  </si>
  <si>
    <t>do zapłaty</t>
  </si>
  <si>
    <t>pożyczki</t>
  </si>
  <si>
    <t>odsetek</t>
  </si>
  <si>
    <t>razem</t>
  </si>
  <si>
    <t>S U M A</t>
  </si>
  <si>
    <t>kwartalnie</t>
  </si>
  <si>
    <t>kwartalna</t>
  </si>
  <si>
    <t>MARŻA w wysokości …......%</t>
  </si>
  <si>
    <t>RAZEM</t>
  </si>
  <si>
    <t>Oprocentowanie WIBOR 3M na dzień 20.02.2024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</si>
</sst>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m\/yyyy"/>
  </numFmts>
  <fonts count="6" x14ac:knownFonts="1">
    <font>
      <sz val="10"/>
      <name val="Arial CE"/>
      <charset val="238"/>
    </font>
    <font>
      <sz val="10"/>
      <name val="Arial CE"/>
      <charset val="238"/>
    </font>
    <font>
      <sz val="12"/>
      <name val="Times New Roman CE"/>
      <family val="1"/>
      <charset val="238"/>
    </font>
    <font>
      <b/>
      <sz val="12"/>
      <name val="Times New Roman CE"/>
      <family val="1"/>
      <charset val="238"/>
    </font>
    <font>
      <sz val="8"/>
      <name val="Arial CE"/>
      <charset val="238"/>
    </font>
    <font>
      <b/>
      <sz val="12"/>
      <name val="Times New Roman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10"/>
      </patternFill>
    </fill>
    <fill>
      <patternFill patternType="solid">
        <fgColor indexed="65"/>
        <bgColor indexed="10"/>
      </patternFill>
    </fill>
  </fills>
  <borders count="19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3" fontId="2" fillId="0" borderId="0" xfId="0" applyNumberFormat="1" applyFont="1"/>
    <xf numFmtId="3" fontId="2" fillId="0" borderId="0" xfId="0" quotePrefix="1" applyNumberFormat="1" applyFont="1" applyAlignment="1">
      <alignment horizontal="left"/>
    </xf>
    <xf numFmtId="3" fontId="2" fillId="0" borderId="0" xfId="0" applyNumberFormat="1" applyFont="1" applyAlignment="1">
      <alignment horizontal="right"/>
    </xf>
    <xf numFmtId="3" fontId="2" fillId="2" borderId="0" xfId="0" applyNumberFormat="1" applyFont="1" applyFill="1" applyAlignment="1" applyProtection="1">
      <alignment horizontal="right"/>
      <protection locked="0"/>
    </xf>
    <xf numFmtId="10" fontId="2" fillId="2" borderId="0" xfId="1" applyNumberFormat="1" applyFont="1" applyFill="1" applyProtection="1">
      <protection locked="0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3" fontId="3" fillId="0" borderId="6" xfId="0" applyNumberFormat="1" applyFont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8" xfId="0" applyNumberFormat="1" applyFont="1" applyBorder="1"/>
    <xf numFmtId="3" fontId="3" fillId="0" borderId="9" xfId="0" applyNumberFormat="1" applyFont="1" applyBorder="1" applyAlignment="1">
      <alignment horizontal="center"/>
    </xf>
    <xf numFmtId="3" fontId="2" fillId="0" borderId="10" xfId="0" applyNumberFormat="1" applyFont="1" applyBorder="1" applyAlignment="1">
      <alignment horizontal="center"/>
    </xf>
    <xf numFmtId="1" fontId="2" fillId="0" borderId="11" xfId="0" applyNumberFormat="1" applyFont="1" applyBorder="1"/>
    <xf numFmtId="1" fontId="2" fillId="0" borderId="12" xfId="0" applyNumberFormat="1" applyFont="1" applyBorder="1"/>
    <xf numFmtId="164" fontId="2" fillId="2" borderId="11" xfId="0" applyNumberFormat="1" applyFont="1" applyFill="1" applyBorder="1" applyAlignment="1" applyProtection="1">
      <alignment horizontal="center"/>
      <protection locked="0"/>
    </xf>
    <xf numFmtId="3" fontId="2" fillId="0" borderId="13" xfId="0" applyNumberFormat="1" applyFont="1" applyBorder="1" applyAlignment="1">
      <alignment horizontal="center"/>
    </xf>
    <xf numFmtId="3" fontId="2" fillId="0" borderId="13" xfId="0" quotePrefix="1" applyNumberFormat="1" applyFont="1" applyBorder="1" applyAlignment="1">
      <alignment horizontal="center"/>
    </xf>
    <xf numFmtId="164" fontId="2" fillId="3" borderId="15" xfId="0" applyNumberFormat="1" applyFont="1" applyFill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" fontId="3" fillId="0" borderId="15" xfId="0" applyNumberFormat="1" applyFont="1" applyBorder="1"/>
    <xf numFmtId="1" fontId="2" fillId="0" borderId="14" xfId="0" applyNumberFormat="1" applyFont="1" applyBorder="1"/>
    <xf numFmtId="0" fontId="2" fillId="0" borderId="14" xfId="0" applyFont="1" applyBorder="1"/>
    <xf numFmtId="3" fontId="5" fillId="0" borderId="16" xfId="0" applyNumberFormat="1" applyFont="1" applyBorder="1" applyAlignment="1">
      <alignment horizontal="center"/>
    </xf>
    <xf numFmtId="3" fontId="5" fillId="0" borderId="17" xfId="0" applyNumberFormat="1" applyFont="1" applyBorder="1" applyAlignment="1">
      <alignment horizontal="center"/>
    </xf>
    <xf numFmtId="3" fontId="5" fillId="0" borderId="18" xfId="0" applyNumberFormat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4"/>
  <sheetViews>
    <sheetView tabSelected="1" workbookViewId="0">
      <selection activeCell="E10" sqref="E10"/>
    </sheetView>
  </sheetViews>
  <sheetFormatPr defaultRowHeight="12.75" x14ac:dyDescent="0.2"/>
  <cols>
    <col min="1" max="3" width="17.7109375" customWidth="1"/>
    <col min="4" max="4" width="12.85546875" customWidth="1"/>
    <col min="5" max="5" width="12.7109375" customWidth="1"/>
    <col min="6" max="6" width="15.140625" customWidth="1"/>
  </cols>
  <sheetData>
    <row r="1" spans="1:7" ht="15.75" x14ac:dyDescent="0.25">
      <c r="A1" s="2"/>
      <c r="B1" s="2"/>
      <c r="C1" s="2"/>
      <c r="D1" s="2"/>
      <c r="E1" s="2"/>
      <c r="F1" s="2"/>
      <c r="G1" s="1"/>
    </row>
    <row r="2" spans="1:7" ht="15.75" x14ac:dyDescent="0.25">
      <c r="A2" s="2"/>
      <c r="B2" s="2"/>
      <c r="C2" s="2"/>
      <c r="D2" s="2"/>
      <c r="E2" s="2"/>
      <c r="F2" s="2"/>
      <c r="G2" s="1"/>
    </row>
    <row r="3" spans="1:7" ht="15.75" x14ac:dyDescent="0.25">
      <c r="B3" s="3" t="s">
        <v>0</v>
      </c>
      <c r="C3" s="2"/>
      <c r="D3" s="2"/>
      <c r="E3" s="4" t="s">
        <v>18</v>
      </c>
      <c r="F3" s="2"/>
      <c r="G3" s="1"/>
    </row>
    <row r="4" spans="1:7" ht="15.75" x14ac:dyDescent="0.25">
      <c r="B4" s="3" t="s">
        <v>1</v>
      </c>
      <c r="C4" s="2"/>
      <c r="D4" s="2"/>
      <c r="E4" s="5">
        <v>3000000</v>
      </c>
      <c r="F4" s="2"/>
      <c r="G4" s="1"/>
    </row>
    <row r="5" spans="1:7" ht="15.75" x14ac:dyDescent="0.25">
      <c r="B5" s="3" t="s">
        <v>2</v>
      </c>
      <c r="C5" s="2"/>
      <c r="D5" s="2"/>
      <c r="E5" s="5" t="s">
        <v>19</v>
      </c>
      <c r="F5" s="2"/>
      <c r="G5" s="1"/>
    </row>
    <row r="6" spans="1:7" ht="15.75" x14ac:dyDescent="0.25">
      <c r="B6" s="3" t="s">
        <v>3</v>
      </c>
      <c r="C6" s="2"/>
      <c r="D6" s="2"/>
      <c r="E6" s="5" t="s">
        <v>19</v>
      </c>
      <c r="F6" s="2"/>
      <c r="G6" s="1"/>
    </row>
    <row r="7" spans="1:7" ht="15.75" x14ac:dyDescent="0.25">
      <c r="B7" s="3" t="s">
        <v>4</v>
      </c>
      <c r="C7" s="2"/>
      <c r="D7" s="2"/>
      <c r="E7" s="5">
        <v>57</v>
      </c>
      <c r="F7" s="2"/>
      <c r="G7" s="1"/>
    </row>
    <row r="8" spans="1:7" ht="15.75" x14ac:dyDescent="0.25">
      <c r="B8" s="3" t="s">
        <v>5</v>
      </c>
      <c r="C8" s="2"/>
      <c r="D8" s="2"/>
      <c r="E8" s="5">
        <v>21</v>
      </c>
      <c r="F8" s="2"/>
      <c r="G8" s="1"/>
    </row>
    <row r="9" spans="1:7" ht="15.75" x14ac:dyDescent="0.25">
      <c r="B9" s="2" t="s">
        <v>6</v>
      </c>
      <c r="C9" s="2"/>
      <c r="D9" s="2"/>
      <c r="E9" s="4">
        <f>SUM(E7-E8)</f>
        <v>36</v>
      </c>
      <c r="F9" s="2"/>
      <c r="G9" s="1"/>
    </row>
    <row r="10" spans="1:7" ht="17.25" customHeight="1" x14ac:dyDescent="0.25">
      <c r="B10" s="3" t="s">
        <v>22</v>
      </c>
      <c r="C10" s="2"/>
      <c r="D10" s="2"/>
      <c r="E10" s="6">
        <v>5.8700000000000002E-2</v>
      </c>
      <c r="F10" s="2"/>
      <c r="G10" s="1"/>
    </row>
    <row r="11" spans="1:7" ht="16.5" thickBot="1" x14ac:dyDescent="0.3">
      <c r="A11" s="2"/>
      <c r="B11" s="2"/>
      <c r="C11" s="2"/>
      <c r="D11" s="2"/>
      <c r="E11" s="2"/>
      <c r="F11" s="2"/>
      <c r="G11" s="1"/>
    </row>
    <row r="12" spans="1:7" ht="16.5" thickTop="1" x14ac:dyDescent="0.25">
      <c r="A12" s="7" t="s">
        <v>7</v>
      </c>
      <c r="B12" s="8" t="s">
        <v>8</v>
      </c>
      <c r="C12" s="8" t="s">
        <v>9</v>
      </c>
      <c r="D12" s="8" t="s">
        <v>10</v>
      </c>
      <c r="E12" s="8" t="s">
        <v>10</v>
      </c>
      <c r="F12" s="9" t="s">
        <v>11</v>
      </c>
      <c r="G12" s="1"/>
    </row>
    <row r="13" spans="1:7" ht="15.75" x14ac:dyDescent="0.25">
      <c r="A13" s="10"/>
      <c r="B13" s="11" t="s">
        <v>12</v>
      </c>
      <c r="C13" s="11" t="s">
        <v>13</v>
      </c>
      <c r="D13" s="11" t="s">
        <v>14</v>
      </c>
      <c r="E13" s="11" t="s">
        <v>15</v>
      </c>
      <c r="F13" s="12" t="s">
        <v>16</v>
      </c>
      <c r="G13" s="1"/>
    </row>
    <row r="14" spans="1:7" ht="16.5" thickBot="1" x14ac:dyDescent="0.3">
      <c r="A14" s="13"/>
      <c r="B14" s="14"/>
      <c r="C14" s="14"/>
      <c r="D14" s="14"/>
      <c r="E14" s="14"/>
      <c r="F14" s="15"/>
      <c r="G14" s="1"/>
    </row>
    <row r="15" spans="1:7" ht="16.5" thickTop="1" x14ac:dyDescent="0.25">
      <c r="A15" s="16">
        <v>1</v>
      </c>
      <c r="B15" s="19">
        <v>45383</v>
      </c>
      <c r="C15" s="17">
        <f>SUM($E$4)</f>
        <v>3000000</v>
      </c>
      <c r="D15" s="17">
        <v>0</v>
      </c>
      <c r="E15" s="17">
        <v>0</v>
      </c>
      <c r="F15" s="18">
        <f>SUM(D15:E15)</f>
        <v>0</v>
      </c>
      <c r="G15" s="1"/>
    </row>
    <row r="16" spans="1:7" ht="15.75" x14ac:dyDescent="0.25">
      <c r="A16" s="16">
        <v>2</v>
      </c>
      <c r="B16" s="19">
        <v>45413</v>
      </c>
      <c r="C16" s="17">
        <f t="shared" ref="C16:C47" si="0">SUM(C15-D15)</f>
        <v>3000000</v>
      </c>
      <c r="D16" s="17">
        <v>0</v>
      </c>
      <c r="E16" s="17">
        <v>0</v>
      </c>
      <c r="F16" s="18">
        <f t="shared" ref="F16:F71" si="1">SUM(D16:E16)</f>
        <v>0</v>
      </c>
      <c r="G16" s="1"/>
    </row>
    <row r="17" spans="1:7" ht="15.75" x14ac:dyDescent="0.25">
      <c r="A17" s="16">
        <v>3</v>
      </c>
      <c r="B17" s="19">
        <v>45444</v>
      </c>
      <c r="C17" s="17">
        <f t="shared" si="0"/>
        <v>3000000</v>
      </c>
      <c r="D17" s="17">
        <v>0</v>
      </c>
      <c r="E17" s="17"/>
      <c r="F17" s="18">
        <f t="shared" si="1"/>
        <v>0</v>
      </c>
      <c r="G17" s="1"/>
    </row>
    <row r="18" spans="1:7" ht="15.75" x14ac:dyDescent="0.25">
      <c r="A18" s="16">
        <v>4</v>
      </c>
      <c r="B18" s="19">
        <v>45474</v>
      </c>
      <c r="C18" s="17">
        <f t="shared" si="0"/>
        <v>3000000</v>
      </c>
      <c r="D18" s="17">
        <v>0</v>
      </c>
      <c r="E18" s="17">
        <v>0</v>
      </c>
      <c r="F18" s="18">
        <f t="shared" si="1"/>
        <v>0</v>
      </c>
      <c r="G18" s="1"/>
    </row>
    <row r="19" spans="1:7" ht="15.75" x14ac:dyDescent="0.25">
      <c r="A19" s="16">
        <v>5</v>
      </c>
      <c r="B19" s="19">
        <v>45505</v>
      </c>
      <c r="C19" s="17">
        <f>SUM(C18-D18)</f>
        <v>3000000</v>
      </c>
      <c r="D19" s="17">
        <v>0</v>
      </c>
      <c r="E19" s="17">
        <v>0</v>
      </c>
      <c r="F19" s="18">
        <f t="shared" si="1"/>
        <v>0</v>
      </c>
      <c r="G19" s="1"/>
    </row>
    <row r="20" spans="1:7" ht="15.75" x14ac:dyDescent="0.25">
      <c r="A20" s="16">
        <v>6</v>
      </c>
      <c r="B20" s="19">
        <v>45536</v>
      </c>
      <c r="C20" s="17">
        <f t="shared" si="0"/>
        <v>3000000</v>
      </c>
      <c r="D20" s="17">
        <v>0</v>
      </c>
      <c r="E20" s="17"/>
      <c r="F20" s="18">
        <f t="shared" si="1"/>
        <v>0</v>
      </c>
      <c r="G20" s="1"/>
    </row>
    <row r="21" spans="1:7" ht="15.75" x14ac:dyDescent="0.25">
      <c r="A21" s="16">
        <v>7</v>
      </c>
      <c r="B21" s="19">
        <v>45566</v>
      </c>
      <c r="C21" s="17">
        <f t="shared" si="0"/>
        <v>3000000</v>
      </c>
      <c r="D21" s="17">
        <v>0</v>
      </c>
      <c r="E21" s="17">
        <v>0</v>
      </c>
      <c r="F21" s="18">
        <f t="shared" si="1"/>
        <v>0</v>
      </c>
      <c r="G21" s="1"/>
    </row>
    <row r="22" spans="1:7" ht="15.75" x14ac:dyDescent="0.25">
      <c r="A22" s="16">
        <v>8</v>
      </c>
      <c r="B22" s="19">
        <v>45597</v>
      </c>
      <c r="C22" s="17">
        <f t="shared" si="0"/>
        <v>3000000</v>
      </c>
      <c r="D22" s="17">
        <v>0</v>
      </c>
      <c r="E22" s="17">
        <v>0</v>
      </c>
      <c r="F22" s="18">
        <f t="shared" si="1"/>
        <v>0</v>
      </c>
      <c r="G22" s="1"/>
    </row>
    <row r="23" spans="1:7" ht="15.75" x14ac:dyDescent="0.25">
      <c r="A23" s="16">
        <v>9</v>
      </c>
      <c r="B23" s="19">
        <v>45627</v>
      </c>
      <c r="C23" s="17">
        <f t="shared" si="0"/>
        <v>3000000</v>
      </c>
      <c r="D23" s="17">
        <v>0</v>
      </c>
      <c r="E23" s="17"/>
      <c r="F23" s="18">
        <f t="shared" si="1"/>
        <v>0</v>
      </c>
      <c r="G23" s="1"/>
    </row>
    <row r="24" spans="1:7" ht="15.75" x14ac:dyDescent="0.25">
      <c r="A24" s="16">
        <v>10</v>
      </c>
      <c r="B24" s="19">
        <v>45658</v>
      </c>
      <c r="C24" s="17">
        <f t="shared" si="0"/>
        <v>3000000</v>
      </c>
      <c r="D24" s="17">
        <v>0</v>
      </c>
      <c r="E24" s="17">
        <v>0</v>
      </c>
      <c r="F24" s="18">
        <f t="shared" si="1"/>
        <v>0</v>
      </c>
      <c r="G24" s="1"/>
    </row>
    <row r="25" spans="1:7" ht="15.75" x14ac:dyDescent="0.25">
      <c r="A25" s="16">
        <v>11</v>
      </c>
      <c r="B25" s="19">
        <v>45689</v>
      </c>
      <c r="C25" s="17">
        <f t="shared" si="0"/>
        <v>3000000</v>
      </c>
      <c r="D25" s="17">
        <v>0</v>
      </c>
      <c r="E25" s="17">
        <v>0</v>
      </c>
      <c r="F25" s="18">
        <f t="shared" si="1"/>
        <v>0</v>
      </c>
      <c r="G25" s="1"/>
    </row>
    <row r="26" spans="1:7" ht="15.75" x14ac:dyDescent="0.25">
      <c r="A26" s="16">
        <v>12</v>
      </c>
      <c r="B26" s="19">
        <v>45717</v>
      </c>
      <c r="C26" s="17">
        <f t="shared" si="0"/>
        <v>3000000</v>
      </c>
      <c r="D26" s="17">
        <v>0</v>
      </c>
      <c r="E26" s="17"/>
      <c r="F26" s="18">
        <f t="shared" si="1"/>
        <v>0</v>
      </c>
      <c r="G26" s="1"/>
    </row>
    <row r="27" spans="1:7" ht="15.75" x14ac:dyDescent="0.25">
      <c r="A27" s="16">
        <v>13</v>
      </c>
      <c r="B27" s="19">
        <v>45748</v>
      </c>
      <c r="C27" s="17">
        <f t="shared" si="0"/>
        <v>3000000</v>
      </c>
      <c r="D27" s="17">
        <v>0</v>
      </c>
      <c r="E27" s="17">
        <v>0</v>
      </c>
      <c r="F27" s="18">
        <f t="shared" si="1"/>
        <v>0</v>
      </c>
      <c r="G27" s="1"/>
    </row>
    <row r="28" spans="1:7" ht="15.75" x14ac:dyDescent="0.25">
      <c r="A28" s="16">
        <v>14</v>
      </c>
      <c r="B28" s="19">
        <v>45778</v>
      </c>
      <c r="C28" s="17">
        <f t="shared" si="0"/>
        <v>3000000</v>
      </c>
      <c r="D28" s="17">
        <v>0</v>
      </c>
      <c r="E28" s="17">
        <v>0</v>
      </c>
      <c r="F28" s="18">
        <f t="shared" si="1"/>
        <v>0</v>
      </c>
      <c r="G28" s="1"/>
    </row>
    <row r="29" spans="1:7" ht="15.75" x14ac:dyDescent="0.25">
      <c r="A29" s="16">
        <v>15</v>
      </c>
      <c r="B29" s="19">
        <v>45809</v>
      </c>
      <c r="C29" s="17">
        <f t="shared" si="0"/>
        <v>3000000</v>
      </c>
      <c r="D29" s="17">
        <v>0</v>
      </c>
      <c r="E29" s="17"/>
      <c r="F29" s="18">
        <f t="shared" si="1"/>
        <v>0</v>
      </c>
      <c r="G29" s="1"/>
    </row>
    <row r="30" spans="1:7" ht="15.75" x14ac:dyDescent="0.25">
      <c r="A30" s="16">
        <v>16</v>
      </c>
      <c r="B30" s="19">
        <v>45839</v>
      </c>
      <c r="C30" s="17">
        <f t="shared" si="0"/>
        <v>3000000</v>
      </c>
      <c r="D30" s="17">
        <v>0</v>
      </c>
      <c r="E30" s="17">
        <v>0</v>
      </c>
      <c r="F30" s="18">
        <f t="shared" si="1"/>
        <v>0</v>
      </c>
      <c r="G30" s="1"/>
    </row>
    <row r="31" spans="1:7" ht="15.75" x14ac:dyDescent="0.25">
      <c r="A31" s="16">
        <v>17</v>
      </c>
      <c r="B31" s="19">
        <v>45870</v>
      </c>
      <c r="C31" s="17">
        <f t="shared" si="0"/>
        <v>3000000</v>
      </c>
      <c r="D31" s="17">
        <v>0</v>
      </c>
      <c r="E31" s="17">
        <v>0</v>
      </c>
      <c r="F31" s="18">
        <f t="shared" si="1"/>
        <v>0</v>
      </c>
      <c r="G31" s="1"/>
    </row>
    <row r="32" spans="1:7" ht="15.75" x14ac:dyDescent="0.25">
      <c r="A32" s="16">
        <v>18</v>
      </c>
      <c r="B32" s="19">
        <v>45901</v>
      </c>
      <c r="C32" s="17">
        <f t="shared" si="0"/>
        <v>3000000</v>
      </c>
      <c r="D32" s="17">
        <v>0</v>
      </c>
      <c r="E32" s="17"/>
      <c r="F32" s="18">
        <f t="shared" si="1"/>
        <v>0</v>
      </c>
      <c r="G32" s="1"/>
    </row>
    <row r="33" spans="1:7" ht="15.75" x14ac:dyDescent="0.25">
      <c r="A33" s="16">
        <v>19</v>
      </c>
      <c r="B33" s="19">
        <v>45931</v>
      </c>
      <c r="C33" s="17">
        <f t="shared" si="0"/>
        <v>3000000</v>
      </c>
      <c r="D33" s="17">
        <v>0</v>
      </c>
      <c r="E33" s="17">
        <v>0</v>
      </c>
      <c r="F33" s="18">
        <f t="shared" si="1"/>
        <v>0</v>
      </c>
      <c r="G33" s="1"/>
    </row>
    <row r="34" spans="1:7" ht="15.75" x14ac:dyDescent="0.25">
      <c r="A34" s="16">
        <v>20</v>
      </c>
      <c r="B34" s="19">
        <v>45962</v>
      </c>
      <c r="C34" s="17">
        <f t="shared" si="0"/>
        <v>3000000</v>
      </c>
      <c r="D34" s="17">
        <v>0</v>
      </c>
      <c r="E34" s="17">
        <v>0</v>
      </c>
      <c r="F34" s="18">
        <f t="shared" si="1"/>
        <v>0</v>
      </c>
      <c r="G34" s="1"/>
    </row>
    <row r="35" spans="1:7" ht="15.75" x14ac:dyDescent="0.25">
      <c r="A35" s="16">
        <v>21</v>
      </c>
      <c r="B35" s="19">
        <v>45992</v>
      </c>
      <c r="C35" s="17">
        <f t="shared" si="0"/>
        <v>3000000</v>
      </c>
      <c r="D35" s="17">
        <v>0</v>
      </c>
      <c r="E35" s="17"/>
      <c r="F35" s="18">
        <f t="shared" si="1"/>
        <v>0</v>
      </c>
      <c r="G35" s="1"/>
    </row>
    <row r="36" spans="1:7" ht="15.75" x14ac:dyDescent="0.25">
      <c r="A36" s="16">
        <v>22</v>
      </c>
      <c r="B36" s="19">
        <v>46023</v>
      </c>
      <c r="C36" s="17">
        <f t="shared" si="0"/>
        <v>3000000</v>
      </c>
      <c r="D36" s="17">
        <v>0</v>
      </c>
      <c r="E36" s="17">
        <v>0</v>
      </c>
      <c r="F36" s="18">
        <f t="shared" si="1"/>
        <v>0</v>
      </c>
      <c r="G36" s="1"/>
    </row>
    <row r="37" spans="1:7" ht="15.75" x14ac:dyDescent="0.25">
      <c r="A37" s="16">
        <v>23</v>
      </c>
      <c r="B37" s="19">
        <v>46054</v>
      </c>
      <c r="C37" s="17">
        <f t="shared" si="0"/>
        <v>3000000</v>
      </c>
      <c r="D37" s="17">
        <v>0</v>
      </c>
      <c r="E37" s="17">
        <v>0</v>
      </c>
      <c r="F37" s="18">
        <f t="shared" si="1"/>
        <v>0</v>
      </c>
      <c r="G37" s="1"/>
    </row>
    <row r="38" spans="1:7" ht="15.75" x14ac:dyDescent="0.25">
      <c r="A38" s="16">
        <v>24</v>
      </c>
      <c r="B38" s="19">
        <v>46082</v>
      </c>
      <c r="C38" s="17">
        <f t="shared" si="0"/>
        <v>3000000</v>
      </c>
      <c r="D38" s="17">
        <v>250000</v>
      </c>
      <c r="E38" s="17"/>
      <c r="F38" s="18">
        <f t="shared" si="1"/>
        <v>250000</v>
      </c>
      <c r="G38" s="1"/>
    </row>
    <row r="39" spans="1:7" ht="15.75" x14ac:dyDescent="0.25">
      <c r="A39" s="16">
        <v>25</v>
      </c>
      <c r="B39" s="19">
        <v>46113</v>
      </c>
      <c r="C39" s="17">
        <f t="shared" si="0"/>
        <v>2750000</v>
      </c>
      <c r="D39" s="17">
        <v>0</v>
      </c>
      <c r="E39" s="17">
        <v>0</v>
      </c>
      <c r="F39" s="18">
        <f t="shared" si="1"/>
        <v>0</v>
      </c>
      <c r="G39" s="1"/>
    </row>
    <row r="40" spans="1:7" ht="15.75" x14ac:dyDescent="0.25">
      <c r="A40" s="16">
        <v>26</v>
      </c>
      <c r="B40" s="19">
        <v>46143</v>
      </c>
      <c r="C40" s="17">
        <f t="shared" si="0"/>
        <v>2750000</v>
      </c>
      <c r="D40" s="17">
        <v>0</v>
      </c>
      <c r="E40" s="17">
        <v>0</v>
      </c>
      <c r="F40" s="18">
        <f t="shared" si="1"/>
        <v>0</v>
      </c>
      <c r="G40" s="1"/>
    </row>
    <row r="41" spans="1:7" ht="15.75" x14ac:dyDescent="0.25">
      <c r="A41" s="16">
        <v>27</v>
      </c>
      <c r="B41" s="19">
        <v>46174</v>
      </c>
      <c r="C41" s="17">
        <f t="shared" si="0"/>
        <v>2750000</v>
      </c>
      <c r="D41" s="17">
        <v>250000</v>
      </c>
      <c r="E41" s="17"/>
      <c r="F41" s="18">
        <f t="shared" si="1"/>
        <v>250000</v>
      </c>
      <c r="G41" s="1"/>
    </row>
    <row r="42" spans="1:7" ht="15.75" x14ac:dyDescent="0.25">
      <c r="A42" s="16">
        <v>28</v>
      </c>
      <c r="B42" s="19">
        <v>46204</v>
      </c>
      <c r="C42" s="17">
        <f t="shared" si="0"/>
        <v>2500000</v>
      </c>
      <c r="D42" s="17">
        <v>0</v>
      </c>
      <c r="E42" s="17">
        <v>0</v>
      </c>
      <c r="F42" s="18">
        <f t="shared" si="1"/>
        <v>0</v>
      </c>
      <c r="G42" s="1"/>
    </row>
    <row r="43" spans="1:7" ht="15.75" x14ac:dyDescent="0.25">
      <c r="A43" s="16">
        <v>29</v>
      </c>
      <c r="B43" s="19">
        <v>46235</v>
      </c>
      <c r="C43" s="17">
        <f t="shared" si="0"/>
        <v>2500000</v>
      </c>
      <c r="D43" s="17">
        <v>0</v>
      </c>
      <c r="E43" s="17">
        <v>0</v>
      </c>
      <c r="F43" s="18">
        <f t="shared" si="1"/>
        <v>0</v>
      </c>
      <c r="G43" s="1"/>
    </row>
    <row r="44" spans="1:7" ht="15.75" x14ac:dyDescent="0.25">
      <c r="A44" s="16">
        <v>30</v>
      </c>
      <c r="B44" s="19">
        <v>46266</v>
      </c>
      <c r="C44" s="17">
        <f t="shared" si="0"/>
        <v>2500000</v>
      </c>
      <c r="D44" s="17">
        <v>250000</v>
      </c>
      <c r="E44" s="17"/>
      <c r="F44" s="18">
        <f t="shared" si="1"/>
        <v>250000</v>
      </c>
      <c r="G44" s="1"/>
    </row>
    <row r="45" spans="1:7" ht="15.75" x14ac:dyDescent="0.25">
      <c r="A45" s="16">
        <v>31</v>
      </c>
      <c r="B45" s="19">
        <v>46296</v>
      </c>
      <c r="C45" s="17">
        <f t="shared" si="0"/>
        <v>2250000</v>
      </c>
      <c r="D45" s="17">
        <v>0</v>
      </c>
      <c r="E45" s="17">
        <v>0</v>
      </c>
      <c r="F45" s="18">
        <f t="shared" si="1"/>
        <v>0</v>
      </c>
      <c r="G45" s="1"/>
    </row>
    <row r="46" spans="1:7" ht="15.75" x14ac:dyDescent="0.25">
      <c r="A46" s="16">
        <v>32</v>
      </c>
      <c r="B46" s="19">
        <v>46327</v>
      </c>
      <c r="C46" s="17">
        <f t="shared" si="0"/>
        <v>2250000</v>
      </c>
      <c r="D46" s="17">
        <v>0</v>
      </c>
      <c r="E46" s="17">
        <v>0</v>
      </c>
      <c r="F46" s="18">
        <f t="shared" si="1"/>
        <v>0</v>
      </c>
      <c r="G46" s="1"/>
    </row>
    <row r="47" spans="1:7" ht="15.75" x14ac:dyDescent="0.25">
      <c r="A47" s="16">
        <v>33</v>
      </c>
      <c r="B47" s="19">
        <v>46357</v>
      </c>
      <c r="C47" s="17">
        <f t="shared" si="0"/>
        <v>2250000</v>
      </c>
      <c r="D47" s="17">
        <v>250000</v>
      </c>
      <c r="E47" s="17"/>
      <c r="F47" s="18">
        <f t="shared" si="1"/>
        <v>250000</v>
      </c>
      <c r="G47" s="1"/>
    </row>
    <row r="48" spans="1:7" ht="15.75" x14ac:dyDescent="0.25">
      <c r="A48" s="16">
        <v>34</v>
      </c>
      <c r="B48" s="19">
        <v>46388</v>
      </c>
      <c r="C48" s="17">
        <f>SUM(C47-D47)</f>
        <v>2000000</v>
      </c>
      <c r="D48" s="17">
        <v>0</v>
      </c>
      <c r="E48" s="17">
        <v>0</v>
      </c>
      <c r="F48" s="18">
        <f t="shared" si="1"/>
        <v>0</v>
      </c>
      <c r="G48" s="1"/>
    </row>
    <row r="49" spans="1:7" ht="15.75" x14ac:dyDescent="0.25">
      <c r="A49" s="16">
        <v>35</v>
      </c>
      <c r="B49" s="19">
        <v>46419</v>
      </c>
      <c r="C49" s="17">
        <f>SUM(C48-D48)</f>
        <v>2000000</v>
      </c>
      <c r="D49" s="17">
        <v>0</v>
      </c>
      <c r="E49" s="17">
        <v>0</v>
      </c>
      <c r="F49" s="18">
        <f t="shared" si="1"/>
        <v>0</v>
      </c>
      <c r="G49" s="1"/>
    </row>
    <row r="50" spans="1:7" ht="15.75" x14ac:dyDescent="0.25">
      <c r="A50" s="16">
        <v>36</v>
      </c>
      <c r="B50" s="19">
        <v>46447</v>
      </c>
      <c r="C50" s="17">
        <f>SUM(C49-D49)</f>
        <v>2000000</v>
      </c>
      <c r="D50" s="17">
        <v>250000</v>
      </c>
      <c r="E50" s="17"/>
      <c r="F50" s="18">
        <f t="shared" si="1"/>
        <v>250000</v>
      </c>
      <c r="G50" s="1"/>
    </row>
    <row r="51" spans="1:7" ht="15.75" x14ac:dyDescent="0.25">
      <c r="A51" s="20">
        <v>37</v>
      </c>
      <c r="B51" s="19">
        <v>46478</v>
      </c>
      <c r="C51" s="17">
        <f t="shared" ref="C51:C71" si="2">SUM(C50-D50)</f>
        <v>1750000</v>
      </c>
      <c r="D51" s="17">
        <v>0</v>
      </c>
      <c r="E51" s="17">
        <v>0</v>
      </c>
      <c r="F51" s="18">
        <f t="shared" si="1"/>
        <v>0</v>
      </c>
      <c r="G51" s="1"/>
    </row>
    <row r="52" spans="1:7" ht="15.75" x14ac:dyDescent="0.25">
      <c r="A52" s="20">
        <v>38</v>
      </c>
      <c r="B52" s="19">
        <v>46508</v>
      </c>
      <c r="C52" s="17">
        <f t="shared" si="2"/>
        <v>1750000</v>
      </c>
      <c r="D52" s="17">
        <v>0</v>
      </c>
      <c r="E52" s="17">
        <v>0</v>
      </c>
      <c r="F52" s="18">
        <f t="shared" si="1"/>
        <v>0</v>
      </c>
      <c r="G52" s="1"/>
    </row>
    <row r="53" spans="1:7" ht="15.75" x14ac:dyDescent="0.25">
      <c r="A53" s="20">
        <v>39</v>
      </c>
      <c r="B53" s="19">
        <v>46539</v>
      </c>
      <c r="C53" s="17">
        <f t="shared" si="2"/>
        <v>1750000</v>
      </c>
      <c r="D53" s="17">
        <v>250000</v>
      </c>
      <c r="E53" s="17"/>
      <c r="F53" s="18">
        <f t="shared" si="1"/>
        <v>250000</v>
      </c>
      <c r="G53" s="1"/>
    </row>
    <row r="54" spans="1:7" ht="15.75" x14ac:dyDescent="0.25">
      <c r="A54" s="20">
        <v>40</v>
      </c>
      <c r="B54" s="19">
        <v>46569</v>
      </c>
      <c r="C54" s="17">
        <f t="shared" si="2"/>
        <v>1500000</v>
      </c>
      <c r="D54" s="17">
        <v>0</v>
      </c>
      <c r="E54" s="17">
        <v>0</v>
      </c>
      <c r="F54" s="18">
        <f t="shared" si="1"/>
        <v>0</v>
      </c>
      <c r="G54" s="1"/>
    </row>
    <row r="55" spans="1:7" ht="15.75" x14ac:dyDescent="0.25">
      <c r="A55" s="20">
        <v>41</v>
      </c>
      <c r="B55" s="19">
        <v>46600</v>
      </c>
      <c r="C55" s="17">
        <f t="shared" si="2"/>
        <v>1500000</v>
      </c>
      <c r="D55" s="17">
        <v>0</v>
      </c>
      <c r="E55" s="17">
        <v>0</v>
      </c>
      <c r="F55" s="18">
        <f t="shared" si="1"/>
        <v>0</v>
      </c>
      <c r="G55" s="1"/>
    </row>
    <row r="56" spans="1:7" ht="15.75" x14ac:dyDescent="0.25">
      <c r="A56" s="20">
        <v>42</v>
      </c>
      <c r="B56" s="19">
        <v>46631</v>
      </c>
      <c r="C56" s="17">
        <f t="shared" si="2"/>
        <v>1500000</v>
      </c>
      <c r="D56" s="17">
        <v>250000</v>
      </c>
      <c r="E56" s="17"/>
      <c r="F56" s="18">
        <f t="shared" si="1"/>
        <v>250000</v>
      </c>
      <c r="G56" s="1"/>
    </row>
    <row r="57" spans="1:7" ht="15.75" x14ac:dyDescent="0.25">
      <c r="A57" s="20">
        <v>43</v>
      </c>
      <c r="B57" s="19">
        <v>46661</v>
      </c>
      <c r="C57" s="17">
        <f t="shared" si="2"/>
        <v>1250000</v>
      </c>
      <c r="D57" s="17">
        <v>0</v>
      </c>
      <c r="E57" s="17">
        <v>0</v>
      </c>
      <c r="F57" s="18">
        <f t="shared" si="1"/>
        <v>0</v>
      </c>
      <c r="G57" s="1"/>
    </row>
    <row r="58" spans="1:7" ht="15.75" x14ac:dyDescent="0.25">
      <c r="A58" s="20">
        <v>44</v>
      </c>
      <c r="B58" s="19">
        <v>46692</v>
      </c>
      <c r="C58" s="17">
        <f t="shared" si="2"/>
        <v>1250000</v>
      </c>
      <c r="D58" s="17">
        <v>0</v>
      </c>
      <c r="E58" s="17">
        <v>0</v>
      </c>
      <c r="F58" s="18">
        <f t="shared" si="1"/>
        <v>0</v>
      </c>
      <c r="G58" s="1"/>
    </row>
    <row r="59" spans="1:7" ht="15.75" x14ac:dyDescent="0.25">
      <c r="A59" s="20">
        <v>45</v>
      </c>
      <c r="B59" s="19">
        <v>46722</v>
      </c>
      <c r="C59" s="17">
        <f t="shared" si="2"/>
        <v>1250000</v>
      </c>
      <c r="D59" s="17">
        <v>250000</v>
      </c>
      <c r="E59" s="17"/>
      <c r="F59" s="18">
        <f t="shared" si="1"/>
        <v>250000</v>
      </c>
      <c r="G59" s="1"/>
    </row>
    <row r="60" spans="1:7" ht="15.75" x14ac:dyDescent="0.25">
      <c r="A60" s="20">
        <v>46</v>
      </c>
      <c r="B60" s="19">
        <v>46753</v>
      </c>
      <c r="C60" s="17">
        <f t="shared" si="2"/>
        <v>1000000</v>
      </c>
      <c r="D60" s="17">
        <v>0</v>
      </c>
      <c r="E60" s="17">
        <v>0</v>
      </c>
      <c r="F60" s="18">
        <f t="shared" si="1"/>
        <v>0</v>
      </c>
      <c r="G60" s="1"/>
    </row>
    <row r="61" spans="1:7" ht="15.75" x14ac:dyDescent="0.25">
      <c r="A61" s="20">
        <v>47</v>
      </c>
      <c r="B61" s="19">
        <v>46784</v>
      </c>
      <c r="C61" s="17">
        <f t="shared" si="2"/>
        <v>1000000</v>
      </c>
      <c r="D61" s="17">
        <v>0</v>
      </c>
      <c r="E61" s="17">
        <v>0</v>
      </c>
      <c r="F61" s="18">
        <f t="shared" si="1"/>
        <v>0</v>
      </c>
      <c r="G61" s="1"/>
    </row>
    <row r="62" spans="1:7" ht="15.75" x14ac:dyDescent="0.25">
      <c r="A62" s="20">
        <v>48</v>
      </c>
      <c r="B62" s="19">
        <v>46813</v>
      </c>
      <c r="C62" s="17">
        <f t="shared" si="2"/>
        <v>1000000</v>
      </c>
      <c r="D62" s="17">
        <v>250000</v>
      </c>
      <c r="E62" s="17"/>
      <c r="F62" s="18">
        <f t="shared" si="1"/>
        <v>250000</v>
      </c>
      <c r="G62" s="1"/>
    </row>
    <row r="63" spans="1:7" ht="15.75" x14ac:dyDescent="0.25">
      <c r="A63" s="20">
        <v>49</v>
      </c>
      <c r="B63" s="19">
        <v>46844</v>
      </c>
      <c r="C63" s="17">
        <f t="shared" si="2"/>
        <v>750000</v>
      </c>
      <c r="D63" s="17">
        <v>0</v>
      </c>
      <c r="E63" s="17">
        <v>0</v>
      </c>
      <c r="F63" s="18">
        <f t="shared" si="1"/>
        <v>0</v>
      </c>
      <c r="G63" s="1"/>
    </row>
    <row r="64" spans="1:7" ht="15.75" x14ac:dyDescent="0.25">
      <c r="A64" s="20">
        <v>50</v>
      </c>
      <c r="B64" s="19">
        <v>46874</v>
      </c>
      <c r="C64" s="17">
        <f t="shared" si="2"/>
        <v>750000</v>
      </c>
      <c r="D64" s="17">
        <v>0</v>
      </c>
      <c r="E64" s="17">
        <v>0</v>
      </c>
      <c r="F64" s="18">
        <f t="shared" si="1"/>
        <v>0</v>
      </c>
      <c r="G64" s="1"/>
    </row>
    <row r="65" spans="1:7" ht="15.75" x14ac:dyDescent="0.25">
      <c r="A65" s="20">
        <v>51</v>
      </c>
      <c r="B65" s="19">
        <v>46905</v>
      </c>
      <c r="C65" s="17">
        <f t="shared" si="2"/>
        <v>750000</v>
      </c>
      <c r="D65" s="17">
        <v>250000</v>
      </c>
      <c r="E65" s="17"/>
      <c r="F65" s="18">
        <f t="shared" si="1"/>
        <v>250000</v>
      </c>
      <c r="G65" s="1"/>
    </row>
    <row r="66" spans="1:7" ht="15.75" x14ac:dyDescent="0.25">
      <c r="A66" s="20">
        <v>52</v>
      </c>
      <c r="B66" s="19">
        <v>46935</v>
      </c>
      <c r="C66" s="17">
        <f t="shared" si="2"/>
        <v>500000</v>
      </c>
      <c r="D66" s="17">
        <v>0</v>
      </c>
      <c r="E66" s="17">
        <v>0</v>
      </c>
      <c r="F66" s="18">
        <f t="shared" si="1"/>
        <v>0</v>
      </c>
      <c r="G66" s="1"/>
    </row>
    <row r="67" spans="1:7" ht="15.75" x14ac:dyDescent="0.25">
      <c r="A67" s="20">
        <v>53</v>
      </c>
      <c r="B67" s="19">
        <v>46966</v>
      </c>
      <c r="C67" s="17">
        <f t="shared" si="2"/>
        <v>500000</v>
      </c>
      <c r="D67" s="17">
        <v>0</v>
      </c>
      <c r="E67" s="17">
        <v>0</v>
      </c>
      <c r="F67" s="18">
        <f t="shared" si="1"/>
        <v>0</v>
      </c>
      <c r="G67" s="1"/>
    </row>
    <row r="68" spans="1:7" ht="15.75" x14ac:dyDescent="0.25">
      <c r="A68" s="20">
        <v>54</v>
      </c>
      <c r="B68" s="19">
        <v>46997</v>
      </c>
      <c r="C68" s="17">
        <f t="shared" si="2"/>
        <v>500000</v>
      </c>
      <c r="D68" s="17">
        <v>250000</v>
      </c>
      <c r="E68" s="17"/>
      <c r="F68" s="18">
        <f t="shared" si="1"/>
        <v>250000</v>
      </c>
      <c r="G68" s="1"/>
    </row>
    <row r="69" spans="1:7" ht="15.75" x14ac:dyDescent="0.25">
      <c r="A69" s="20">
        <v>55</v>
      </c>
      <c r="B69" s="19">
        <v>47027</v>
      </c>
      <c r="C69" s="17">
        <f t="shared" si="2"/>
        <v>250000</v>
      </c>
      <c r="D69" s="17">
        <v>0</v>
      </c>
      <c r="E69" s="17">
        <v>0</v>
      </c>
      <c r="F69" s="18">
        <f t="shared" si="1"/>
        <v>0</v>
      </c>
      <c r="G69" s="1"/>
    </row>
    <row r="70" spans="1:7" ht="15.75" x14ac:dyDescent="0.25">
      <c r="A70" s="20">
        <v>56</v>
      </c>
      <c r="B70" s="19">
        <v>47058</v>
      </c>
      <c r="C70" s="17">
        <f t="shared" si="2"/>
        <v>250000</v>
      </c>
      <c r="D70" s="17">
        <v>0</v>
      </c>
      <c r="E70" s="17">
        <v>0</v>
      </c>
      <c r="F70" s="18">
        <f t="shared" si="1"/>
        <v>0</v>
      </c>
      <c r="G70" s="1"/>
    </row>
    <row r="71" spans="1:7" ht="15.75" x14ac:dyDescent="0.25">
      <c r="A71" s="20">
        <v>57</v>
      </c>
      <c r="B71" s="19">
        <v>47088</v>
      </c>
      <c r="C71" s="17">
        <f t="shared" si="2"/>
        <v>250000</v>
      </c>
      <c r="D71" s="17">
        <v>250000</v>
      </c>
      <c r="E71" s="17"/>
      <c r="F71" s="18">
        <f t="shared" si="1"/>
        <v>250000</v>
      </c>
      <c r="G71" s="1"/>
    </row>
    <row r="72" spans="1:7" ht="16.5" thickBot="1" x14ac:dyDescent="0.3">
      <c r="A72" s="21"/>
      <c r="B72" s="22"/>
      <c r="C72" s="23" t="s">
        <v>17</v>
      </c>
      <c r="D72" s="24">
        <f>SUM(D15:D71)</f>
        <v>3000000</v>
      </c>
      <c r="E72" s="24">
        <f>SUM(E15:E71)</f>
        <v>0</v>
      </c>
      <c r="F72" s="24">
        <f>SUM(F15:F71)</f>
        <v>3000000</v>
      </c>
      <c r="G72" s="1"/>
    </row>
    <row r="73" spans="1:7" ht="16.5" thickBot="1" x14ac:dyDescent="0.3">
      <c r="A73" s="27" t="s">
        <v>20</v>
      </c>
      <c r="B73" s="28"/>
      <c r="C73" s="28"/>
      <c r="D73" s="28"/>
      <c r="E73" s="29"/>
      <c r="F73" s="25"/>
      <c r="G73" s="1"/>
    </row>
    <row r="74" spans="1:7" ht="16.5" thickBot="1" x14ac:dyDescent="0.3">
      <c r="A74" s="30" t="s">
        <v>21</v>
      </c>
      <c r="B74" s="31"/>
      <c r="C74" s="31"/>
      <c r="D74" s="31"/>
      <c r="E74" s="32"/>
      <c r="F74" s="26"/>
      <c r="G74" s="1"/>
    </row>
  </sheetData>
  <mergeCells count="2">
    <mergeCell ref="A73:E73"/>
    <mergeCell ref="A74:E74"/>
  </mergeCells>
  <phoneticPr fontId="4" type="noConversion"/>
  <pageMargins left="0.75" right="0.75" top="1" bottom="1" header="0.5" footer="0.5"/>
  <pageSetup paperSize="9" scale="73" orientation="portrait" horizontalDpi="300" verticalDpi="300" r:id="rId1"/>
  <headerFooter alignWithMargins="0">
    <oddHeader xml:space="preserve">&amp;CHarmonogram spłat rat pożyczki nr 87/99
</oddHeader>
    <oddFooter>&amp;CAleksandra Banachowicz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</vt:lpstr>
    </vt:vector>
  </TitlesOfParts>
  <Company>Fundacja KIP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</dc:title>
  <dc:creator>STOWARZYSZENIE "OSP"</dc:creator>
  <cp:lastModifiedBy>Krzysztofa Gut</cp:lastModifiedBy>
  <cp:lastPrinted>2000-03-03T08:46:16Z</cp:lastPrinted>
  <dcterms:created xsi:type="dcterms:W3CDTF">1999-11-15T11:48:57Z</dcterms:created>
  <dcterms:modified xsi:type="dcterms:W3CDTF">2024-02-21T10:16:03Z</dcterms:modified>
</cp:coreProperties>
</file>