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2" windowWidth="11316" windowHeight="6708" firstSheet="1" activeTab="1"/>
  </bookViews>
  <sheets>
    <sheet name="Arkusz1 (4)" sheetId="1" r:id="rId1"/>
    <sheet name="Arkusz1" sheetId="2" r:id="rId2"/>
  </sheets>
  <definedNames>
    <definedName name="_xlnm.Print_Area" localSheetId="1">'Arkusz1'!$A$1:$I$97</definedName>
  </definedNames>
  <calcPr fullCalcOnLoad="1"/>
</workbook>
</file>

<file path=xl/comments1.xml><?xml version="1.0" encoding="utf-8"?>
<comments xmlns="http://schemas.openxmlformats.org/spreadsheetml/2006/main">
  <authors>
    <author>GP</author>
  </authors>
  <commentList>
    <comment ref="B1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</commentList>
</comments>
</file>

<file path=xl/comments2.xml><?xml version="1.0" encoding="utf-8"?>
<comments xmlns="http://schemas.openxmlformats.org/spreadsheetml/2006/main">
  <authors>
    <author>GP</author>
  </authors>
  <commentList>
    <comment ref="B2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  <comment ref="B10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  <comment ref="B18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  <comment ref="B24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  <comment ref="B33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  <comment ref="B39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  <comment ref="B46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  <comment ref="B52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  <comment ref="B58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  <comment ref="B76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  <comment ref="B84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  <comment ref="B91" authorId="0">
      <text>
        <r>
          <rPr>
            <b/>
            <sz val="8"/>
            <rFont val="Tahoma"/>
            <family val="2"/>
          </rPr>
          <t>Ctrl + D   dodaje wiersz
Ctrl + U   usuwa wiersz
Ctrl + N   nowy arkusz</t>
        </r>
      </text>
    </comment>
  </commentList>
</comments>
</file>

<file path=xl/sharedStrings.xml><?xml version="1.0" encoding="utf-8"?>
<sst xmlns="http://schemas.openxmlformats.org/spreadsheetml/2006/main" count="204" uniqueCount="70">
  <si>
    <t>ilość</t>
  </si>
  <si>
    <t>vat [%]</t>
  </si>
  <si>
    <t>nazwa</t>
  </si>
  <si>
    <t>lp.</t>
  </si>
  <si>
    <t>cena netto [zł]</t>
  </si>
  <si>
    <t>cena brutto [zł]</t>
  </si>
  <si>
    <t>wartość brutto [zł]</t>
  </si>
  <si>
    <t>RAZEM:</t>
  </si>
  <si>
    <t>producent (podać nazwę)</t>
  </si>
  <si>
    <t>wartość netto  [zł]</t>
  </si>
  <si>
    <t>* - niepotrzebne skreślić</t>
  </si>
  <si>
    <t>Do wykonania zamówienia użyję nie mniej niż 50% wartości surowców i produktów krajowych            TAK / NIE *</t>
  </si>
  <si>
    <t>Czopki glicerolowe 1g x 10                               op.</t>
  </si>
  <si>
    <t>Clemastin inj.0,002g/2ml x 5                              op.</t>
  </si>
  <si>
    <t>Clemastin tbl. 0,001g x 30                                  op.</t>
  </si>
  <si>
    <t>Calcium tbl. mus. X 12                                       op.</t>
  </si>
  <si>
    <t>Amikacinum  inj.0,5 g/2ml x 1 amp                   amp.</t>
  </si>
  <si>
    <t>Natrium chloratum inj.0,9% 10ml x 100 plas.      Op.</t>
  </si>
  <si>
    <t>Natrium chloratum inj10%10ml x 100 plas.         Op..</t>
  </si>
  <si>
    <t>Natrium bicarbonicum 8,4% 20ml x 10               op.</t>
  </si>
  <si>
    <t>Nifuroxazyd zaw.0,2g/5ml 90ml                          op.</t>
  </si>
  <si>
    <t>Nifuroxzazyd tbl.0,1g x 24                                     op.</t>
  </si>
  <si>
    <t>Metoclopamid tbl.0,01g x 50                                op.</t>
  </si>
  <si>
    <t>Metoclopamid  inj.0,01g/2ml x 5                         op.</t>
  </si>
  <si>
    <t>Fenactil inj. doż.0,05g/2ml x 10                            op.</t>
  </si>
  <si>
    <t>producent , nazwa handlowa kod EAN</t>
  </si>
  <si>
    <t>Dołączyć do każdego opakowania  pojemniki do utylizacji . Pojemniki stanowią integralną  część oferty</t>
  </si>
  <si>
    <t>1.</t>
  </si>
  <si>
    <t>PAKIET 1</t>
  </si>
  <si>
    <t>PAKIET 2</t>
  </si>
  <si>
    <t>Producent,nazwa handlowa KOD EAN</t>
  </si>
  <si>
    <t xml:space="preserve">INTERFERON  beta-1b  do wstrzykiwań podskórnych      0,3 mg/1,2ml amp-strzyk  + zestaw do sporządzania i aplikacji             </t>
  </si>
  <si>
    <t xml:space="preserve">Dołączyć do każdego opakowania pojemniki do utylizacji produktu leczniczego. Pojemniki stanowią integralna część oferty                        </t>
  </si>
  <si>
    <t>PAKIET 3</t>
  </si>
  <si>
    <t>producent,nazwa handlowa  KOD EAN</t>
  </si>
  <si>
    <t>PAKIET 4</t>
  </si>
  <si>
    <t xml:space="preserve">Glatirameri acetas roztwór do wstrzykiwań 40mg/ml x 12 amp -strz    OP                   </t>
  </si>
  <si>
    <t>Do oferty dołączone do każdego opakowania   pojemniki do utylizacji wykorzystanego preparatu leczniczego. Pojemniki stanowią integralną część oferty</t>
  </si>
  <si>
    <t>PAKIET 5</t>
  </si>
  <si>
    <t>producent , nazwa handlowa,kod EAN</t>
  </si>
  <si>
    <t>PAKIET  6</t>
  </si>
  <si>
    <t>PAKIET 7</t>
  </si>
  <si>
    <t>producent , nazwa handlowa               kod EAN</t>
  </si>
  <si>
    <t>Cynakalcetum  tbl powlekane dawka 30mg,                         cena za 1 mg                           ilość mg</t>
  </si>
  <si>
    <t>PAKIET 8</t>
  </si>
  <si>
    <t>Teriflunomidum tabl. powl. 14mg x 28 tabl.     Op</t>
  </si>
  <si>
    <t>PAKIET 9</t>
  </si>
  <si>
    <t>producent, nazwa  handlowa kod EAN</t>
  </si>
  <si>
    <t xml:space="preserve">Imiglucerasum proszek do  przygotowania koncentratu do sporządzenia roztworu do infuzji           400 jm               fiolek         </t>
  </si>
  <si>
    <t>PAKIET  10</t>
  </si>
  <si>
    <t>ilość mg</t>
  </si>
  <si>
    <t>producent,nazwa handlowa  KOD EAN,wlk opk</t>
  </si>
  <si>
    <t>Dimethylis fumaras  . Dawka leku 120 mg, 240 mg. Zamawiający  każdorazowo określi dawkę.                             Cena za 1 mg</t>
  </si>
  <si>
    <t>PAKIET  11</t>
  </si>
  <si>
    <t>producent , nazwa handlowa                kod EAN</t>
  </si>
  <si>
    <t>Omalizumabum roztwór do wstrzykiwań  dawka 75 mg/0,5 ml amp - strz,150 mg/ml-amp -strz   cena za 1mg Zamawiający każdorazowo określi dawkę</t>
  </si>
  <si>
    <t xml:space="preserve">PAKIET 12 </t>
  </si>
  <si>
    <t xml:space="preserve"> Do każdego opakowania pojemniki do utylizacji produktu leczniczego. Pojemniki stanowią integralną część oferty</t>
  </si>
  <si>
    <t>PAKIET  13</t>
  </si>
  <si>
    <t>2.</t>
  </si>
  <si>
    <t>Peginterferon beta-1 a. Opakowanie zawiera :            2 wstrzykiwacze dawka 125 mikrogramów . Opakowana szczelne  op</t>
  </si>
  <si>
    <t>PAKIET 14</t>
  </si>
  <si>
    <t>BENRALIZUMAB ROZTWÓR DO WSTRZYKIWAŃ 1 AMP-STRZY A 1ML 30 MG  SZT</t>
  </si>
  <si>
    <r>
      <t xml:space="preserve">Interferonum beta 1-a roztwór do wstrzykiwań                                                             30 </t>
    </r>
    <r>
      <rPr>
        <sz val="10"/>
        <rFont val="Czcionka tekstu podstawowego"/>
        <family val="0"/>
      </rPr>
      <t>µg/0,5 ml wstrzykiwacz  (PEN) x4wstrz            op</t>
    </r>
  </si>
  <si>
    <r>
      <t>P</t>
    </r>
    <r>
      <rPr>
        <sz val="10"/>
        <rFont val="Times New Roman CE"/>
        <family val="0"/>
      </rPr>
      <t xml:space="preserve">eginterferon beta-1 a. Zestaw do rozpoczęcia  zawiera:1 wstrzykiwacz 63 mikrogramy                   oraz 1 wstrzykiwacz 94  mikrogramy). Zestaw do rozpoczęcia zamknięty   . op </t>
    </r>
  </si>
  <si>
    <t xml:space="preserve">Interferonum beta - 1 a, roztwór do wstrzykiwań   44 mcg/0,5 ml    4 wkłady a 1,5ML                          op                               </t>
  </si>
  <si>
    <t>RAZEM</t>
  </si>
  <si>
    <r>
      <t xml:space="preserve">Paricalcitolum roztwór do wstrzykiwań    5 </t>
    </r>
    <r>
      <rPr>
        <sz val="10"/>
        <rFont val="Czcionka tekstu podstawowego"/>
        <family val="0"/>
      </rPr>
      <t>µ</t>
    </r>
    <r>
      <rPr>
        <sz val="10"/>
        <rFont val="Times New Roman CE"/>
        <family val="0"/>
      </rPr>
      <t>g/ml   fiolek ( opakowanie 5 fiolek) op</t>
    </r>
  </si>
  <si>
    <t>Mepolizumabum  100mg   fiol./wstrzykiwacz/amp.-strzyk.       szt.</t>
  </si>
  <si>
    <t>Toxinum botulinicum typum A ad iniectabile , proszek do sporządzenia roztworu do wstrzykiwań    wskazanie w leczeniu spastyczności kończyny dolnej po udarze mózgu .Zapis w karcie charakterystyki produktu leczniczeg.                                 Ilość jednostek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</si>
</sst>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_ ;\-#,##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8"/>
      <name val="Tahoma"/>
      <family val="2"/>
    </font>
    <font>
      <sz val="8"/>
      <name val="Times New Roman CE"/>
      <family val="1"/>
    </font>
    <font>
      <sz val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4" fontId="2" fillId="0" borderId="10" xfId="0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4" fontId="2" fillId="0" borderId="0" xfId="0" applyNumberFormat="1" applyFont="1" applyAlignment="1" applyProtection="1">
      <alignment vertical="center"/>
      <protection hidden="1"/>
    </xf>
    <xf numFmtId="4" fontId="1" fillId="0" borderId="0" xfId="0" applyNumberFormat="1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 locked="0"/>
    </xf>
    <xf numFmtId="4" fontId="2" fillId="0" borderId="0" xfId="0" applyNumberFormat="1" applyFont="1" applyAlignment="1" applyProtection="1">
      <alignment vertical="center"/>
      <protection hidden="1" locked="0"/>
    </xf>
    <xf numFmtId="0" fontId="2" fillId="0" borderId="10" xfId="0" applyFont="1" applyBorder="1" applyAlignment="1" applyProtection="1">
      <alignment vertical="center" wrapText="1"/>
      <protection locked="0"/>
    </xf>
    <xf numFmtId="4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4" fontId="3" fillId="0" borderId="10" xfId="0" applyNumberFormat="1" applyFont="1" applyBorder="1" applyAlignment="1" applyProtection="1">
      <alignment horizontal="center" vertical="center" wrapText="1"/>
      <protection hidden="1"/>
    </xf>
    <xf numFmtId="4" fontId="5" fillId="0" borderId="0" xfId="0" applyNumberFormat="1" applyFont="1" applyAlignment="1" applyProtection="1">
      <alignment vertical="center"/>
      <protection hidden="1" locked="0"/>
    </xf>
    <xf numFmtId="0" fontId="5" fillId="0" borderId="0" xfId="0" applyFont="1" applyAlignment="1" applyProtection="1">
      <alignment horizontal="right" vertical="center"/>
      <protection hidden="1" locked="0"/>
    </xf>
    <xf numFmtId="0" fontId="2" fillId="0" borderId="10" xfId="0" applyFont="1" applyBorder="1" applyAlignment="1" applyProtection="1">
      <alignment vertical="center"/>
      <protection locked="0"/>
    </xf>
    <xf numFmtId="4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vertical="center"/>
      <protection hidden="1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/>
      <protection hidden="1" locked="0"/>
    </xf>
    <xf numFmtId="0" fontId="1" fillId="0" borderId="10" xfId="0" applyFont="1" applyBorder="1" applyAlignment="1" applyProtection="1">
      <alignment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I20"/>
  <sheetViews>
    <sheetView showZeros="0" zoomScalePageLayoutView="0" workbookViewId="0" topLeftCell="B1">
      <selection activeCell="B1" sqref="B1"/>
    </sheetView>
  </sheetViews>
  <sheetFormatPr defaultColWidth="9.00390625" defaultRowHeight="12.75"/>
  <cols>
    <col min="1" max="1" width="3.625" style="1" customWidth="1"/>
    <col min="2" max="2" width="39.875" style="1" customWidth="1"/>
    <col min="3" max="3" width="9.625" style="1" customWidth="1"/>
    <col min="4" max="4" width="10.625" style="4" customWidth="1"/>
    <col min="5" max="5" width="5.625" style="1" customWidth="1"/>
    <col min="6" max="6" width="10.625" style="4" customWidth="1"/>
    <col min="7" max="8" width="16.625" style="4" customWidth="1"/>
    <col min="9" max="9" width="16.625" style="1" customWidth="1"/>
    <col min="10" max="16384" width="8.875" style="1" customWidth="1"/>
  </cols>
  <sheetData>
    <row r="1" spans="1:9" ht="31.5" customHeight="1">
      <c r="A1" s="11" t="s">
        <v>3</v>
      </c>
      <c r="B1" s="12" t="s">
        <v>2</v>
      </c>
      <c r="C1" s="12" t="s">
        <v>0</v>
      </c>
      <c r="D1" s="13" t="s">
        <v>4</v>
      </c>
      <c r="E1" s="12" t="s">
        <v>1</v>
      </c>
      <c r="F1" s="13" t="s">
        <v>5</v>
      </c>
      <c r="G1" s="13" t="s">
        <v>9</v>
      </c>
      <c r="H1" s="13" t="s">
        <v>6</v>
      </c>
      <c r="I1" s="13" t="s">
        <v>8</v>
      </c>
    </row>
    <row r="2" spans="1:9" ht="25.5" customHeight="1" hidden="1">
      <c r="A2" s="3">
        <v>0</v>
      </c>
      <c r="B2" s="8"/>
      <c r="C2" s="10"/>
      <c r="D2" s="9"/>
      <c r="E2" s="10"/>
      <c r="F2" s="2">
        <f aca="true" t="shared" si="0" ref="F2:F17">ROUND(D2*(E2/100)+D2,2)</f>
        <v>0</v>
      </c>
      <c r="G2" s="2">
        <f aca="true" t="shared" si="1" ref="G2:G17">C2*D2</f>
        <v>0</v>
      </c>
      <c r="H2" s="2">
        <f aca="true" t="shared" si="2" ref="H2:H17">C2*F2</f>
        <v>0</v>
      </c>
      <c r="I2" s="16"/>
    </row>
    <row r="3" spans="1:9" ht="25.5" customHeight="1">
      <c r="A3" s="3">
        <f aca="true" t="shared" si="3" ref="A3:A17">A2+1</f>
        <v>1</v>
      </c>
      <c r="B3" s="8" t="s">
        <v>12</v>
      </c>
      <c r="C3" s="10">
        <v>200</v>
      </c>
      <c r="D3" s="9"/>
      <c r="E3" s="10"/>
      <c r="F3" s="2">
        <f t="shared" si="0"/>
        <v>0</v>
      </c>
      <c r="G3" s="2">
        <f t="shared" si="1"/>
        <v>0</v>
      </c>
      <c r="H3" s="2">
        <f t="shared" si="2"/>
        <v>0</v>
      </c>
      <c r="I3" s="16"/>
    </row>
    <row r="4" spans="1:9" ht="25.5" customHeight="1">
      <c r="A4" s="3">
        <f t="shared" si="3"/>
        <v>2</v>
      </c>
      <c r="B4" s="8" t="s">
        <v>13</v>
      </c>
      <c r="C4" s="10">
        <v>15</v>
      </c>
      <c r="D4" s="9"/>
      <c r="E4" s="10"/>
      <c r="F4" s="2">
        <f t="shared" si="0"/>
        <v>0</v>
      </c>
      <c r="G4" s="2">
        <f t="shared" si="1"/>
        <v>0</v>
      </c>
      <c r="H4" s="2">
        <f t="shared" si="2"/>
        <v>0</v>
      </c>
      <c r="I4" s="16"/>
    </row>
    <row r="5" spans="1:9" ht="25.5" customHeight="1">
      <c r="A5" s="3">
        <f t="shared" si="3"/>
        <v>3</v>
      </c>
      <c r="B5" s="8" t="s">
        <v>14</v>
      </c>
      <c r="C5" s="10">
        <v>45</v>
      </c>
      <c r="D5" s="9"/>
      <c r="E5" s="10"/>
      <c r="F5" s="2">
        <f t="shared" si="0"/>
        <v>0</v>
      </c>
      <c r="G5" s="2">
        <f t="shared" si="1"/>
        <v>0</v>
      </c>
      <c r="H5" s="2">
        <f t="shared" si="2"/>
        <v>0</v>
      </c>
      <c r="I5" s="16"/>
    </row>
    <row r="6" spans="1:9" ht="25.5" customHeight="1">
      <c r="A6" s="3">
        <f t="shared" si="3"/>
        <v>4</v>
      </c>
      <c r="B6" s="8" t="s">
        <v>15</v>
      </c>
      <c r="C6" s="10">
        <v>450</v>
      </c>
      <c r="D6" s="9"/>
      <c r="E6" s="10"/>
      <c r="F6" s="2">
        <f t="shared" si="0"/>
        <v>0</v>
      </c>
      <c r="G6" s="2">
        <f t="shared" si="1"/>
        <v>0</v>
      </c>
      <c r="H6" s="2">
        <f t="shared" si="2"/>
        <v>0</v>
      </c>
      <c r="I6" s="16"/>
    </row>
    <row r="7" spans="1:9" ht="25.5" customHeight="1">
      <c r="A7" s="3">
        <f t="shared" si="3"/>
        <v>5</v>
      </c>
      <c r="B7" s="8" t="s">
        <v>16</v>
      </c>
      <c r="C7" s="10">
        <v>2500</v>
      </c>
      <c r="D7" s="9"/>
      <c r="E7" s="10"/>
      <c r="F7" s="2">
        <f t="shared" si="0"/>
        <v>0</v>
      </c>
      <c r="G7" s="2">
        <f t="shared" si="1"/>
        <v>0</v>
      </c>
      <c r="H7" s="2">
        <f t="shared" si="2"/>
        <v>0</v>
      </c>
      <c r="I7" s="16"/>
    </row>
    <row r="8" spans="1:9" ht="25.5" customHeight="1">
      <c r="A8" s="3">
        <f t="shared" si="3"/>
        <v>6</v>
      </c>
      <c r="B8" s="8" t="s">
        <v>17</v>
      </c>
      <c r="C8" s="10">
        <v>1000</v>
      </c>
      <c r="D8" s="9"/>
      <c r="E8" s="10"/>
      <c r="F8" s="2">
        <f t="shared" si="0"/>
        <v>0</v>
      </c>
      <c r="G8" s="2">
        <f t="shared" si="1"/>
        <v>0</v>
      </c>
      <c r="H8" s="2">
        <f t="shared" si="2"/>
        <v>0</v>
      </c>
      <c r="I8" s="16"/>
    </row>
    <row r="9" spans="1:9" ht="25.5" customHeight="1">
      <c r="A9" s="3">
        <f t="shared" si="3"/>
        <v>7</v>
      </c>
      <c r="B9" s="8" t="s">
        <v>18</v>
      </c>
      <c r="C9" s="10">
        <v>65</v>
      </c>
      <c r="D9" s="9"/>
      <c r="E9" s="10"/>
      <c r="F9" s="2">
        <f t="shared" si="0"/>
        <v>0</v>
      </c>
      <c r="G9" s="2">
        <f t="shared" si="1"/>
        <v>0</v>
      </c>
      <c r="H9" s="2">
        <f t="shared" si="2"/>
        <v>0</v>
      </c>
      <c r="I9" s="16"/>
    </row>
    <row r="10" spans="1:9" ht="25.5" customHeight="1">
      <c r="A10" s="3">
        <f t="shared" si="3"/>
        <v>8</v>
      </c>
      <c r="B10" s="8" t="s">
        <v>19</v>
      </c>
      <c r="C10" s="10">
        <v>100</v>
      </c>
      <c r="D10" s="9"/>
      <c r="E10" s="10"/>
      <c r="F10" s="2">
        <f t="shared" si="0"/>
        <v>0</v>
      </c>
      <c r="G10" s="2">
        <f t="shared" si="1"/>
        <v>0</v>
      </c>
      <c r="H10" s="2">
        <f t="shared" si="2"/>
        <v>0</v>
      </c>
      <c r="I10" s="16"/>
    </row>
    <row r="11" spans="1:9" ht="25.5" customHeight="1">
      <c r="A11" s="3">
        <f t="shared" si="3"/>
        <v>9</v>
      </c>
      <c r="B11" s="8" t="s">
        <v>20</v>
      </c>
      <c r="C11" s="10">
        <v>30</v>
      </c>
      <c r="D11" s="9"/>
      <c r="E11" s="10"/>
      <c r="F11" s="2">
        <f t="shared" si="0"/>
        <v>0</v>
      </c>
      <c r="G11" s="2">
        <f t="shared" si="1"/>
        <v>0</v>
      </c>
      <c r="H11" s="2">
        <f t="shared" si="2"/>
        <v>0</v>
      </c>
      <c r="I11" s="16"/>
    </row>
    <row r="12" spans="1:9" ht="25.5" customHeight="1">
      <c r="A12" s="3">
        <f t="shared" si="3"/>
        <v>10</v>
      </c>
      <c r="B12" s="8" t="s">
        <v>21</v>
      </c>
      <c r="C12" s="10">
        <v>450</v>
      </c>
      <c r="D12" s="9"/>
      <c r="E12" s="10"/>
      <c r="F12" s="2">
        <f t="shared" si="0"/>
        <v>0</v>
      </c>
      <c r="G12" s="2">
        <f t="shared" si="1"/>
        <v>0</v>
      </c>
      <c r="H12" s="2">
        <f t="shared" si="2"/>
        <v>0</v>
      </c>
      <c r="I12" s="16"/>
    </row>
    <row r="13" spans="1:9" ht="25.5" customHeight="1">
      <c r="A13" s="3">
        <f t="shared" si="3"/>
        <v>11</v>
      </c>
      <c r="B13" s="8" t="s">
        <v>22</v>
      </c>
      <c r="C13" s="10">
        <v>220</v>
      </c>
      <c r="D13" s="9"/>
      <c r="E13" s="10"/>
      <c r="F13" s="2">
        <f t="shared" si="0"/>
        <v>0</v>
      </c>
      <c r="G13" s="2">
        <f t="shared" si="1"/>
        <v>0</v>
      </c>
      <c r="H13" s="2">
        <f t="shared" si="2"/>
        <v>0</v>
      </c>
      <c r="I13" s="16"/>
    </row>
    <row r="14" spans="1:9" ht="25.5" customHeight="1">
      <c r="A14" s="3">
        <f t="shared" si="3"/>
        <v>12</v>
      </c>
      <c r="B14" s="8" t="s">
        <v>23</v>
      </c>
      <c r="C14" s="10">
        <v>1620</v>
      </c>
      <c r="D14" s="9"/>
      <c r="E14" s="10"/>
      <c r="F14" s="2">
        <f t="shared" si="0"/>
        <v>0</v>
      </c>
      <c r="G14" s="2">
        <f t="shared" si="1"/>
        <v>0</v>
      </c>
      <c r="H14" s="2">
        <f t="shared" si="2"/>
        <v>0</v>
      </c>
      <c r="I14" s="16"/>
    </row>
    <row r="15" spans="1:9" ht="25.5" customHeight="1">
      <c r="A15" s="3">
        <f t="shared" si="3"/>
        <v>13</v>
      </c>
      <c r="B15" s="8" t="s">
        <v>24</v>
      </c>
      <c r="C15" s="10">
        <v>50</v>
      </c>
      <c r="D15" s="9"/>
      <c r="E15" s="10"/>
      <c r="F15" s="2">
        <f t="shared" si="0"/>
        <v>0</v>
      </c>
      <c r="G15" s="2">
        <f t="shared" si="1"/>
        <v>0</v>
      </c>
      <c r="H15" s="2">
        <f t="shared" si="2"/>
        <v>0</v>
      </c>
      <c r="I15" s="16"/>
    </row>
    <row r="16" spans="1:9" ht="25.5" customHeight="1">
      <c r="A16" s="3">
        <f t="shared" si="3"/>
        <v>14</v>
      </c>
      <c r="B16" s="8"/>
      <c r="C16" s="10"/>
      <c r="D16" s="9"/>
      <c r="E16" s="10"/>
      <c r="F16" s="2">
        <f t="shared" si="0"/>
        <v>0</v>
      </c>
      <c r="G16" s="2">
        <f t="shared" si="1"/>
        <v>0</v>
      </c>
      <c r="H16" s="2">
        <f t="shared" si="2"/>
        <v>0</v>
      </c>
      <c r="I16" s="16"/>
    </row>
    <row r="17" spans="1:9" ht="25.5" customHeight="1">
      <c r="A17" s="3">
        <f t="shared" si="3"/>
        <v>15</v>
      </c>
      <c r="B17" s="8"/>
      <c r="C17" s="10"/>
      <c r="D17" s="9"/>
      <c r="E17" s="10"/>
      <c r="F17" s="2">
        <f t="shared" si="0"/>
        <v>0</v>
      </c>
      <c r="G17" s="2">
        <f t="shared" si="1"/>
        <v>0</v>
      </c>
      <c r="H17" s="2">
        <f t="shared" si="2"/>
        <v>0</v>
      </c>
      <c r="I17" s="16"/>
    </row>
    <row r="18" spans="6:8" ht="25.5" customHeight="1">
      <c r="F18" s="5" t="s">
        <v>7</v>
      </c>
      <c r="G18" s="2">
        <f>SUM(G2:G17)</f>
        <v>0</v>
      </c>
      <c r="H18" s="2">
        <f>SUM(H2:H17)</f>
        <v>0</v>
      </c>
    </row>
    <row r="19" spans="4:8" s="6" customFormat="1" ht="15" customHeight="1">
      <c r="D19" s="7"/>
      <c r="F19" s="7"/>
      <c r="G19" s="7"/>
      <c r="H19" s="7"/>
    </row>
    <row r="20" spans="1:9" s="6" customFormat="1" ht="15" customHeight="1">
      <c r="A20" s="6" t="s">
        <v>11</v>
      </c>
      <c r="D20" s="7"/>
      <c r="F20" s="7"/>
      <c r="G20" s="7"/>
      <c r="H20" s="14"/>
      <c r="I20" s="15" t="s">
        <v>10</v>
      </c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 sheet="1" objects="1" scenarios="1"/>
  <dataValidations count="1">
    <dataValidation type="list" allowBlank="1" showDropDown="1" showErrorMessage="1" errorTitle="Błąd" error="Dozwolone wartości to: 0, 7, 22" sqref="E2:E17">
      <formula1>"0,7,22"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3"/>
  <headerFooter alignWithMargins="0">
    <oddHeader>&amp;L&amp;"Arial CE,Pogrubiony"&amp;14Pakiet nr ...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93"/>
  <sheetViews>
    <sheetView showZeros="0" tabSelected="1" workbookViewId="0" topLeftCell="A6">
      <selection activeCell="D19" sqref="D19"/>
    </sheetView>
  </sheetViews>
  <sheetFormatPr defaultColWidth="9.125" defaultRowHeight="12.75"/>
  <cols>
    <col min="1" max="1" width="3.625" style="1" customWidth="1"/>
    <col min="2" max="2" width="39.875" style="1" customWidth="1"/>
    <col min="3" max="3" width="9.625" style="1" customWidth="1"/>
    <col min="4" max="4" width="10.625" style="4" customWidth="1"/>
    <col min="5" max="5" width="5.625" style="1" customWidth="1"/>
    <col min="6" max="6" width="10.625" style="4" customWidth="1"/>
    <col min="7" max="8" width="16.625" style="4" customWidth="1"/>
    <col min="9" max="9" width="16.625" style="1" customWidth="1"/>
    <col min="10" max="16384" width="9.125" style="1" customWidth="1"/>
  </cols>
  <sheetData>
    <row r="1" ht="12.75">
      <c r="B1" s="18" t="s">
        <v>28</v>
      </c>
    </row>
    <row r="2" spans="1:9" ht="41.25" customHeight="1">
      <c r="A2" s="21" t="s">
        <v>3</v>
      </c>
      <c r="B2" s="22" t="s">
        <v>2</v>
      </c>
      <c r="C2" s="22" t="s">
        <v>0</v>
      </c>
      <c r="D2" s="17" t="s">
        <v>4</v>
      </c>
      <c r="E2" s="22" t="s">
        <v>1</v>
      </c>
      <c r="F2" s="17" t="s">
        <v>5</v>
      </c>
      <c r="G2" s="17" t="s">
        <v>9</v>
      </c>
      <c r="H2" s="17" t="s">
        <v>6</v>
      </c>
      <c r="I2" s="17" t="s">
        <v>25</v>
      </c>
    </row>
    <row r="3" spans="1:9" ht="66.75" customHeight="1">
      <c r="A3" s="3" t="s">
        <v>27</v>
      </c>
      <c r="B3" s="23" t="s">
        <v>65</v>
      </c>
      <c r="C3" s="10">
        <v>60</v>
      </c>
      <c r="D3" s="9"/>
      <c r="E3" s="10"/>
      <c r="F3" s="2"/>
      <c r="G3" s="2"/>
      <c r="H3" s="2"/>
      <c r="I3" s="16"/>
    </row>
    <row r="4" spans="6:8" ht="25.5" customHeight="1">
      <c r="F4" s="5" t="s">
        <v>7</v>
      </c>
      <c r="G4" s="2">
        <f>SUM(G3:G3)</f>
        <v>0</v>
      </c>
      <c r="H4" s="2">
        <f>SUM(H3:H3)</f>
        <v>0</v>
      </c>
    </row>
    <row r="5" spans="6:8" ht="18" customHeight="1">
      <c r="F5" s="5"/>
      <c r="G5" s="19"/>
      <c r="H5" s="19"/>
    </row>
    <row r="6" spans="2:6" ht="15" customHeight="1">
      <c r="B6" s="1" t="s">
        <v>26</v>
      </c>
      <c r="F6" s="1"/>
    </row>
    <row r="7" ht="15" customHeight="1">
      <c r="F7" s="1"/>
    </row>
    <row r="8" ht="15" customHeight="1"/>
    <row r="9" ht="15" customHeight="1">
      <c r="B9" s="18" t="s">
        <v>29</v>
      </c>
    </row>
    <row r="10" spans="1:9" ht="36" customHeight="1">
      <c r="A10" s="21" t="s">
        <v>3</v>
      </c>
      <c r="B10" s="22" t="s">
        <v>2</v>
      </c>
      <c r="C10" s="22" t="s">
        <v>0</v>
      </c>
      <c r="D10" s="17" t="s">
        <v>4</v>
      </c>
      <c r="E10" s="22" t="s">
        <v>1</v>
      </c>
      <c r="F10" s="17" t="s">
        <v>5</v>
      </c>
      <c r="G10" s="17" t="s">
        <v>9</v>
      </c>
      <c r="H10" s="17" t="s">
        <v>6</v>
      </c>
      <c r="I10" s="17" t="s">
        <v>30</v>
      </c>
    </row>
    <row r="11" spans="1:9" ht="58.5" customHeight="1">
      <c r="A11" s="3">
        <v>1</v>
      </c>
      <c r="B11" s="8" t="s">
        <v>31</v>
      </c>
      <c r="C11" s="10">
        <v>150</v>
      </c>
      <c r="D11" s="9"/>
      <c r="E11" s="10"/>
      <c r="F11" s="2"/>
      <c r="G11" s="2"/>
      <c r="H11" s="2"/>
      <c r="I11" s="16"/>
    </row>
    <row r="12" spans="6:8" ht="15" customHeight="1">
      <c r="F12" s="5" t="s">
        <v>7</v>
      </c>
      <c r="G12" s="2">
        <f>SUM(G11:G11)</f>
        <v>0</v>
      </c>
      <c r="H12" s="2">
        <f>SUM(H11:H11)</f>
        <v>0</v>
      </c>
    </row>
    <row r="13" spans="1:9" ht="15" customHeight="1">
      <c r="A13" s="6"/>
      <c r="B13" s="6"/>
      <c r="C13" s="6"/>
      <c r="D13" s="7"/>
      <c r="E13" s="6"/>
      <c r="F13" s="7"/>
      <c r="G13" s="7"/>
      <c r="H13" s="7"/>
      <c r="I13" s="24"/>
    </row>
    <row r="14" ht="15" customHeight="1">
      <c r="B14" s="1" t="s">
        <v>32</v>
      </c>
    </row>
    <row r="15" ht="15" customHeight="1"/>
    <row r="16" ht="15" customHeight="1"/>
    <row r="17" spans="2:9" ht="15" customHeight="1">
      <c r="B17" s="18" t="s">
        <v>33</v>
      </c>
      <c r="I17" s="4"/>
    </row>
    <row r="18" spans="1:9" ht="42" customHeight="1">
      <c r="A18" s="21" t="s">
        <v>3</v>
      </c>
      <c r="B18" s="22" t="s">
        <v>2</v>
      </c>
      <c r="C18" s="22" t="s">
        <v>0</v>
      </c>
      <c r="D18" s="17" t="s">
        <v>4</v>
      </c>
      <c r="E18" s="22" t="s">
        <v>1</v>
      </c>
      <c r="F18" s="17" t="s">
        <v>5</v>
      </c>
      <c r="G18" s="17" t="s">
        <v>9</v>
      </c>
      <c r="H18" s="17" t="s">
        <v>6</v>
      </c>
      <c r="I18" s="17" t="s">
        <v>34</v>
      </c>
    </row>
    <row r="19" spans="1:9" ht="66" customHeight="1">
      <c r="A19" s="3">
        <v>1</v>
      </c>
      <c r="B19" s="8" t="s">
        <v>69</v>
      </c>
      <c r="C19" s="10">
        <v>3000</v>
      </c>
      <c r="D19" s="9"/>
      <c r="E19" s="10"/>
      <c r="F19" s="2"/>
      <c r="G19" s="2"/>
      <c r="H19" s="2"/>
      <c r="I19" s="16"/>
    </row>
    <row r="20" spans="6:8" ht="15" customHeight="1">
      <c r="F20" s="5" t="s">
        <v>66</v>
      </c>
      <c r="G20" s="2"/>
      <c r="H20" s="2"/>
    </row>
    <row r="21" ht="12.75"/>
    <row r="22" ht="12.75"/>
    <row r="23" spans="2:9" ht="12.75">
      <c r="B23" s="18" t="s">
        <v>35</v>
      </c>
      <c r="I23" s="4"/>
    </row>
    <row r="24" spans="1:9" ht="38.25">
      <c r="A24" s="21" t="s">
        <v>3</v>
      </c>
      <c r="B24" s="22" t="s">
        <v>2</v>
      </c>
      <c r="C24" s="22" t="s">
        <v>0</v>
      </c>
      <c r="D24" s="17" t="s">
        <v>4</v>
      </c>
      <c r="E24" s="22" t="s">
        <v>1</v>
      </c>
      <c r="F24" s="17" t="s">
        <v>5</v>
      </c>
      <c r="G24" s="17" t="s">
        <v>9</v>
      </c>
      <c r="H24" s="17" t="s">
        <v>6</v>
      </c>
      <c r="I24" s="17" t="s">
        <v>34</v>
      </c>
    </row>
    <row r="25" spans="1:9" ht="43.5" customHeight="1">
      <c r="A25" s="3" t="s">
        <v>27</v>
      </c>
      <c r="B25" s="8" t="s">
        <v>36</v>
      </c>
      <c r="C25" s="10">
        <v>90</v>
      </c>
      <c r="D25" s="9"/>
      <c r="E25" s="10"/>
      <c r="F25" s="2"/>
      <c r="G25" s="2"/>
      <c r="H25" s="2"/>
      <c r="I25" s="16"/>
    </row>
    <row r="26" spans="6:8" ht="12.75">
      <c r="F26" s="5" t="s">
        <v>66</v>
      </c>
      <c r="G26" s="2"/>
      <c r="H26" s="2"/>
    </row>
    <row r="27" spans="1:9" ht="12.75">
      <c r="A27" s="6"/>
      <c r="B27" s="6"/>
      <c r="C27" s="6"/>
      <c r="D27" s="7"/>
      <c r="E27" s="6"/>
      <c r="F27" s="7"/>
      <c r="G27" s="7"/>
      <c r="H27" s="7"/>
      <c r="I27" s="6"/>
    </row>
    <row r="28" spans="1:9" ht="12.75">
      <c r="A28" s="6"/>
      <c r="B28" s="6"/>
      <c r="C28" s="6"/>
      <c r="D28" s="7"/>
      <c r="E28" s="6"/>
      <c r="F28" s="7"/>
      <c r="G28" s="7"/>
      <c r="H28" s="7"/>
      <c r="I28" s="24"/>
    </row>
    <row r="29" ht="12.75">
      <c r="B29" s="1" t="s">
        <v>37</v>
      </c>
    </row>
    <row r="30" ht="12.75"/>
    <row r="31" ht="12.75"/>
    <row r="32" ht="12.75">
      <c r="B32" s="18" t="s">
        <v>38</v>
      </c>
    </row>
    <row r="33" spans="1:9" ht="42.75" customHeight="1">
      <c r="A33" s="21" t="s">
        <v>3</v>
      </c>
      <c r="B33" s="22" t="s">
        <v>2</v>
      </c>
      <c r="C33" s="22" t="s">
        <v>0</v>
      </c>
      <c r="D33" s="17" t="s">
        <v>4</v>
      </c>
      <c r="E33" s="22" t="s">
        <v>1</v>
      </c>
      <c r="F33" s="17" t="s">
        <v>5</v>
      </c>
      <c r="G33" s="17" t="s">
        <v>9</v>
      </c>
      <c r="H33" s="17" t="s">
        <v>6</v>
      </c>
      <c r="I33" s="17" t="s">
        <v>39</v>
      </c>
    </row>
    <row r="34" spans="1:9" ht="45" customHeight="1">
      <c r="A34" s="3">
        <v>1</v>
      </c>
      <c r="B34" s="8" t="s">
        <v>68</v>
      </c>
      <c r="C34" s="10">
        <v>70</v>
      </c>
      <c r="D34" s="9"/>
      <c r="E34" s="10"/>
      <c r="F34" s="2"/>
      <c r="G34" s="2"/>
      <c r="H34" s="2"/>
      <c r="I34" s="16"/>
    </row>
    <row r="35" spans="6:8" ht="12.75">
      <c r="F35" s="5" t="s">
        <v>7</v>
      </c>
      <c r="G35" s="2">
        <f>SUM(G34:G34)</f>
        <v>0</v>
      </c>
      <c r="H35" s="2">
        <f>SUM(H34:H34)</f>
        <v>0</v>
      </c>
    </row>
    <row r="36" ht="12.75"/>
    <row r="37" ht="12.75"/>
    <row r="38" ht="12.75">
      <c r="B38" s="18" t="s">
        <v>40</v>
      </c>
    </row>
    <row r="39" spans="1:9" ht="39" customHeight="1">
      <c r="A39" s="21" t="s">
        <v>3</v>
      </c>
      <c r="B39" s="22" t="s">
        <v>2</v>
      </c>
      <c r="C39" s="22" t="s">
        <v>0</v>
      </c>
      <c r="D39" s="17" t="s">
        <v>4</v>
      </c>
      <c r="E39" s="22" t="s">
        <v>1</v>
      </c>
      <c r="F39" s="17" t="s">
        <v>5</v>
      </c>
      <c r="G39" s="17" t="s">
        <v>9</v>
      </c>
      <c r="H39" s="17" t="s">
        <v>6</v>
      </c>
      <c r="I39" s="17" t="s">
        <v>25</v>
      </c>
    </row>
    <row r="40" spans="1:9" ht="38.25" customHeight="1">
      <c r="A40" s="3" t="s">
        <v>27</v>
      </c>
      <c r="B40" s="23" t="s">
        <v>67</v>
      </c>
      <c r="C40" s="10">
        <v>150</v>
      </c>
      <c r="D40" s="9"/>
      <c r="E40" s="10"/>
      <c r="F40" s="2"/>
      <c r="G40" s="2"/>
      <c r="H40" s="2"/>
      <c r="I40" s="16"/>
    </row>
    <row r="41" spans="6:8" ht="12.75">
      <c r="F41" s="5"/>
      <c r="G41" s="2"/>
      <c r="H41" s="2"/>
    </row>
    <row r="42" ht="12.75"/>
    <row r="43" ht="12.75"/>
    <row r="44" ht="12.75">
      <c r="B44" s="18" t="s">
        <v>41</v>
      </c>
    </row>
    <row r="45" ht="12.75"/>
    <row r="46" spans="1:9" ht="38.25">
      <c r="A46" s="21" t="s">
        <v>3</v>
      </c>
      <c r="B46" s="22" t="s">
        <v>2</v>
      </c>
      <c r="C46" s="22" t="s">
        <v>0</v>
      </c>
      <c r="D46" s="17" t="s">
        <v>4</v>
      </c>
      <c r="E46" s="22" t="s">
        <v>1</v>
      </c>
      <c r="F46" s="17" t="s">
        <v>5</v>
      </c>
      <c r="G46" s="17" t="s">
        <v>9</v>
      </c>
      <c r="H46" s="17" t="s">
        <v>6</v>
      </c>
      <c r="I46" s="17" t="s">
        <v>42</v>
      </c>
    </row>
    <row r="47" spans="1:9" ht="36.75" customHeight="1">
      <c r="A47" s="3" t="s">
        <v>27</v>
      </c>
      <c r="B47" s="8" t="s">
        <v>43</v>
      </c>
      <c r="C47" s="20">
        <v>142800</v>
      </c>
      <c r="D47" s="9"/>
      <c r="E47" s="10"/>
      <c r="F47" s="2"/>
      <c r="G47" s="2"/>
      <c r="H47" s="2"/>
      <c r="I47" s="8"/>
    </row>
    <row r="48" spans="6:8" ht="12.75">
      <c r="F48" s="5" t="s">
        <v>7</v>
      </c>
      <c r="G48" s="2">
        <f>SUM(G47:G47)</f>
        <v>0</v>
      </c>
      <c r="H48" s="2">
        <f>SUM(H47:H47)</f>
        <v>0</v>
      </c>
    </row>
    <row r="49" ht="12.75"/>
    <row r="50" ht="12.75"/>
    <row r="51" ht="12.75">
      <c r="B51" s="18" t="s">
        <v>44</v>
      </c>
    </row>
    <row r="52" spans="1:9" ht="38.25" customHeight="1">
      <c r="A52" s="21" t="s">
        <v>3</v>
      </c>
      <c r="B52" s="22" t="s">
        <v>2</v>
      </c>
      <c r="C52" s="22" t="s">
        <v>0</v>
      </c>
      <c r="D52" s="17" t="s">
        <v>4</v>
      </c>
      <c r="E52" s="22" t="s">
        <v>1</v>
      </c>
      <c r="F52" s="17" t="s">
        <v>5</v>
      </c>
      <c r="G52" s="17" t="s">
        <v>9</v>
      </c>
      <c r="H52" s="17" t="s">
        <v>6</v>
      </c>
      <c r="I52" s="17" t="s">
        <v>39</v>
      </c>
    </row>
    <row r="53" spans="1:9" ht="36.75" customHeight="1">
      <c r="A53" s="3">
        <v>1</v>
      </c>
      <c r="B53" s="8" t="s">
        <v>45</v>
      </c>
      <c r="C53" s="10">
        <v>45</v>
      </c>
      <c r="D53" s="9"/>
      <c r="E53" s="10"/>
      <c r="F53" s="2"/>
      <c r="G53" s="2"/>
      <c r="H53" s="2"/>
      <c r="I53" s="16"/>
    </row>
    <row r="54" spans="6:8" ht="12.75">
      <c r="F54" s="5" t="s">
        <v>7</v>
      </c>
      <c r="G54" s="2">
        <f>SUM(G53:G53)</f>
        <v>0</v>
      </c>
      <c r="H54" s="2">
        <f>SUM(H53:H53)</f>
        <v>0</v>
      </c>
    </row>
    <row r="55" ht="12.75"/>
    <row r="56" ht="12.75"/>
    <row r="57" ht="12.75">
      <c r="B57" s="18" t="s">
        <v>46</v>
      </c>
    </row>
    <row r="58" spans="1:9" ht="38.25">
      <c r="A58" s="21" t="s">
        <v>3</v>
      </c>
      <c r="B58" s="22" t="s">
        <v>2</v>
      </c>
      <c r="C58" s="22" t="s">
        <v>0</v>
      </c>
      <c r="D58" s="17" t="s">
        <v>4</v>
      </c>
      <c r="E58" s="22" t="s">
        <v>1</v>
      </c>
      <c r="F58" s="17" t="s">
        <v>5</v>
      </c>
      <c r="G58" s="17" t="s">
        <v>9</v>
      </c>
      <c r="H58" s="17" t="s">
        <v>6</v>
      </c>
      <c r="I58" s="17" t="s">
        <v>47</v>
      </c>
    </row>
    <row r="59" spans="1:9" ht="38.25">
      <c r="A59" s="3">
        <v>1</v>
      </c>
      <c r="B59" s="8" t="s">
        <v>48</v>
      </c>
      <c r="C59" s="20">
        <v>280</v>
      </c>
      <c r="D59" s="9"/>
      <c r="E59" s="10"/>
      <c r="F59" s="2"/>
      <c r="G59" s="2"/>
      <c r="H59" s="2"/>
      <c r="I59" s="16"/>
    </row>
    <row r="60" spans="6:8" ht="12.75">
      <c r="F60" s="5" t="s">
        <v>7</v>
      </c>
      <c r="G60" s="2">
        <f>SUM(G59:G59)</f>
        <v>0</v>
      </c>
      <c r="H60" s="2">
        <f>SUM(H59:H59)</f>
        <v>0</v>
      </c>
    </row>
    <row r="61" ht="12.75"/>
    <row r="62" ht="12.75"/>
    <row r="63" spans="2:9" ht="12.75">
      <c r="B63" s="18" t="s">
        <v>49</v>
      </c>
      <c r="I63" s="4"/>
    </row>
    <row r="64" spans="1:9" ht="51">
      <c r="A64" s="21" t="s">
        <v>3</v>
      </c>
      <c r="B64" s="22" t="s">
        <v>2</v>
      </c>
      <c r="C64" s="22" t="s">
        <v>50</v>
      </c>
      <c r="D64" s="17" t="s">
        <v>4</v>
      </c>
      <c r="E64" s="22" t="s">
        <v>1</v>
      </c>
      <c r="F64" s="17" t="s">
        <v>5</v>
      </c>
      <c r="G64" s="17" t="s">
        <v>9</v>
      </c>
      <c r="H64" s="17" t="s">
        <v>6</v>
      </c>
      <c r="I64" s="17" t="s">
        <v>51</v>
      </c>
    </row>
    <row r="65" spans="1:9" ht="43.5" customHeight="1">
      <c r="A65" s="3" t="s">
        <v>27</v>
      </c>
      <c r="B65" s="23" t="s">
        <v>52</v>
      </c>
      <c r="C65" s="20">
        <v>3494400</v>
      </c>
      <c r="D65" s="9"/>
      <c r="E65" s="10"/>
      <c r="F65" s="2"/>
      <c r="G65" s="2"/>
      <c r="H65" s="2"/>
      <c r="I65" s="8"/>
    </row>
    <row r="66" spans="6:8" ht="12.75">
      <c r="F66" s="5" t="s">
        <v>7</v>
      </c>
      <c r="G66" s="2">
        <f>SUM(G65:G65)</f>
        <v>0</v>
      </c>
      <c r="H66" s="2">
        <f>SUM(H65:H65)</f>
        <v>0</v>
      </c>
    </row>
    <row r="67" ht="12.75"/>
    <row r="68" ht="12.75"/>
    <row r="69" ht="12.75">
      <c r="B69" s="18" t="s">
        <v>53</v>
      </c>
    </row>
    <row r="70" spans="1:9" ht="38.25">
      <c r="A70" s="21" t="s">
        <v>3</v>
      </c>
      <c r="B70" s="22" t="s">
        <v>2</v>
      </c>
      <c r="C70" s="22" t="s">
        <v>0</v>
      </c>
      <c r="D70" s="17" t="s">
        <v>4</v>
      </c>
      <c r="E70" s="22" t="s">
        <v>1</v>
      </c>
      <c r="F70" s="17" t="s">
        <v>5</v>
      </c>
      <c r="G70" s="17" t="s">
        <v>9</v>
      </c>
      <c r="H70" s="17" t="s">
        <v>6</v>
      </c>
      <c r="I70" s="17" t="s">
        <v>54</v>
      </c>
    </row>
    <row r="71" spans="1:9" ht="49.5" customHeight="1">
      <c r="A71" s="3" t="s">
        <v>27</v>
      </c>
      <c r="B71" s="8" t="s">
        <v>55</v>
      </c>
      <c r="C71" s="20">
        <v>18900</v>
      </c>
      <c r="D71" s="9"/>
      <c r="E71" s="10"/>
      <c r="F71" s="2"/>
      <c r="G71" s="2"/>
      <c r="H71" s="2"/>
      <c r="I71" s="25"/>
    </row>
    <row r="72" spans="6:8" ht="12.75">
      <c r="F72" s="5" t="s">
        <v>7</v>
      </c>
      <c r="G72" s="2">
        <f>SUM(G71:G71)</f>
        <v>0</v>
      </c>
      <c r="H72" s="2">
        <f>SUM(H71:H71)</f>
        <v>0</v>
      </c>
    </row>
    <row r="73" ht="12.75"/>
    <row r="74" ht="12.75"/>
    <row r="75" ht="12.75">
      <c r="B75" s="18" t="s">
        <v>56</v>
      </c>
    </row>
    <row r="76" spans="1:9" ht="38.25">
      <c r="A76" s="21" t="s">
        <v>3</v>
      </c>
      <c r="B76" s="22" t="s">
        <v>2</v>
      </c>
      <c r="C76" s="22" t="s">
        <v>0</v>
      </c>
      <c r="D76" s="17" t="s">
        <v>4</v>
      </c>
      <c r="E76" s="22" t="s">
        <v>1</v>
      </c>
      <c r="F76" s="17" t="s">
        <v>5</v>
      </c>
      <c r="G76" s="17" t="s">
        <v>9</v>
      </c>
      <c r="H76" s="17" t="s">
        <v>6</v>
      </c>
      <c r="I76" s="17" t="s">
        <v>25</v>
      </c>
    </row>
    <row r="77" spans="1:9" ht="38.25">
      <c r="A77" s="3">
        <v>1</v>
      </c>
      <c r="B77" s="8" t="s">
        <v>63</v>
      </c>
      <c r="C77" s="10">
        <v>14</v>
      </c>
      <c r="D77" s="9"/>
      <c r="E77" s="10"/>
      <c r="F77" s="2"/>
      <c r="G77" s="2"/>
      <c r="H77" s="2"/>
      <c r="I77" s="16"/>
    </row>
    <row r="78" spans="6:8" ht="12.75">
      <c r="F78" s="5" t="s">
        <v>7</v>
      </c>
      <c r="G78" s="2">
        <f>SUM(G77:G77)</f>
        <v>0</v>
      </c>
      <c r="H78" s="2">
        <f>SUM(H77:H77)</f>
        <v>0</v>
      </c>
    </row>
    <row r="79" spans="1:9" ht="12.75">
      <c r="A79" s="6"/>
      <c r="B79" s="6"/>
      <c r="C79" s="6"/>
      <c r="D79" s="7"/>
      <c r="E79" s="6"/>
      <c r="F79" s="7"/>
      <c r="G79" s="7"/>
      <c r="H79" s="7"/>
      <c r="I79" s="6"/>
    </row>
    <row r="80" spans="1:9" ht="12.75">
      <c r="A80" s="6"/>
      <c r="B80" s="6" t="s">
        <v>57</v>
      </c>
      <c r="C80" s="6"/>
      <c r="D80" s="7"/>
      <c r="E80" s="6"/>
      <c r="F80" s="7"/>
      <c r="G80" s="7"/>
      <c r="H80" s="7"/>
      <c r="I80" s="24"/>
    </row>
    <row r="81" ht="12.75"/>
    <row r="82" ht="12.75"/>
    <row r="83" spans="2:9" ht="12.75">
      <c r="B83" s="18" t="s">
        <v>58</v>
      </c>
      <c r="I83" s="4"/>
    </row>
    <row r="84" spans="1:9" ht="38.25">
      <c r="A84" s="21" t="s">
        <v>3</v>
      </c>
      <c r="B84" s="22" t="s">
        <v>2</v>
      </c>
      <c r="C84" s="22" t="s">
        <v>0</v>
      </c>
      <c r="D84" s="17" t="s">
        <v>4</v>
      </c>
      <c r="E84" s="22" t="s">
        <v>1</v>
      </c>
      <c r="F84" s="17" t="s">
        <v>5</v>
      </c>
      <c r="G84" s="17" t="s">
        <v>9</v>
      </c>
      <c r="H84" s="17" t="s">
        <v>6</v>
      </c>
      <c r="I84" s="17" t="s">
        <v>34</v>
      </c>
    </row>
    <row r="85" spans="1:9" ht="51">
      <c r="A85" s="3" t="s">
        <v>27</v>
      </c>
      <c r="B85" s="8" t="s">
        <v>64</v>
      </c>
      <c r="C85" s="10">
        <v>2</v>
      </c>
      <c r="D85" s="9"/>
      <c r="E85" s="10"/>
      <c r="F85" s="2"/>
      <c r="G85" s="2"/>
      <c r="H85" s="2"/>
      <c r="I85" s="16"/>
    </row>
    <row r="86" spans="1:9" ht="38.25">
      <c r="A86" s="3" t="s">
        <v>59</v>
      </c>
      <c r="B86" s="23" t="s">
        <v>60</v>
      </c>
      <c r="C86" s="10">
        <v>28</v>
      </c>
      <c r="D86" s="9"/>
      <c r="E86" s="10"/>
      <c r="F86" s="2"/>
      <c r="G86" s="2"/>
      <c r="H86" s="2"/>
      <c r="I86" s="16"/>
    </row>
    <row r="87" spans="6:8" ht="12.75">
      <c r="F87" s="5"/>
      <c r="G87" s="2">
        <f>SUM(G85:G86)</f>
        <v>0</v>
      </c>
      <c r="H87" s="2">
        <f>SUM(H85:H86)</f>
        <v>0</v>
      </c>
    </row>
    <row r="88" ht="12.75"/>
    <row r="89" ht="12.75"/>
    <row r="90" ht="12.75">
      <c r="B90" s="18" t="s">
        <v>61</v>
      </c>
    </row>
    <row r="91" spans="1:9" ht="51">
      <c r="A91" s="21" t="s">
        <v>3</v>
      </c>
      <c r="B91" s="22" t="s">
        <v>2</v>
      </c>
      <c r="C91" s="22" t="s">
        <v>0</v>
      </c>
      <c r="D91" s="17" t="s">
        <v>4</v>
      </c>
      <c r="E91" s="22" t="s">
        <v>1</v>
      </c>
      <c r="F91" s="17" t="s">
        <v>5</v>
      </c>
      <c r="G91" s="17" t="s">
        <v>9</v>
      </c>
      <c r="H91" s="17" t="s">
        <v>6</v>
      </c>
      <c r="I91" s="17" t="s">
        <v>39</v>
      </c>
    </row>
    <row r="92" spans="1:9" ht="25.5">
      <c r="A92" s="3">
        <v>1</v>
      </c>
      <c r="B92" s="8" t="s">
        <v>62</v>
      </c>
      <c r="C92" s="10">
        <v>6</v>
      </c>
      <c r="D92" s="9"/>
      <c r="E92" s="10"/>
      <c r="F92" s="2"/>
      <c r="G92" s="2"/>
      <c r="H92" s="2"/>
      <c r="I92" s="16"/>
    </row>
    <row r="93" spans="6:8" ht="12.75">
      <c r="F93" s="5" t="s">
        <v>7</v>
      </c>
      <c r="G93" s="2">
        <f>SUM(G92:G92)</f>
        <v>0</v>
      </c>
      <c r="H93" s="2">
        <f>SUM(H92:H92)</f>
        <v>0</v>
      </c>
    </row>
    <row r="99" ht="12.75"/>
    <row r="100" ht="12.75"/>
  </sheetData>
  <sheetProtection/>
  <dataValidations count="1">
    <dataValidation type="list" allowBlank="1" showDropDown="1" showErrorMessage="1" errorTitle="Błąd" error="Dozwolone wartości to: 0, 7, 22" sqref="E3 E11 E19 E25 E34 E40 E47 E53 E59 E65 E71 E77 E85:E86 E92">
      <formula1>"0,7,8,22,23"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3"/>
  <headerFooter alignWithMargins="0">
    <oddHeader>&amp;L&amp;"Arial CE,Pogrubiony"&amp;14Pakiet nr ...</oddHeader>
  </headerFooter>
  <rowBreaks count="6" manualBreakCount="6">
    <brk id="16" max="255" man="1"/>
    <brk id="30" max="255" man="1"/>
    <brk id="42" max="255" man="1"/>
    <brk id="55" max="255" man="1"/>
    <brk id="67" max="255" man="1"/>
    <brk id="8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Piątkowski</dc:creator>
  <cp:keywords/>
  <dc:description/>
  <cp:lastModifiedBy>Jolanta J.C. Cyganek</cp:lastModifiedBy>
  <cp:lastPrinted>2020-08-20T12:15:44Z</cp:lastPrinted>
  <dcterms:created xsi:type="dcterms:W3CDTF">2003-09-23T14:33:36Z</dcterms:created>
  <dcterms:modified xsi:type="dcterms:W3CDTF">2020-10-07T10:35:11Z</dcterms:modified>
  <cp:category/>
  <cp:version/>
  <cp:contentType/>
  <cp:contentStatus/>
</cp:coreProperties>
</file>