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49" activeTab="0"/>
  </bookViews>
  <sheets>
    <sheet name="Żeliwo_2022_oferta" sheetId="1" r:id="rId1"/>
    <sheet name="2016 przetarg" sheetId="2" state="hidden" r:id="rId2"/>
  </sheets>
  <definedNames>
    <definedName name="_xlnm.Print_Area" localSheetId="1">'2016 przetarg'!$A$2:$G$398</definedName>
    <definedName name="_xlnm.Print_Area" localSheetId="0">'Żeliwo_2022_oferta'!$A$1:$F$184</definedName>
  </definedNames>
  <calcPr fullCalcOnLoad="1"/>
</workbook>
</file>

<file path=xl/sharedStrings.xml><?xml version="1.0" encoding="utf-8"?>
<sst xmlns="http://schemas.openxmlformats.org/spreadsheetml/2006/main" count="1754" uniqueCount="936">
  <si>
    <t>Zasuwa żel. kołn. f.002 DN 200, żeliwo szare, z miękkim uszczelnieniem, PN 10-16</t>
  </si>
  <si>
    <t>Zasuwa żel. kołn. f.111 DN  80, żeliwo szare, z miękkim uszczelnieniem, PN 10-16</t>
  </si>
  <si>
    <t>Zasuwa żel. kołn. f.111 DN 100, żeliwo szare, z miękkim uszczelnieniem, PN 10-16</t>
  </si>
  <si>
    <t>Zasuwa żel. kołn. f.111 DN 150, żeliwo szare, z miękkim uszczelnieniem, PN 10-16</t>
  </si>
  <si>
    <t>Zasuwka żeliwna klinowa DN 40 żeliwo szare, z miękkim uszczelnieniem, z gwintowanymi końcówkami</t>
  </si>
  <si>
    <t>Zasuwka żeliwna klinowa DN 50 żeliwo szare, z miękkim uszczelnieniem, z gwintowanymi końcówkami</t>
  </si>
  <si>
    <r>
      <rPr>
        <sz val="10"/>
        <rFont val="Arial"/>
        <family val="2"/>
      </rPr>
      <t xml:space="preserve">Zawór antyskażeniowy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</si>
  <si>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antyskażeniowy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</si>
  <si>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antyskażeniowy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</si>
  <si>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kulowy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</si>
  <si>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kulowy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</si>
  <si>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kulowy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sz val="8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</si>
  <si>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kulowy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</si>
  <si>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przelotowy żel.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</si>
  <si>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przelotowy żel.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</si>
  <si>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Zawór przelotowy żel. ocynk fi 1"</t>
  </si>
  <si>
    <r>
      <rPr>
        <sz val="10"/>
        <rFont val="Arial"/>
        <family val="2"/>
      </rPr>
      <t>Zawór przelotowy żel.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</si>
  <si>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przelotowy żel.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</si>
  <si>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Zawór przelotowy żel. ocynk fi 2"</t>
  </si>
  <si>
    <t>Złączka do rur PE 25 MGW 3/4"</t>
  </si>
  <si>
    <t>Razem</t>
  </si>
  <si>
    <t>szt</t>
  </si>
  <si>
    <t>Nawiertka żel.   63/32 typu NCS do rur PCV I PE -Uwaga 4</t>
  </si>
  <si>
    <t>Nawiertka żel.   90/32-40 typu NCS do rur PCV I PE -Uwaga 4</t>
  </si>
  <si>
    <t>Nawiertka żel. 110/32-50 typu NCS do rur PCV I PE -Uwaga 4</t>
  </si>
  <si>
    <t>Nawiertka żel. 160/32-50 typu NCS do rur PCV I PE -Uwaga 4</t>
  </si>
  <si>
    <t>Nawiertka żel. 225/32-50typu NCS do rur PCV I PE -Uwaga 4</t>
  </si>
  <si>
    <t xml:space="preserve">otulina hydrantu </t>
  </si>
  <si>
    <t>Zwężka żel. FFR 200/150</t>
  </si>
  <si>
    <t>Zwężka żel. FFR 300/150</t>
  </si>
  <si>
    <t>Lp.</t>
  </si>
  <si>
    <t>Nazwa materiału</t>
  </si>
  <si>
    <t>j.m.</t>
  </si>
  <si>
    <t>Ilość</t>
  </si>
  <si>
    <t>Cena jedn.</t>
  </si>
  <si>
    <t>Wartość</t>
  </si>
  <si>
    <t>1.</t>
  </si>
  <si>
    <t>Dwuzłączka PE-PE fi 25</t>
  </si>
  <si>
    <t>szt.</t>
  </si>
  <si>
    <t>2.</t>
  </si>
  <si>
    <t>3.</t>
  </si>
  <si>
    <t>4.</t>
  </si>
  <si>
    <t>5.</t>
  </si>
  <si>
    <t>6.</t>
  </si>
  <si>
    <t>Dwuzłączka PE-PE fi 32</t>
  </si>
  <si>
    <t>7.</t>
  </si>
  <si>
    <t>Dwuzłączka PE-PE fi 40</t>
  </si>
  <si>
    <t>8.</t>
  </si>
  <si>
    <t>Dwuzłączka PE-PE fi 50</t>
  </si>
  <si>
    <t>9.</t>
  </si>
  <si>
    <t>Dwuzłączka PE-PE fi 63</t>
  </si>
  <si>
    <t>10.</t>
  </si>
  <si>
    <t>11.</t>
  </si>
  <si>
    <t>12.</t>
  </si>
  <si>
    <t>Głowica zaworu przelot. M-83 ocynk fi   1"</t>
  </si>
  <si>
    <t>13.</t>
  </si>
  <si>
    <t>14.</t>
  </si>
  <si>
    <t>15.</t>
  </si>
  <si>
    <t>Głowica zaworu przelot. M-83 ocynk fi 2"</t>
  </si>
  <si>
    <t>16.</t>
  </si>
  <si>
    <t>17.</t>
  </si>
  <si>
    <t>18.</t>
  </si>
  <si>
    <t>kapsel z kłami PVC DN 75</t>
  </si>
  <si>
    <t>19.</t>
  </si>
  <si>
    <t>kineta studni 315/160 przelotowa z uszczelkami</t>
  </si>
  <si>
    <t>20.</t>
  </si>
  <si>
    <t>kineta studni 315/160 zbiorcza z uszczelk.</t>
  </si>
  <si>
    <t>21.</t>
  </si>
  <si>
    <t>kineta studni 400/160 zbiorcza z uszczelk.</t>
  </si>
  <si>
    <t>22.</t>
  </si>
  <si>
    <t>kineta studni 400/200 zbiorcza z uszczelk.</t>
  </si>
  <si>
    <t>23.</t>
  </si>
  <si>
    <t>kg</t>
  </si>
  <si>
    <t>24.</t>
  </si>
  <si>
    <t>kolanko ciśnieniowe PVC  63 do klejenia</t>
  </si>
  <si>
    <t>25.</t>
  </si>
  <si>
    <t>kolanko ciśnieniowe PVC  75 do klejenia</t>
  </si>
  <si>
    <t>26.</t>
  </si>
  <si>
    <t>kolanko ciśnieniowe PVC  90 do klejenia</t>
  </si>
  <si>
    <t>27.</t>
  </si>
  <si>
    <t>kolanko ciśnieniowe PVC 110 do klejenia</t>
  </si>
  <si>
    <t>28.</t>
  </si>
  <si>
    <t>kolanko ciśnieniowe PVC 160 do klejenia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</si>
  <si>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</si>
  <si>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</si>
  <si>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</si>
  <si>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</si>
  <si>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</si>
  <si>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</si>
  <si>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</si>
  <si>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</si>
  <si>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</si>
  <si>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</si>
  <si>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</si>
  <si>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</si>
  <si>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</si>
  <si>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</si>
  <si>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</si>
  <si>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</si>
  <si>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</si>
  <si>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Kolano ocynk fi 1"</t>
  </si>
  <si>
    <t>46.</t>
  </si>
  <si>
    <t>Kolano ocynk fi 1" WZ</t>
  </si>
  <si>
    <t>47.</t>
  </si>
  <si>
    <t>48.</t>
  </si>
  <si>
    <t>49.</t>
  </si>
  <si>
    <t>50.</t>
  </si>
  <si>
    <t>51.</t>
  </si>
  <si>
    <t>Kolano ocynk fi 2"</t>
  </si>
  <si>
    <t>52.</t>
  </si>
  <si>
    <t>Kolano ocynk fi 2" WZ</t>
  </si>
  <si>
    <t>53.</t>
  </si>
  <si>
    <t>54.</t>
  </si>
  <si>
    <t>Kolano PE MGW fi 32x1 1/4" - z pierścieniem stalowym</t>
  </si>
  <si>
    <t>55.</t>
  </si>
  <si>
    <t>Kolano PE MGW fi 32x1" - z pierścieniem stalowym</t>
  </si>
  <si>
    <t>56.</t>
  </si>
  <si>
    <t>57.</t>
  </si>
  <si>
    <t>58.</t>
  </si>
  <si>
    <t>Kolano PE MGW fi 63 x 2"- z pierścieniem stalowym</t>
  </si>
  <si>
    <t>59.</t>
  </si>
  <si>
    <t>Kolano PExPE fi 25</t>
  </si>
  <si>
    <t>60.</t>
  </si>
  <si>
    <t>Kolano PExPE fi 32</t>
  </si>
  <si>
    <t>61.</t>
  </si>
  <si>
    <t>Kolano PExPE fi 40</t>
  </si>
  <si>
    <t>62.</t>
  </si>
  <si>
    <t>Kolano PExPE fi 50</t>
  </si>
  <si>
    <t>63.</t>
  </si>
  <si>
    <t>Kolano PExPE fi 63</t>
  </si>
  <si>
    <t>64.</t>
  </si>
  <si>
    <t>65.</t>
  </si>
  <si>
    <t>Kolano stopowe DN 80 (8 otw.)</t>
  </si>
  <si>
    <t>66.</t>
  </si>
  <si>
    <t>Kolano żel. kołn. Q   80</t>
  </si>
  <si>
    <t>67.</t>
  </si>
  <si>
    <t>Kolano żel. kołn. Q  100</t>
  </si>
  <si>
    <t>68.</t>
  </si>
  <si>
    <t>Kolano żel. kołn. Q  150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</si>
  <si>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</si>
  <si>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</si>
  <si>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</si>
  <si>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</si>
  <si>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</si>
  <si>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</si>
  <si>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</si>
  <si>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</si>
  <si>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</si>
  <si>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</si>
  <si>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</si>
  <si>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</si>
  <si>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</si>
  <si>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</si>
  <si>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</si>
  <si>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kołnierz żeliwny ślepy X   80 </t>
  </si>
  <si>
    <t>84.</t>
  </si>
  <si>
    <t>kołnierz żeliwny ślepy X 100</t>
  </si>
  <si>
    <t>85.</t>
  </si>
  <si>
    <t>kołnierz żeliwny ślepy X 150</t>
  </si>
  <si>
    <t>86.</t>
  </si>
  <si>
    <t>kołnierz żeliwny ślepy X 200</t>
  </si>
  <si>
    <t>87.</t>
  </si>
  <si>
    <t>konsola wodom.  1/2"</t>
  </si>
  <si>
    <t>88.</t>
  </si>
  <si>
    <t>konsola wodom.  3/4"</t>
  </si>
  <si>
    <t>89.</t>
  </si>
  <si>
    <t>konsola wodom. 1"</t>
  </si>
  <si>
    <t>90.</t>
  </si>
  <si>
    <t>korek kanalizacyjny zewn. PCW Dn 160</t>
  </si>
  <si>
    <t>91.</t>
  </si>
  <si>
    <t>korek kanalizacyjny zewn. PCW Dn 200</t>
  </si>
  <si>
    <t>92.</t>
  </si>
  <si>
    <t>93.</t>
  </si>
  <si>
    <t>94.</t>
  </si>
  <si>
    <t>Korek ocynk fi 1"</t>
  </si>
  <si>
    <t>95.</t>
  </si>
  <si>
    <t>96.</t>
  </si>
  <si>
    <t>97.</t>
  </si>
  <si>
    <t>Korek ocynk fi 2"</t>
  </si>
  <si>
    <t>98.</t>
  </si>
  <si>
    <t>kółko ręczne zasuwy 80-100</t>
  </si>
  <si>
    <t>99.</t>
  </si>
  <si>
    <t>Króciec żel. FF  80 L-100</t>
  </si>
  <si>
    <t>100.</t>
  </si>
  <si>
    <t>Króciec żel. FF  80 L-200</t>
  </si>
  <si>
    <t>101.</t>
  </si>
  <si>
    <t>Króciec żel. FF  80 L-300</t>
  </si>
  <si>
    <t>102.</t>
  </si>
  <si>
    <t>Króciec żel. FF  80 L-400</t>
  </si>
  <si>
    <t>103.</t>
  </si>
  <si>
    <t>Króciec żel. FF  80 L-500</t>
  </si>
  <si>
    <t>104.</t>
  </si>
  <si>
    <t>króciec żel. FF 100 L=300</t>
  </si>
  <si>
    <t>105.</t>
  </si>
  <si>
    <t>106.</t>
  </si>
  <si>
    <t>Króciec żel. FF 100 L-500</t>
  </si>
  <si>
    <t>107.</t>
  </si>
  <si>
    <t xml:space="preserve">króciec żel. FF 200 L-500 </t>
  </si>
  <si>
    <t>108.</t>
  </si>
  <si>
    <t>króciec żel. FF 250 L-500</t>
  </si>
  <si>
    <t>109.</t>
  </si>
  <si>
    <t>Króciec żel. FW  80</t>
  </si>
  <si>
    <t>110.</t>
  </si>
  <si>
    <t>Króciec żel. FW 100</t>
  </si>
  <si>
    <t>111.</t>
  </si>
  <si>
    <t>Króciec żel. FW 150</t>
  </si>
  <si>
    <t>112.</t>
  </si>
  <si>
    <t>Króciec żel. FW 200</t>
  </si>
  <si>
    <t>113.</t>
  </si>
  <si>
    <t>Króciec żel. FW 250</t>
  </si>
  <si>
    <t>114.</t>
  </si>
  <si>
    <t>Króciec żel. FW 300</t>
  </si>
  <si>
    <t>115.</t>
  </si>
  <si>
    <t>116.</t>
  </si>
  <si>
    <t>Łącznik rur.-kołn. DN  80 PE z pierścieniem</t>
  </si>
  <si>
    <t>117.</t>
  </si>
  <si>
    <t>Łącznik rur.-kołn. DN 100 AC, PCW, żeliwo</t>
  </si>
  <si>
    <t>118.</t>
  </si>
  <si>
    <t>Łącznik rur.-kołn. DN 100 PE z pierścieniem</t>
  </si>
  <si>
    <t>119.</t>
  </si>
  <si>
    <t>Łącznik rur.-kołn. DN 150 AC, PCW, żeliwo</t>
  </si>
  <si>
    <t>120.</t>
  </si>
  <si>
    <t>Łącznik rur.-kołn. DN 150 PE z pierścieniem</t>
  </si>
  <si>
    <t>121.</t>
  </si>
  <si>
    <t>Łącznik rur.-kołn. DN 200 AC, PCW, żeliwo</t>
  </si>
  <si>
    <t>122.</t>
  </si>
  <si>
    <t>Łącznik rur.-kołn. DN 200 PE z pierścieniem</t>
  </si>
  <si>
    <t>123.</t>
  </si>
  <si>
    <t>Łącznik rur.-kołn. DN 250 (270-310)</t>
  </si>
  <si>
    <t>124.</t>
  </si>
  <si>
    <t>Łącznik rur.-kołn. DN 250 PE z pierścieniem</t>
  </si>
  <si>
    <t>125.</t>
  </si>
  <si>
    <t>łącznik rurowo-kołn. DN 300 PVC</t>
  </si>
  <si>
    <t>126.</t>
  </si>
  <si>
    <t>łącznik wodomierza  1/2"</t>
  </si>
  <si>
    <t>kpl</t>
  </si>
  <si>
    <t>127.</t>
  </si>
  <si>
    <t>łącznik wodomierza  3/4"</t>
  </si>
  <si>
    <t>128.</t>
  </si>
  <si>
    <t>łącznik wodomomierza 1"</t>
  </si>
  <si>
    <t>129.</t>
  </si>
  <si>
    <t>130.</t>
  </si>
  <si>
    <t>131.</t>
  </si>
  <si>
    <t>łącznik wodomomierza 2"</t>
  </si>
  <si>
    <t>132.</t>
  </si>
  <si>
    <t>Łuk ciśn. PVC fi  90/22st.</t>
  </si>
  <si>
    <t>133.</t>
  </si>
  <si>
    <t>Łuk ciśn. PVC fi  90/45st.</t>
  </si>
  <si>
    <t>134.</t>
  </si>
  <si>
    <t>Łuk ciśn. PVC fi  90/60st.</t>
  </si>
  <si>
    <t>135.</t>
  </si>
  <si>
    <t>Łuk ciśn. PVC fi  90/90st.</t>
  </si>
  <si>
    <t>136.</t>
  </si>
  <si>
    <t>Łuk ciśn. PVC fi 110/22st.</t>
  </si>
  <si>
    <t>137.</t>
  </si>
  <si>
    <t>Łuk ciśn. PVC fi 110/30st.</t>
  </si>
  <si>
    <t>138.</t>
  </si>
  <si>
    <t>Łuk ciśn. PVC fi 110/45st.</t>
  </si>
  <si>
    <t>139.</t>
  </si>
  <si>
    <t>Łuk ciśn. PVC fi 110/60st.</t>
  </si>
  <si>
    <t>140.</t>
  </si>
  <si>
    <t>Łuk ciśn. PVC fi 110/90st.</t>
  </si>
  <si>
    <t>141.</t>
  </si>
  <si>
    <t>Łuk ciśn. PVC fi 160/22st.</t>
  </si>
  <si>
    <t>142.</t>
  </si>
  <si>
    <t>Łuk ciśn. PVC fi 160/30st.</t>
  </si>
  <si>
    <t>143.</t>
  </si>
  <si>
    <t>Łuk ciśn. PVC fi 160/45st.</t>
  </si>
  <si>
    <t>144.</t>
  </si>
  <si>
    <t>Łuk ciśn. PVC fi 160/60st.</t>
  </si>
  <si>
    <t>145.</t>
  </si>
  <si>
    <t>Łuk ciśn. PVC fi 160/90st.</t>
  </si>
  <si>
    <t>146.</t>
  </si>
  <si>
    <t>Łuk segmentowy PE  90/30 PE100 SDR17</t>
  </si>
  <si>
    <t>147.</t>
  </si>
  <si>
    <t>Łuk segmentowy PE  90/45 PE100 SDR17</t>
  </si>
  <si>
    <t>148.</t>
  </si>
  <si>
    <t>Łuk segmentowy PE  90/90 PE100 SDR17</t>
  </si>
  <si>
    <t>149.</t>
  </si>
  <si>
    <t>Łuk segmentowy PE 110/30 PE100 SDR17</t>
  </si>
  <si>
    <t>150.</t>
  </si>
  <si>
    <t>Łuk segmentowy PE 110/45 PE100 SDR17</t>
  </si>
  <si>
    <t>151.</t>
  </si>
  <si>
    <t>152.</t>
  </si>
  <si>
    <t>Łuk segmentowy PE 110/90 PE100 SDR17</t>
  </si>
  <si>
    <t>153.</t>
  </si>
  <si>
    <t>Łuk segmentowy PE 160/30 PE100 SDR17</t>
  </si>
  <si>
    <t>154.</t>
  </si>
  <si>
    <t>Łuk segmentowy PE 160/45 PE100 SDR17</t>
  </si>
  <si>
    <t>155.</t>
  </si>
  <si>
    <t>Łuk segmentowy PE 160/90 PE100 SDR17</t>
  </si>
  <si>
    <t>156.</t>
  </si>
  <si>
    <t>Łuk segmentowy PE 225/30 PE100 SDR17</t>
  </si>
  <si>
    <t>157.</t>
  </si>
  <si>
    <t>Łuk segmentowy PE 225/45 PE100 SDR17</t>
  </si>
  <si>
    <t>158.</t>
  </si>
  <si>
    <t>Łuk segmentowy PE 225/67 PE100 SDR17</t>
  </si>
  <si>
    <t>159.</t>
  </si>
  <si>
    <t>Łuk segmentowy PE 225/90 PE100 SDR17</t>
  </si>
  <si>
    <t>160.</t>
  </si>
  <si>
    <t>mufa ciśn. PVC  63 klej.</t>
  </si>
  <si>
    <t>161.</t>
  </si>
  <si>
    <t>mufa ciśn. PVC  90 klej.</t>
  </si>
  <si>
    <t>162.</t>
  </si>
  <si>
    <t>mufa ciśn. PVC 110 klej.</t>
  </si>
  <si>
    <t>163.</t>
  </si>
  <si>
    <t>mufa ciśn. PVC 160 klej</t>
  </si>
  <si>
    <t>164.</t>
  </si>
  <si>
    <t>mufa elektoopor. Dn  90 PE 100</t>
  </si>
  <si>
    <t>165.</t>
  </si>
  <si>
    <t>mufa elektoopor. Dn 110 PE 100</t>
  </si>
  <si>
    <t>166.</t>
  </si>
  <si>
    <t>mufa elektroopor. DN 160 PE 100</t>
  </si>
  <si>
    <t>167.</t>
  </si>
  <si>
    <t>mufa elektroopor. DN 225 PE 100</t>
  </si>
  <si>
    <t>168.</t>
  </si>
  <si>
    <t>169.</t>
  </si>
  <si>
    <t>170.</t>
  </si>
  <si>
    <t>171.</t>
  </si>
  <si>
    <t>Mufa ocynk fi 1"</t>
  </si>
  <si>
    <t>172.</t>
  </si>
  <si>
    <t>173.</t>
  </si>
  <si>
    <t>Mufa ocynk fi 2"</t>
  </si>
  <si>
    <t>174.</t>
  </si>
  <si>
    <t>175.</t>
  </si>
  <si>
    <t>176.</t>
  </si>
  <si>
    <t>177.</t>
  </si>
  <si>
    <t>Nasuwka ciśn. PVC fi  90 z uszczelkami</t>
  </si>
  <si>
    <t>178.</t>
  </si>
  <si>
    <t>Nasuwka ciśn. PVC fi 110 z uszczelkami</t>
  </si>
  <si>
    <t>179.</t>
  </si>
  <si>
    <t>Nasuwka ciśn. PVC fi 160 z uszczelkami</t>
  </si>
  <si>
    <t>180.</t>
  </si>
  <si>
    <t>Nasuwka ciśn. PVC fi 225 z uszczelkami</t>
  </si>
  <si>
    <t>181.</t>
  </si>
  <si>
    <t>Nasuwka ciśn. PVC fi 280 z uszczelkami</t>
  </si>
  <si>
    <t>182.</t>
  </si>
  <si>
    <t>Nasuwka ciśn. PVC fi 315 z uszczelkami</t>
  </si>
  <si>
    <t>183.</t>
  </si>
  <si>
    <t>184.</t>
  </si>
  <si>
    <t>Nawiertka żel.   90/32-40 typu NCS do rur PCV I PE</t>
  </si>
  <si>
    <t>185.</t>
  </si>
  <si>
    <t>Nawiertka żel. 110/32-50 typu NCS do rur PCV I PE</t>
  </si>
  <si>
    <t>186.</t>
  </si>
  <si>
    <t>Nawiertka żel. 160/32-50 typu NCS do rur PCV I PE</t>
  </si>
  <si>
    <t>187.</t>
  </si>
  <si>
    <t>Nawiertka żel. 225/32-50typu NCS do rur PCV I PE</t>
  </si>
  <si>
    <t>188.</t>
  </si>
  <si>
    <t>Nawiertka żel. 280/32-50 typu NCS do rur PCV I PE</t>
  </si>
  <si>
    <t>189.</t>
  </si>
  <si>
    <t>Nawiertka żel. 315/32-50 typu NCS do rur PCV I PE</t>
  </si>
  <si>
    <t>190.</t>
  </si>
  <si>
    <t>Nawiertka żel. NWZ DN  80/40 do rur żeliwnych, stalowych i AC, opaska ze stali kwasoodpornej</t>
  </si>
  <si>
    <t>191.</t>
  </si>
  <si>
    <t>Nawiertka żel. NWZ DN 100/50 do rur żeliwnych, stalowych i AC, opaska ze stali kwasoodpornej</t>
  </si>
  <si>
    <t>192.</t>
  </si>
  <si>
    <t>Nawiertka żel. NWZ DN 150/50 do rur żeliwnych, stalowych i AC, opaska ze stali kwasoodpornej</t>
  </si>
  <si>
    <t>193.</t>
  </si>
  <si>
    <t>Nawiertka żel. NWZ DN 200/50 do rur żeliwnych, stalowych i AC, opaska ze stali kwasoodpornej</t>
  </si>
  <si>
    <t>194.</t>
  </si>
  <si>
    <t>Nawiertka żel. NWZ DN 250/50 do rur żeliwnych, stalowych i AC, opaska ze stali kwasoodpornej</t>
  </si>
  <si>
    <t>195.</t>
  </si>
  <si>
    <t>Nawiertka żel. NWZ DN 300/50 do rur żeliwnych, stalowych i AC, opaska ze stali kwasoodpornej</t>
  </si>
  <si>
    <t>196.</t>
  </si>
  <si>
    <t>197.</t>
  </si>
  <si>
    <t>198.</t>
  </si>
  <si>
    <t>Nypel ocynk fi 1"</t>
  </si>
  <si>
    <t>199.</t>
  </si>
  <si>
    <t>200.</t>
  </si>
  <si>
    <t>201.</t>
  </si>
  <si>
    <t>Nypel ocynk fi 2"</t>
  </si>
  <si>
    <t>202.</t>
  </si>
  <si>
    <t>203.</t>
  </si>
  <si>
    <t>204.</t>
  </si>
  <si>
    <t>205.</t>
  </si>
  <si>
    <t>206.</t>
  </si>
  <si>
    <t>207.</t>
  </si>
  <si>
    <t>208.</t>
  </si>
  <si>
    <t>209.</t>
  </si>
  <si>
    <t>Obudowa nawiertki bez teleskopu</t>
  </si>
  <si>
    <t>210.</t>
  </si>
  <si>
    <t>Obudowa nawiertki teleskopowa</t>
  </si>
  <si>
    <t>211.</t>
  </si>
  <si>
    <t>212.</t>
  </si>
  <si>
    <t>Obudowa teleskop. zasuwy DN  80-100</t>
  </si>
  <si>
    <t>213.</t>
  </si>
  <si>
    <t>Obudowa teleskop. zasuwy DN 150</t>
  </si>
  <si>
    <t>214.</t>
  </si>
  <si>
    <t>215.</t>
  </si>
  <si>
    <t>obudowa zasuwy  80-100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</si>
  <si>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</si>
  <si>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</si>
  <si>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</si>
  <si>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</si>
  <si>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</si>
  <si>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</si>
  <si>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</si>
  <si>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</si>
  <si>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</si>
  <si>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</si>
  <si>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 xml:space="preserve">opaska -obejma PVC  110/2" GW </t>
  </si>
  <si>
    <t>226.</t>
  </si>
  <si>
    <t xml:space="preserve">opaska -obejma PVC 160/2" GW </t>
  </si>
  <si>
    <t>227.</t>
  </si>
  <si>
    <t xml:space="preserve">opaska -obejma PVC 225/2" GW </t>
  </si>
  <si>
    <t>228.</t>
  </si>
  <si>
    <t>229.</t>
  </si>
  <si>
    <t>230.</t>
  </si>
  <si>
    <t>231.</t>
  </si>
  <si>
    <t>232.</t>
  </si>
  <si>
    <t>plomby ołowiane  10</t>
  </si>
  <si>
    <t>233.</t>
  </si>
  <si>
    <t>234.</t>
  </si>
  <si>
    <t>przepustnica Dn  50 międzykołn.</t>
  </si>
  <si>
    <t>235.</t>
  </si>
  <si>
    <t>przepustnica Dn  80 międzykołn.</t>
  </si>
  <si>
    <t>236.</t>
  </si>
  <si>
    <t>przepustnica Dn 100 międzykołn.</t>
  </si>
  <si>
    <t>237.</t>
  </si>
  <si>
    <t>przepustnica Dn 150 międzykołn.</t>
  </si>
  <si>
    <t>238.</t>
  </si>
  <si>
    <t>239.</t>
  </si>
  <si>
    <t>240.</t>
  </si>
  <si>
    <t>241.</t>
  </si>
  <si>
    <t>242.</t>
  </si>
  <si>
    <t>243.</t>
  </si>
  <si>
    <t>Redukcja doczołowa   90/63 PE 100 SDR17</t>
  </si>
  <si>
    <t>244.</t>
  </si>
  <si>
    <t>Redukcja doczołowa 110/90 PE 100 SDR17</t>
  </si>
  <si>
    <t>245.</t>
  </si>
  <si>
    <t>Redukcja doczołowa 160/110 PE 100 SDR17</t>
  </si>
  <si>
    <t>246.</t>
  </si>
  <si>
    <t>Redukcja doczołowa 225/160 PE 100 SDR17</t>
  </si>
  <si>
    <t>247.</t>
  </si>
  <si>
    <t>248.</t>
  </si>
  <si>
    <t>249.</t>
  </si>
  <si>
    <t>Redukcja ocynk fi  1" /  3/4"</t>
  </si>
  <si>
    <t>250.</t>
  </si>
  <si>
    <t>Redukcja ocynk fi 11/ 4" / 3/4"</t>
  </si>
  <si>
    <t>251.</t>
  </si>
  <si>
    <t>Redukcja ocynk fi 11/ 4" /1"</t>
  </si>
  <si>
    <t>252.</t>
  </si>
  <si>
    <t>253.</t>
  </si>
  <si>
    <t>Redukcja ocynk fi 2" /   3/4"</t>
  </si>
  <si>
    <t>254.</t>
  </si>
  <si>
    <t>Redukcja ocynk fi 2" / 1"</t>
  </si>
  <si>
    <t>255.</t>
  </si>
  <si>
    <t>256.</t>
  </si>
  <si>
    <t>257.</t>
  </si>
  <si>
    <t>258.</t>
  </si>
  <si>
    <t>redukcja ocynk. 11/2 x 1"</t>
  </si>
  <si>
    <t>259.</t>
  </si>
  <si>
    <t>redukcja ocynk. 11/2 x 3/4</t>
  </si>
  <si>
    <t>260.</t>
  </si>
  <si>
    <t>261.</t>
  </si>
  <si>
    <t>Redukcja PExPE 110/90 doczołowa</t>
  </si>
  <si>
    <t>262.</t>
  </si>
  <si>
    <t>Redukcja PExPE 160/ 90 doczołowa</t>
  </si>
  <si>
    <t>263.</t>
  </si>
  <si>
    <t>Redukcja PExPE 160/110 doczołowa</t>
  </si>
  <si>
    <t>264.</t>
  </si>
  <si>
    <t>Redukcja PExPE 225/160 doczołowa</t>
  </si>
  <si>
    <t>265.</t>
  </si>
  <si>
    <t>redukcja PExPE 32/25 PN 10</t>
  </si>
  <si>
    <t>266.</t>
  </si>
  <si>
    <t>redukcja PExPE 40/32 PN10</t>
  </si>
  <si>
    <t>267.</t>
  </si>
  <si>
    <t>redukcja PExPE 50/32 PN10</t>
  </si>
  <si>
    <t>268.</t>
  </si>
  <si>
    <t>redukcja PExPE 50/40 PN10</t>
  </si>
  <si>
    <t>269.</t>
  </si>
  <si>
    <t>redukcja PExPE 63/32 PN10</t>
  </si>
  <si>
    <t>270.</t>
  </si>
  <si>
    <t>redukcja PExPE 63/40 PN10</t>
  </si>
  <si>
    <t>271.</t>
  </si>
  <si>
    <t>redukcja PExPE 63/50 PN10</t>
  </si>
  <si>
    <t>272.</t>
  </si>
  <si>
    <t>273.</t>
  </si>
  <si>
    <t>274.</t>
  </si>
  <si>
    <t>275.</t>
  </si>
  <si>
    <t>rura kanaliz. zewn. 160x4,7x3000 lita SN8</t>
  </si>
  <si>
    <t>276.</t>
  </si>
  <si>
    <t>rura kanaliz. zewn. 200x5,9x3000 lita SN8</t>
  </si>
  <si>
    <t>277.</t>
  </si>
  <si>
    <t>rura kanaliz. zewn. 250x3000 lita SN8</t>
  </si>
  <si>
    <t>278.</t>
  </si>
  <si>
    <t>rura kanaliz. zewn. 315x3000 lita SN8</t>
  </si>
  <si>
    <t>279.</t>
  </si>
  <si>
    <t>rura kanaliz. zewn. 400x3000 lita SN9</t>
  </si>
  <si>
    <t>280.</t>
  </si>
  <si>
    <t>281.</t>
  </si>
  <si>
    <t>rura karbowana PCW 315x6000</t>
  </si>
  <si>
    <t>282.</t>
  </si>
  <si>
    <t>rura karbowana PCW 400x6000</t>
  </si>
  <si>
    <t>283.</t>
  </si>
  <si>
    <t>Rura PE100 SDR17 fi  25  PN10</t>
  </si>
  <si>
    <t>mb</t>
  </si>
  <si>
    <t>284.</t>
  </si>
  <si>
    <t>Rura PE100 SDR17 fi  32  PN10</t>
  </si>
  <si>
    <t>285.</t>
  </si>
  <si>
    <t>Rura PE100 SDR17 fi  40  PN10</t>
  </si>
  <si>
    <t>286.</t>
  </si>
  <si>
    <t>Rura PE100 SDR17 fi  50  PN10</t>
  </si>
  <si>
    <t>287.</t>
  </si>
  <si>
    <t>Rura PE100 SDR17 fi  63  PN10</t>
  </si>
  <si>
    <t>288.</t>
  </si>
  <si>
    <t>Rura PE100 SDR17 fi  90  PN10</t>
  </si>
  <si>
    <t>289.</t>
  </si>
  <si>
    <t>Rura PE100 SDR17 fi 110  PN10</t>
  </si>
  <si>
    <t>290.</t>
  </si>
  <si>
    <t>Rura PE100 SDR17 fi 160  PN10</t>
  </si>
  <si>
    <t>291.</t>
  </si>
  <si>
    <t>Rura PE100 SDR17 fi 225  PN10</t>
  </si>
  <si>
    <t>292.</t>
  </si>
  <si>
    <t>293.</t>
  </si>
  <si>
    <t>294.</t>
  </si>
  <si>
    <t>295.</t>
  </si>
  <si>
    <t>296.</t>
  </si>
  <si>
    <t>297.</t>
  </si>
  <si>
    <t>Rura wodociąg. PVC fi  63 PN10  klej.</t>
  </si>
  <si>
    <t>298.</t>
  </si>
  <si>
    <t>Rura wodociąg. PVC fi  75 PN10  klej.</t>
  </si>
  <si>
    <t>299.</t>
  </si>
  <si>
    <t>Rura wodociąg. PVC fi  90 PN10  klej.</t>
  </si>
  <si>
    <t>300.</t>
  </si>
  <si>
    <t>Rura wodociąg. PVC fi  90/6000  PN10  -kielichowa z uszczelką</t>
  </si>
  <si>
    <t>301.</t>
  </si>
  <si>
    <t>Rura wodociąg. PVC fi 110 PN10  klej.</t>
  </si>
  <si>
    <t>302.</t>
  </si>
  <si>
    <t>Rura wodociąg. PVC fi 110/ 6000  PN10 -kielichowa z uszczelką</t>
  </si>
  <si>
    <t>303.</t>
  </si>
  <si>
    <t>Rura wodociąg. PVC fi 160 PN10  klej.</t>
  </si>
  <si>
    <t>304.</t>
  </si>
  <si>
    <t>Rura wodociąg. PVC fi 160/ 6000  PN10 -kielichowa z uszczelką</t>
  </si>
  <si>
    <t>305.</t>
  </si>
  <si>
    <t>Rura wodociąg. PVC fi 225/6000  PN10 - kielichowa z uszczelką</t>
  </si>
  <si>
    <t>306.</t>
  </si>
  <si>
    <t>Skrzynka PEHD do zasuw (H270)</t>
  </si>
  <si>
    <t>307.</t>
  </si>
  <si>
    <t>Skrzynka żel. do hydr. podziemn.</t>
  </si>
  <si>
    <t>308.</t>
  </si>
  <si>
    <t>Skrzynka żel. do nawiertki</t>
  </si>
  <si>
    <t>309.</t>
  </si>
  <si>
    <t>Skrzynka żel. do zasów H-150</t>
  </si>
  <si>
    <t>310.</t>
  </si>
  <si>
    <t>Skrzynka żel. do zasów H-270</t>
  </si>
  <si>
    <t>311.</t>
  </si>
  <si>
    <t>Stożek betonowy 315 (bez pokrywy)</t>
  </si>
  <si>
    <t>312.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</si>
  <si>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</si>
  <si>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313.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</si>
  <si>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</si>
  <si>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314.</t>
  </si>
  <si>
    <t>315.</t>
  </si>
  <si>
    <t>316.</t>
  </si>
  <si>
    <t>Tabliczka informacyjna H 30/30 metalowa</t>
  </si>
  <si>
    <t>317.</t>
  </si>
  <si>
    <t>Tabliczka informacyjna metalowa Z</t>
  </si>
  <si>
    <t>319.</t>
  </si>
  <si>
    <t>323.</t>
  </si>
  <si>
    <t>324.</t>
  </si>
  <si>
    <t>325.</t>
  </si>
  <si>
    <t>326.</t>
  </si>
  <si>
    <t>327.</t>
  </si>
  <si>
    <t>328.</t>
  </si>
  <si>
    <t>329.</t>
  </si>
  <si>
    <t>Trójnik ocynk fi 1"</t>
  </si>
  <si>
    <t>330.</t>
  </si>
  <si>
    <t>331.</t>
  </si>
  <si>
    <t>332.</t>
  </si>
  <si>
    <t>Trójnik ocynk fi 2"</t>
  </si>
  <si>
    <t>333.</t>
  </si>
  <si>
    <t>334.</t>
  </si>
  <si>
    <t>trójnik PE MGW 63x 2"</t>
  </si>
  <si>
    <t>336.</t>
  </si>
  <si>
    <t>trójnik PExPExPE  25</t>
  </si>
  <si>
    <t>337.</t>
  </si>
  <si>
    <t>trójnik PExPExPE  32</t>
  </si>
  <si>
    <t>338.</t>
  </si>
  <si>
    <t>trójnik PExPExPE  40</t>
  </si>
  <si>
    <t>339.</t>
  </si>
  <si>
    <t>trójnik PExPExPE  63</t>
  </si>
  <si>
    <t>340.</t>
  </si>
  <si>
    <t>trójnik PExPExPE  63x32x63</t>
  </si>
  <si>
    <t>341.</t>
  </si>
  <si>
    <t>Trójnik segm. PE  90/ 90 PE100 SDR17</t>
  </si>
  <si>
    <t>342.</t>
  </si>
  <si>
    <t>Trójnik segm. PE 110/ 90 PE100 SDR17</t>
  </si>
  <si>
    <t>343.</t>
  </si>
  <si>
    <t>Trójnik segm. PE 110/110 PE100 SDR17</t>
  </si>
  <si>
    <t>344.</t>
  </si>
  <si>
    <t>Trójnik segm. PE 160/ 90 PE100 SDR17</t>
  </si>
  <si>
    <t>345.</t>
  </si>
  <si>
    <t>Trójnik segm. PE 160/110 PE100 SDR17</t>
  </si>
  <si>
    <t>346.</t>
  </si>
  <si>
    <t>Trójnik segm. PE 160/160 PE100 SDR17</t>
  </si>
  <si>
    <t>347.</t>
  </si>
  <si>
    <t>Trójnik żel. kołn. T  80/80</t>
  </si>
  <si>
    <t>348.</t>
  </si>
  <si>
    <t>Trójnik żel. kołn. T 100/ 80</t>
  </si>
  <si>
    <t>349.</t>
  </si>
  <si>
    <t>Trójnik żel. kołn. T 100/100</t>
  </si>
  <si>
    <t>350.</t>
  </si>
  <si>
    <t>Trójnik żel. kołn. T 150/ 80</t>
  </si>
  <si>
    <t>351.</t>
  </si>
  <si>
    <t>Trójnik żel. kołn. T 150/100</t>
  </si>
  <si>
    <t>352.</t>
  </si>
  <si>
    <t>Trójnik żel. kołn. T 150/150</t>
  </si>
  <si>
    <t>353.</t>
  </si>
  <si>
    <t>Trójnik żel. kołn. T 200/ 80</t>
  </si>
  <si>
    <t>354.</t>
  </si>
  <si>
    <t>Trójnik żel. kołn. T 200/100</t>
  </si>
  <si>
    <t>355.</t>
  </si>
  <si>
    <t>trójnik żel. Kołn. T 200/150</t>
  </si>
  <si>
    <t>356.</t>
  </si>
  <si>
    <t>Trójnik żel. kołn. T 200/200</t>
  </si>
  <si>
    <t>357.</t>
  </si>
  <si>
    <t>trójnik żeliwny TKB  90/80</t>
  </si>
  <si>
    <t>358.</t>
  </si>
  <si>
    <t>trójnik żeliwny TKB 100/ 80</t>
  </si>
  <si>
    <t>359.</t>
  </si>
  <si>
    <t>trójnik żeliwny TKB 100/100</t>
  </si>
  <si>
    <t>360.</t>
  </si>
  <si>
    <t>trójnik żeliwny TKB 150/  80</t>
  </si>
  <si>
    <t>361.</t>
  </si>
  <si>
    <t>trójnik żeliwny TKB 150/100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</si>
  <si>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</si>
  <si>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</si>
  <si>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</si>
  <si>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</si>
  <si>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</si>
  <si>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</si>
  <si>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</si>
  <si>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</si>
  <si>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</si>
  <si>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</si>
  <si>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Uszczelka ciśn. fi  90</t>
  </si>
  <si>
    <t>372.</t>
  </si>
  <si>
    <t>Uszczelka ciśn. fi 110</t>
  </si>
  <si>
    <t>373.</t>
  </si>
  <si>
    <t>Uszczelka ciśn. fi 160</t>
  </si>
  <si>
    <t>374.</t>
  </si>
  <si>
    <t>Uszczelka ciśn. fi 225</t>
  </si>
  <si>
    <t>375.</t>
  </si>
  <si>
    <t>uszczelka do rury karbowanej 315</t>
  </si>
  <si>
    <t>376.</t>
  </si>
  <si>
    <t>uszczelka in situ 160</t>
  </si>
  <si>
    <t>377.</t>
  </si>
  <si>
    <t>Uszczelka płaska fi   50</t>
  </si>
  <si>
    <t>378.</t>
  </si>
  <si>
    <t>Uszczelka płaska fi   80</t>
  </si>
  <si>
    <t>379.</t>
  </si>
  <si>
    <t>Uszczelka płaska fi 100</t>
  </si>
  <si>
    <t>380.</t>
  </si>
  <si>
    <t>Uszczelka płaska fi 150</t>
  </si>
  <si>
    <t>381.</t>
  </si>
  <si>
    <t>Uszczelka płaska fi 200</t>
  </si>
  <si>
    <t>382.</t>
  </si>
  <si>
    <t>uszczelka wodom.  1/2"</t>
  </si>
  <si>
    <t>383.</t>
  </si>
  <si>
    <t>uszczelka wodom.  3/4"</t>
  </si>
  <si>
    <t>384.</t>
  </si>
  <si>
    <t>uszczelka wodom. 1"</t>
  </si>
  <si>
    <t>385.</t>
  </si>
  <si>
    <t>uszczelka wodom. 11 4"</t>
  </si>
  <si>
    <t>386.</t>
  </si>
  <si>
    <t>właz żeliwno betonowy D 600/40t.</t>
  </si>
  <si>
    <t>zasuwa kołn. Hawel DN  80 f.002 lub równoważna</t>
  </si>
  <si>
    <t>Zawór antyskażeniowy fi  1/2"</t>
  </si>
  <si>
    <t>Zawór antyskażeniowy fi 1"</t>
  </si>
  <si>
    <t>zawór grzybkowy DN-80 FAF</t>
  </si>
  <si>
    <t>Zawór kulowy fi 1"</t>
  </si>
  <si>
    <t>zawór zwrotny DN  80 kątowy</t>
  </si>
  <si>
    <t>zawór zwrotny DN  80 kulowy</t>
  </si>
  <si>
    <t>zawór zwrotny DN 100 kątowy</t>
  </si>
  <si>
    <t>zawór zwrotny DN 100 kulowy</t>
  </si>
  <si>
    <t>Zawór zwrotny kołn. grzybkowy DN  80</t>
  </si>
  <si>
    <t>Zawór zwrotny kołn. grzybkowy DN 100</t>
  </si>
  <si>
    <t>Zawór zwrotny kołn. grzybkowy DN 150</t>
  </si>
  <si>
    <t>Złączka do rur PE 32 MGW  1"</t>
  </si>
  <si>
    <t>Złączka do rur PE 32 MGW 1 1/4"</t>
  </si>
  <si>
    <t>Złączka do rur PE 40 MGW 11/4"</t>
  </si>
  <si>
    <t>Złączka do rur PE 50 MGW 11/2"</t>
  </si>
  <si>
    <t>Złączka do rur PE 63 MGW 2"</t>
  </si>
  <si>
    <t>Zwężka żel. FFR  80/50</t>
  </si>
  <si>
    <t>Zwężka żel. FFR 100/80</t>
  </si>
  <si>
    <t>Zwężka żel. FFR 150/ 80</t>
  </si>
  <si>
    <t>Zwężka żel. FFR 150/100</t>
  </si>
  <si>
    <t>Nr sprawy 02/12/2015               Załącznik do SIWZ nr 1a</t>
  </si>
  <si>
    <t>FORMULARZ CENOWY "Dostawa materiałów budowlanych w roku 2016"</t>
  </si>
  <si>
    <r>
      <rPr>
        <sz val="10"/>
        <rFont val="Arial"/>
        <family val="2"/>
      </rPr>
      <t xml:space="preserve">Głowica zaworu przelot.  M-83 ocynk fi  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</si>
  <si>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Głowica zaworu przelot.  M-83 ocynk fi  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</si>
  <si>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Głowica zaworu przelot. M-83 ocynk fi  1 1/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</si>
  <si>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Głowica zaworu przelot. M-83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</si>
  <si>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Hydrant nadziemny DN 80 L-1900-2150, wydajność hydrnatu 10dm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/S,   kolumna - stal ocynkowana ogniowo, gumowy tłok hydrantu,</t>
    </r>
    <r>
      <rPr>
        <b/>
        <sz val="10"/>
        <rFont val="Arial"/>
        <family val="2"/>
      </rPr>
      <t xml:space="preserve"> rura trzpieniowa min 1"</t>
    </r>
  </si>
  <si>
    <t>Hydrant podziemny DN 80 L-800-1250 (wymagania jak w nadziemnych)</t>
  </si>
  <si>
    <r>
      <rPr>
        <sz val="10"/>
        <rFont val="Arial"/>
        <family val="2"/>
      </rPr>
      <t>kolano elektroopor.  90/90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</si>
  <si>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110/90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</si>
  <si>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160/90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</si>
  <si>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225/90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</si>
  <si>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kanalizacyjne zewnętrz. PVC 160/45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</si>
  <si>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kolano kanalizacyjne zewnętrz. PVC 160/87</t>
    </r>
    <r>
      <rPr>
        <vertAlign val="superscript"/>
        <sz val="10"/>
        <rFont val="Arial"/>
        <family val="2"/>
      </rPr>
      <t>0</t>
    </r>
  </si>
  <si>
    <r>
      <rPr>
        <sz val="10"/>
        <rFont val="Arial"/>
        <family val="2"/>
      </rPr>
      <t>kolano kanalizacyjne zewnętrz. PVC 200/45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</si>
  <si>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</si>
  <si>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</si>
  <si>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</si>
  <si>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</si>
  <si>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</si>
  <si>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</si>
  <si>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</si>
  <si>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WZ</t>
    </r>
  </si>
  <si>
    <r>
      <rPr>
        <sz val="9"/>
        <rFont val="Arial"/>
        <family val="2"/>
      </rPr>
      <t>Kolano PE MGW fi 25x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" - z pierścieniem stalowym</t>
    </r>
  </si>
  <si>
    <r>
      <rPr>
        <sz val="9"/>
        <rFont val="Arial"/>
        <family val="2"/>
      </rPr>
      <t>Kolano PE MGW fi 40x1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/4" - z pierścieniem stalowym</t>
    </r>
  </si>
  <si>
    <r>
      <rPr>
        <sz val="9"/>
        <rFont val="Arial"/>
        <family val="2"/>
      </rPr>
      <t>Kolano PE MGW fi 50x1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" - z pierścieniem stalowym</t>
    </r>
  </si>
  <si>
    <t>kołnierz docisk. stalowy  90/80 PN 10/16, malowany epoksydowo</t>
  </si>
  <si>
    <t>kołnierz docisk. stalowy 110/100 PN 10/16, malowany epoksydowo</t>
  </si>
  <si>
    <t>kołnierz docisk. stalowy 160/150 PN 10/16, malowany epoksydowo</t>
  </si>
  <si>
    <t>kołnierz docisk. stalowy 225/200 PN 10/16, malowany epoksydowo</t>
  </si>
  <si>
    <t>kołnierz docisk. stalowy 280/250PN 10/16, malowany epoksydowo</t>
  </si>
  <si>
    <t xml:space="preserve">kołnierz stalowy 50x2", malowany epoksydowo,  8 otworów </t>
  </si>
  <si>
    <r>
      <rPr>
        <sz val="10"/>
        <rFont val="Arial"/>
        <family val="2"/>
      </rPr>
      <t xml:space="preserve">Korek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</si>
  <si>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Korek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</si>
  <si>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Korek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</si>
  <si>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Korek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</si>
  <si>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Łącznik rur.-kołn. DN  80 AC, PCW, żeliwo</t>
  </si>
  <si>
    <t>łącznik wodomomierza 1 1/4"</t>
  </si>
  <si>
    <r>
      <rPr>
        <sz val="10"/>
        <rFont val="Arial"/>
        <family val="2"/>
      </rPr>
      <t xml:space="preserve">Mufa ocynk fi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</si>
  <si>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Mufa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</si>
  <si>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Mufa ocynk fi 1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</si>
  <si>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Mufa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</si>
  <si>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nawiertka 63/32</t>
  </si>
  <si>
    <t>nawiertka NWZ 300</t>
  </si>
  <si>
    <r>
      <rPr>
        <sz val="10"/>
        <rFont val="Arial"/>
        <family val="2"/>
      </rPr>
      <t xml:space="preserve">Nypel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</si>
  <si>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ocynk fi  </t>
    </r>
    <r>
      <rPr>
        <sz val="8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</si>
  <si>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</si>
  <si>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</si>
  <si>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red. ocynk fi 1" /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</si>
  <si>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red. ocynk fi 1" / </t>
    </r>
    <r>
      <rPr>
        <sz val="8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</si>
  <si>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" /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</si>
  <si>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/ 1"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</si>
  <si>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" /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</si>
  <si>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/ 1"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</si>
  <si>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</si>
  <si>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Obudowa teleskop. zasuwy DN  50</t>
  </si>
  <si>
    <t>obudowa zasuwy 100-150 Hawlle</t>
  </si>
  <si>
    <t>Opaska naprawcza stal. DN  80 L-250 (88-98) (98-108)</t>
  </si>
  <si>
    <t>Opaska naprawcza stal. DN 100 L-250 (108-118) (114-126)</t>
  </si>
  <si>
    <t>Opaska naprawcza stal. DN 150 (159-171) (168-182)</t>
  </si>
  <si>
    <t>Opaska naprawcza stal. DN 200L-250(186-198)(210-234)(234-246)</t>
  </si>
  <si>
    <t>Opaska naprawcza stal. DN 250L-250(243-255)(260-272)(272-285)</t>
  </si>
  <si>
    <t>Opaska naprawcza stal. DN 300L-250 (314-326)</t>
  </si>
  <si>
    <t>pierścień wyrównawczy H  40</t>
  </si>
  <si>
    <t>pierścień wyrównawczy H  60</t>
  </si>
  <si>
    <t>pierścień wyrównawczy H  80</t>
  </si>
  <si>
    <t>pierścień wyrównawczy H 100</t>
  </si>
  <si>
    <t>Płyta betonowa 50x50x5cm na zasuwy z otworem  15-22 cm</t>
  </si>
  <si>
    <r>
      <rPr>
        <sz val="10"/>
        <rFont val="Arial"/>
        <family val="2"/>
      </rPr>
      <t>przyłącze siodłowe DN 160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200</t>
    </r>
  </si>
  <si>
    <r>
      <rPr>
        <sz val="10"/>
        <rFont val="Arial"/>
        <family val="2"/>
      </rPr>
      <t>przyłącze siodłowe DN 160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250</t>
    </r>
  </si>
  <si>
    <r>
      <rPr>
        <sz val="10"/>
        <rFont val="Arial"/>
        <family val="2"/>
      </rPr>
      <t>przyłącze siodłowe DN 200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300</t>
    </r>
  </si>
  <si>
    <r>
      <rPr>
        <sz val="10"/>
        <rFont val="Arial"/>
        <family val="2"/>
      </rPr>
      <t>Redukcja ocynk fi 11/2"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</si>
  <si>
    <r>
      <rPr>
        <sz val="10"/>
        <rFont val="Arial"/>
        <family val="2"/>
      </rPr>
      <t>Redukcja ocynk fi 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</si>
  <si>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Redukcja ocynk fi 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</si>
  <si>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 xml:space="preserve">Studnia wodomierzowa PCW fi 600 H-1,8m + zawór antyskaż.wejście rury PE 2x 32-40mm studnia musi być szczelna i posiadać szczelne dno, rura wewnętrzna spiralnq. pokrywa zamykająca przystosowana do zamknięcia na kłódkę, studnia musi być kompletna gotowa do </t>
  </si>
  <si>
    <t>Teleskop do rury wznośnej 315/750 z włazem żeliwnym o nośności 12,5T</t>
  </si>
  <si>
    <t>Teleskop do rury wznośnej 400/750 z włazem żeliwnym o nośności 12,5 T</t>
  </si>
  <si>
    <r>
      <rPr>
        <sz val="10"/>
        <rFont val="Arial"/>
        <family val="2"/>
      </rPr>
      <t xml:space="preserve">Trójnik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</si>
  <si>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Trójnik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</si>
  <si>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Trójnik ocynk fi 1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</si>
  <si>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Trójnik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</si>
  <si>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trójnik PE MGW 32x1</t>
  </si>
  <si>
    <t>tuleja kołn.DN  90   PE100 SDR17 do zgrzewania</t>
  </si>
  <si>
    <t>tuleja kołn.DN 110   PE100 SDR17 do zgrzewania</t>
  </si>
  <si>
    <t>tuleja kołn.DN 160   PE100 SDR17 do zgrzewania</t>
  </si>
  <si>
    <t>tuleja kołn.DN 225   PE100 SDR17 do zgrzewania</t>
  </si>
  <si>
    <t>tuleja kołn.DN 280   PE100 SDR17 do zgrzewania</t>
  </si>
  <si>
    <t>uszczelka rury karbow. 315</t>
  </si>
  <si>
    <t>wodomierz 1/2"</t>
  </si>
  <si>
    <t>wodomierz 3/4"</t>
  </si>
  <si>
    <t>wodomierz 1"</t>
  </si>
  <si>
    <t>wodomierz MWN  80</t>
  </si>
  <si>
    <t>wodomierz MWN 100</t>
  </si>
  <si>
    <t>wodomierz sprzężony kołnierzowy  DN  80/20</t>
  </si>
  <si>
    <t xml:space="preserve">wodomierz sprzężony kołnierzowy  DN 100/20 </t>
  </si>
  <si>
    <t>zasuwa kołn. Hawel DN 100 f.002 ub równoważna</t>
  </si>
  <si>
    <t>zasuwa kołn. Hawel DN 150 f. 002 ub równoważna</t>
  </si>
  <si>
    <t>zasuwa kołn. Hawel DN 200 f. 002 ub równoważna</t>
  </si>
  <si>
    <t>Zasuwa żel. kołn. f.002 DN  80 żeliwo szare, z miękkim uszczelnieniem, PN 10-16</t>
  </si>
  <si>
    <t>Zasuwa żel. kołn. f.002 DN 100 żeliwo szare, z miękkim uszczelnieniem, PN 10-16</t>
  </si>
  <si>
    <t>Zasuwa żel. kołn. f.002 DN 150, żeliwo szare, z miękkim uszczelnieniem, PN 10-16</t>
  </si>
  <si>
    <t xml:space="preserve">zawór zwotny miedzykołn. DN 80 do zestawu pomp ze sprężyną </t>
  </si>
  <si>
    <t>kolano żeliwne Q D 100</t>
  </si>
  <si>
    <t>kolano żeliwne Q D  80</t>
  </si>
  <si>
    <t>kolano żeliwne Q D 150</t>
  </si>
  <si>
    <t>kołnierz gwintowny  50/1-2"</t>
  </si>
  <si>
    <t>kołnierz gwintowny  80/1-2"</t>
  </si>
  <si>
    <t>kołnierz gwintowny 100/1-2"</t>
  </si>
  <si>
    <t>kołnierz gwintowny 150/1-2"</t>
  </si>
  <si>
    <t>kołnierz ślepy X  D  80</t>
  </si>
  <si>
    <t>kołnierz ślepy X  D 100</t>
  </si>
  <si>
    <t>kołnierz ślepy X  D 150</t>
  </si>
  <si>
    <t>kołnierz ślepy X  D 200</t>
  </si>
  <si>
    <t>króciec żel. FF 100 L=400</t>
  </si>
  <si>
    <t>trójnik żel. kołn. T 200/150</t>
  </si>
  <si>
    <t>trójnik żel. kołn. T  80/80</t>
  </si>
  <si>
    <t>trójnik żel. kołn. T 100/ 80</t>
  </si>
  <si>
    <t>trójnik żel. kołn. T 100/100</t>
  </si>
  <si>
    <t>trójnik żel. kołn. T 150/ 80</t>
  </si>
  <si>
    <t>trójnik żel. kołn. T 150/100</t>
  </si>
  <si>
    <t>trójnik żel. kołn. T 150/150</t>
  </si>
  <si>
    <t>trójnik żel. kołn. T 200/ 80</t>
  </si>
  <si>
    <t>trójnik żel. kołn. T 200/100</t>
  </si>
  <si>
    <t>trójnik żel. kołn. T 200/200</t>
  </si>
  <si>
    <t>trójnik żel. kołn. T 300/300</t>
  </si>
  <si>
    <t>kolano stopowe  N  D 80</t>
  </si>
  <si>
    <t>obejma do nawiercania PE/PVC/stal,żel.AC DN50/2" (59-71) uwaga nr 7</t>
  </si>
  <si>
    <t>obejma do nawiercania PE/PVC/stal,żel.AC DN65/2" (69-88) uwaga nr 7</t>
  </si>
  <si>
    <t>obejma do nawiercania PE/PVC/stal,żel.AC DN80/2" (88-109) uwaga nr 7</t>
  </si>
  <si>
    <t>obejma do nawiercania PE/PVC/stal,żel.AC DN100/2" (107-128) uwaga nr 7</t>
  </si>
  <si>
    <t>obejma do nawiercania PE/PVC/stal,żel.AC DN150/2" (158-182) uwaga nr 7</t>
  </si>
  <si>
    <t>obejma do nawiercania PE/PVC/stal,żel.AC DN200/2" (217-234) uwaga nr 7</t>
  </si>
  <si>
    <t>obejma do nawiercania PE/PVC/stal,żel.AC DN250/2" (270-288) uwaga nr 7</t>
  </si>
  <si>
    <t>obejma do nawiercania PE/PVC/stal,żel.AC DN300/2" (311-336) uwaga nr 7</t>
  </si>
  <si>
    <t>Łącznik rur.-kołn. DN  65 (69-88) : uwaga nr 5</t>
  </si>
  <si>
    <t>Łącznik rur.-kołn. DN  80 ( 88-109) AC, PCW, żeliwo: uwaga nr 5</t>
  </si>
  <si>
    <t>Łącznik rur.-kołn. DN  80/90 PE z pierścieniem : uwaga nr 5</t>
  </si>
  <si>
    <t>Łącznik rur.-kołn. DN 100 (107-128) AC, PCW, żeliwo :uwaga nr 5</t>
  </si>
  <si>
    <t>Łącznik rur.-kołn. DN 100/110 PE z pierścieniem : uwaga nr 5</t>
  </si>
  <si>
    <t>Łącznik rur.-kołn. DN 150 (158-182) AC, PCW, żeliwo : uwaga nr 5</t>
  </si>
  <si>
    <t>Łącznik rur.-kołn. DN 150/160 PE z pierścieniem : uwaga nr 5</t>
  </si>
  <si>
    <t>Łącznik rur.-kołn. DN 200 (217-241) AC, PCW, żeliwo : uwaga nr 5</t>
  </si>
  <si>
    <t>Łącznik rur.-kołn. DN 200/225 PE z pierścieniem : uwaga nr 5</t>
  </si>
  <si>
    <t>Łącznik rur.-kołn. DN 250 (268-290) AC,PCW,żeliwo : uwaga nr 5</t>
  </si>
  <si>
    <t>Łącznik rur.-kołn. DN 250/250 PE z pierścieniem : uwaga nr 5</t>
  </si>
  <si>
    <t>łącznik rurowo kołn. Dn 300 (313-337) AC,PCW,żeliwo : uwaga nr 5</t>
  </si>
  <si>
    <t>łącznik rurowo-kołn. DN 300/315 PE/PVC : uwaga nr 5</t>
  </si>
  <si>
    <t>łącznik rurowy DN  65 (69-88) : uwaga nr 6</t>
  </si>
  <si>
    <t>łącznik rurowy DN  80 (88-109) : uwaga nr 6</t>
  </si>
  <si>
    <t>łącznik rurowy DN 100 (107-128) : uwaga nr 6</t>
  </si>
  <si>
    <t>łącznik rurowy DN 150 (158-182) : uwaga nr 6</t>
  </si>
  <si>
    <t>łącznik rurowy DN 200 (217-241) : uwaga nr 6</t>
  </si>
  <si>
    <t>łącznik rurowy DN 225 (242-267) : uwaga nr 6</t>
  </si>
  <si>
    <t>opaska do nawiercania rur PE/PVC DN 110 odejście kołnierz. D 80</t>
  </si>
  <si>
    <t>opaska do nawiercania rur PE/PVC DN 160 odejście kołnierz. D 80</t>
  </si>
  <si>
    <t>opaska do nawiercania rur PE/PVC DN 160 odejście kołnierz. D 100</t>
  </si>
  <si>
    <t>opaska do nawiercania rur PE/PVC DN 225 odejście kołnierz. D 80</t>
  </si>
  <si>
    <t>opaska do nawiercania rur PE/PVC DN 225 odejście kołnierz. D 100</t>
  </si>
  <si>
    <t>zasuwa kołn. Hawle DN  80 f.002 lub równoważna uwaga nr 8</t>
  </si>
  <si>
    <t>zasuwa kołn. Hawle DN 100 f.002 lub równoważna uwaga nr 8</t>
  </si>
  <si>
    <t>zasuwa kołn. Hawle DN 150 f. 002 lub równoważna uwaga nr 8</t>
  </si>
  <si>
    <t>zasuwa kołn. Hawle DN 200 f. 002 lub równoważna uwaga nr 8</t>
  </si>
  <si>
    <t>zasuwa kołn. Hawle DN 250 f. 002 lub równoważna uwaga nr 8</t>
  </si>
  <si>
    <t>zasuwa kołn. Hawle DN 300 f. 002 lub równoważna uwaga nr 8</t>
  </si>
  <si>
    <t>przepustnica Dn  50 międzykołn. z dyskiem ze stali nierdzewnej</t>
  </si>
  <si>
    <t>przepustnica Dn 100 międzykołn. z dyskiem ze stali nierdzewnej</t>
  </si>
  <si>
    <t>przepustnica Dn 150 międzykołn. z dyskiem ze stali nierdzewnej</t>
  </si>
  <si>
    <t>przepustnica Dn  80 międzykołn. z dyskiem ze stali nierdzewnej</t>
  </si>
  <si>
    <t xml:space="preserve">zawór zwrotny kołn. DN  80 kątowy </t>
  </si>
  <si>
    <t>zawór zwrotny kołn. DN  80 kulowy</t>
  </si>
  <si>
    <t>zawór zwrotny kołn. DN 100 kątowy</t>
  </si>
  <si>
    <t>zawór zwrotny kołn. DN 100 kulowy</t>
  </si>
  <si>
    <t>zawór zwotny kołn. DN 150 kulowy</t>
  </si>
  <si>
    <t>kołnierz przejściowy 8 x 4 śruby DN 80</t>
  </si>
  <si>
    <t>łącznik rurowy DN 300 (303-337) : uwaga nr 7</t>
  </si>
  <si>
    <t>obejma rury PE/PVC  90/2" sfero JAFAR lub równoważne</t>
  </si>
  <si>
    <t>obejma rury PE/PVC 110/2" sfero JAFAR  lub równoważne</t>
  </si>
  <si>
    <t>obejma rury PE/PVC 160/2" sfero JAFAR  lub równoważne</t>
  </si>
  <si>
    <t>obejma rury PE/PVC 200/2" sfero JAFAR  lub równoważne</t>
  </si>
  <si>
    <t>obejma rury PE/PVC 225/2" sfero JAFAR  lub równoważne</t>
  </si>
  <si>
    <t>obudowa nawiertki bez teleskopu Rd=1500 DN 25-50</t>
  </si>
  <si>
    <t>opaska naprawcza ze stali nierdzewnej DN 80 L-250 na rury PVC, AC, stalowe,  żeliwo</t>
  </si>
  <si>
    <t>opaska naprawcza ze stali nierdzewnej DN  100 L-250 na rury PVC, AC, stalowe,  żeliwo</t>
  </si>
  <si>
    <t>opaska naprawcza ze stali nierdzewnej DN 150 L-250 na rury PVC, AC, stalowe,  żeliwo</t>
  </si>
  <si>
    <t>opaska naprawcza ze stali nierdzewnej DN 200L-250 na rury PVC, AC, stalowe,  żeliwo</t>
  </si>
  <si>
    <t>opaska naprawcza ze stali nierdzewnej DN 250 L-400 na rury PVC, AC, stalowe,  żeliwo</t>
  </si>
  <si>
    <t xml:space="preserve">opaska naprawcza ze stali nierdzewnej DN 300 L- 400 na rury PVC, AC, stalowe,  żeliwo  </t>
  </si>
  <si>
    <t>skrzynka PEHD . do zasuw H-270</t>
  </si>
  <si>
    <t>skrzynka żel. do hydr. podziemn.</t>
  </si>
  <si>
    <t>skrzynka żel. do nawiertki</t>
  </si>
  <si>
    <t>skrzynka żel. do zasuw H-150</t>
  </si>
  <si>
    <t>skrzynka żel. do zasuw H-270</t>
  </si>
  <si>
    <t>tabliczka informacyjna H 30/30 metalowa</t>
  </si>
  <si>
    <t>tabliczka informacyjna metalowa H</t>
  </si>
  <si>
    <t>tabliczka informacyjna metalowa Z</t>
  </si>
  <si>
    <t>studnia wodomierzowa DN 500 H=1200 na 2 wodomierze DN20</t>
  </si>
  <si>
    <t>zasuwa żel. kołn. f.002 DN  80 uwaga nr 2</t>
  </si>
  <si>
    <t>zasuwa żel. kołn. f.002 DN 100 uwaga nr 2</t>
  </si>
  <si>
    <t>zasuwa żel. kołn. f.002 DN 150, uwaga nr 2</t>
  </si>
  <si>
    <t>zasuwa żel. kołn. f.002 DN 200, uwaga nr 2</t>
  </si>
  <si>
    <t>zasuwa żel. kołn. f.002 DN 250, uwaga nr 2</t>
  </si>
  <si>
    <t>zasuwa żel. kołn. f.002 DN 300, uwaga nr 2</t>
  </si>
  <si>
    <t>zasuwa żel. kołn. f.111 DN  80, uwaga nr 2</t>
  </si>
  <si>
    <t>zasuwa żel. kołn. f.111 DN 100, uwaga nr 2</t>
  </si>
  <si>
    <t>zasuwa żel. kołn. f.111 DN 150, uwaga nr 2</t>
  </si>
  <si>
    <t>zasuwa żel. kołn. f.111 DN 200,uwaga nr 2</t>
  </si>
  <si>
    <t>zawór bezpieczenstwa SYR2115Dn 40 6,0 bar</t>
  </si>
  <si>
    <t>zawór zwrotny kołn. grzybkowy DN  80</t>
  </si>
  <si>
    <t>zawór zwrotny kołn. grzybkowy DN 100</t>
  </si>
  <si>
    <t>zawór zwrotny kołn. grzybkowy DN 150</t>
  </si>
  <si>
    <t>zwężka żel. FFR  80/50</t>
  </si>
  <si>
    <r>
      <rPr>
        <b/>
        <sz val="10"/>
        <rFont val="Arial Narrow"/>
        <family val="2"/>
      </rPr>
      <t xml:space="preserve">
Uwaga nr 4. Nawiertka samonawiercająca do rur PE,PVC </t>
    </r>
    <r>
      <rPr>
        <sz val="10"/>
        <rFont val="Arial Narrow"/>
        <family val="2"/>
      </rPr>
      <t xml:space="preserve">
˗ gwarancja na produkt 5 lat od daty sprzedaży 
˗ korpus, pokrywa i klin wykonane z żeliwa sferoidalnego min. EN-GJS 400-15 
˗ średnica nawiercania jednakowa dla wszystkich średnic nawiercanej rury: 38mm 
˗ wydłużony nóż ze stali nierdzewnej 
˗ obejma wyłożona gumą na całej powierzchni 
˗ doszczelnienie noża do pierścienia mosiężnego znajdującego się z obejmie za pomocą gumowego o-ringu (nie dopuszcza się połączenia mosiądz-mosiądz) 
˗ możliwość wielokrotnego zamknięcia poprzez dokręcenie nawiertki bez konieczności stosowania dodatkowej zasuwki gwintowanej (funkcja zaworu zamykającego). 
˗ zakres nawiercanej rury: Dz 63-225 mm</t>
    </r>
  </si>
  <si>
    <r>
      <rPr>
        <b/>
        <sz val="10"/>
        <rFont val="Arial Narrow"/>
        <family val="2"/>
      </rPr>
      <t xml:space="preserve">
Uwaga nr 6 . Łączniki rurowe</t>
    </r>
    <r>
      <rPr>
        <sz val="10"/>
        <rFont val="Arial Narrow"/>
        <family val="2"/>
      </rPr>
      <t xml:space="preserve">
˗ korpus , pierścienie zaciskowe z żeliwa sferoidalnego
˗ uszczelka z mieszanki EPDM
˗ wymagany brak nakrętek , śruba wkręcana bezpośrednio w gwintowany otwór korpusu 
˗ wymagane zakresy zgodne z podanymi w tabeli – załącznik nr 1a</t>
    </r>
  </si>
  <si>
    <r>
      <rPr>
        <b/>
        <sz val="10"/>
        <rFont val="Arial Narrow"/>
        <family val="2"/>
      </rPr>
      <t xml:space="preserve">
Uwaga nr 7. Obejmy do nawiercania PE/PVC/stal,żel,AC</t>
    </r>
    <r>
      <rPr>
        <sz val="10"/>
        <rFont val="Arial Narrow"/>
        <family val="2"/>
      </rPr>
      <t xml:space="preserve">
˗ wykonane z żeliwa sferoidalnego
˗ uszczelnienie EPDM
˗ wymagany zakres montażowy zgodny z  podanym w tabeli- załącznik nr 1a
˗ wymagany brak nakrętek , śruba wkręcana bezpośrednio w gwintowany otwór korpusu</t>
    </r>
  </si>
  <si>
    <r>
      <rPr>
        <b/>
        <sz val="10"/>
        <rFont val="Arial Narrow"/>
        <family val="2"/>
      </rPr>
      <t xml:space="preserve">
Uwaga nr 1: dotyczy wszystkich wyrobów </t>
    </r>
    <r>
      <rPr>
        <sz val="10"/>
        <rFont val="Arial Narrow"/>
        <family val="2"/>
      </rPr>
      <t xml:space="preserve"> 
- wszystkie materiały instalacyjne wodociągowe na ciśnienie min. 10 bar z żeliwa sferoidalnego.</t>
    </r>
  </si>
  <si>
    <r>
      <rPr>
        <b/>
        <sz val="10"/>
        <rFont val="Arial Narrow"/>
        <family val="2"/>
      </rPr>
      <t xml:space="preserve">
Uwaga nr 5 . Łączniki rurowo-kołnierzowe .</t>
    </r>
    <r>
      <rPr>
        <sz val="10"/>
        <rFont val="Arial Narrow"/>
        <family val="2"/>
      </rPr>
      <t xml:space="preserve">
˗ korpus, pierścień zaciskowy z żeliwa sferoidalnego 
˗ uszczelka z mieszanki EPDM
˗ fabrycznie zamontowana uszczelka w kołnierzu 
˗ w przypadku łączników na rury PE/PVC wymagany pierścień mosiężny jako zabezpieczenie przed wysunięciem
˗ wymagane zakresy montażowe zgodnie z podanymi w tabeli – załącznik nr 1a
˗ wymagany brak nakrętek,  śruba wkręcana bezpośrednio w gwintowany otwór korpusu</t>
    </r>
  </si>
  <si>
    <r>
      <rPr>
        <b/>
        <sz val="10"/>
        <rFont val="Arial Narrow"/>
        <family val="2"/>
      </rPr>
      <t xml:space="preserve">
Uwaga nr 8. Zasuwy kołn. Hawle  lub równoważna</t>
    </r>
    <r>
      <rPr>
        <sz val="10"/>
        <rFont val="Arial Narrow"/>
        <family val="2"/>
      </rPr>
      <t xml:space="preserve">
˗ gwarancja na produkt 5 lat od daty sprzedaży
˗ ochrona antykorozyjna: powłoka z farby epoksydowej o min. gr. 250 µm (wewnątrz i zewnątrz) –   wymagany certyfikat GSK RAL gwarantujący jakość ochrony antykorozyjnej każdej dostarczonej sztuki armatury
˗ ciśnienie robocze: min PN10 max. PN16 korpus zasuwy z żeliwa sferoidalnego GJS-400-18
˗ przelot zasuwy: pełen, równy średnicy nominalnej i bez zwężeń
˗ trzpień (wrzeciono): ze stali nierdzewnej z gwintem walcowanym, polerowanymi powierzchniami pod uszczelki 
˗ uszczelnienie trzpienia typu oring , pierścienie rowkowe od DN 200 z elastomeru , możliwość wymiany uszczelek pod ciśnieniem do średnicy DN 200
˗ klin z żeliwa sferoidalnego min. GJS-400-18 wulkanizowany na całej powierzchni powłoką z gumy EPDM
˗ przelot zasuwy: pełen, równy średnicy nominalnej i bez zwężeń
˗ zabezpieczenie PE w miejscu połączenia pokrywy korpusu z korpusem 
˗ wymienna nakrętka klina z mosiądzu CuZn40Pb2</t>
    </r>
  </si>
  <si>
    <t>Hydrant podziemny DN 80 wydajność hydrantu 10 dm3/s
Rd=1000</t>
  </si>
  <si>
    <t>Skrzynka do zasuw PEHD H - 150</t>
  </si>
  <si>
    <r>
      <t xml:space="preserve">
</t>
    </r>
    <r>
      <rPr>
        <b/>
        <sz val="10"/>
        <rFont val="Arial Narrow"/>
        <family val="2"/>
      </rPr>
      <t>Uwaga 9 Nawiertki NZW do rur żeliwnych, stalowych, AC (poz. 57-62)</t>
    </r>
    <r>
      <rPr>
        <sz val="10"/>
        <rFont val="Arial Narrow"/>
        <family val="2"/>
      </rPr>
      <t xml:space="preserve">
- gwarancja na produkt 5 lat od daty sprzedaży 
- korpus, pokrywa i klin wykonane z żeliwa sferoidalnego GJS 400-15
- prosty przelot zasuwy, bez przewężeń i bez gniazda w miejscu zamknięcia
- klin wulkanizowany na całej powierzchni tj. zewnątrz i wewnątrz gumą NBR, EPDM,  dla średnicy DN32 dopuszcza się wykonanie klina z mosiądzu
- trzpień ze stali nierdzewnej z walcowanym gwintem i scalonym kołnierzem trzpienia
˗ ochrona antykorozyjna: farbą epoksydową o min. gr. 250 µm na zewnątrz odporna na promieniowanie UV, części zabezpieczone antykorozyjnie odporne na środki dezynfekujące              
˗ wymagany certyfikat GSK RAL gwarantujący jakość powłoki antykorozyjne każdej dostarczonej sztuki
- króciec do montażu na rurę uniwersalny dla wszystkich średnic.</t>
    </r>
  </si>
  <si>
    <t>Hydrant nadziemny DN 80 L-2140, wydajność hydrantu 10 dm3/s 
z logo MZWiK w Strzelcach Wielkich</t>
  </si>
  <si>
    <r>
      <rPr>
        <b/>
        <sz val="10"/>
        <rFont val="Arial Narrow"/>
        <family val="2"/>
      </rPr>
      <t xml:space="preserve">
Uwaga 3 Hydranty nadziemne</t>
    </r>
    <r>
      <rPr>
        <sz val="10"/>
        <rFont val="Arial Narrow"/>
        <family val="2"/>
      </rPr>
      <t xml:space="preserve">    
˗ gwarancja na produkt 5 lat od daty sprzedaży 
˗ ciśnienie robocze: PN16, średnica DN80 
˗ kolumna: stal nierdzewna AISI 304 
˗ korpus górny, dolny oraz kolumna hydrantu: wykonana z żeliwa sferoidalnego GJS-400-15 
˗ kołnierz przyłączeniowy zwymiarowany i owiercony PN-EN 1092-2:1999 
˗ grzyb odcinający całkowicie zwulkanizowany guma EPDM 
˗ ochrona antykorozyjna: farbą epoksydową o min. gr. 250 µm na zewnątrz odporna na promieniowanie UV, części zabezpieczone antykorozyjnie odporne na środki dezynfekujące 
˗ wymagany certyfikat GSK RAL gwarantujący jakość powłoki antykorozyjne </t>
    </r>
    <r>
      <rPr>
        <b/>
        <u val="single"/>
        <sz val="10"/>
        <rFont val="Arial Narrow"/>
        <family val="2"/>
      </rPr>
      <t>każdej dostarczonej sztuki</t>
    </r>
    <r>
      <rPr>
        <sz val="10"/>
        <rFont val="Arial Narrow"/>
        <family val="2"/>
      </rPr>
      <t xml:space="preserve">  
˗ odejścia hydrantu: dwa odejścia DN 75 mm; 
˗ zamknięcie hydrantu: doszczelnienie grzyba zamykającego do mosiężnego (opcjonalnie stal nierdzewna lub brąz) gniazda umieszonego w korpusie dolnym hydrantu (nie dopuszcza się zamknięcia hydrantu poprzez docisk grzyba gumowanego bezpośrednio do żeliwa),
- logo MZWiK w Strzelcach Wielkich umieszczone w polu herbowym w sposób integralny z korpusem (technologia musi zapewniać nierozłączne połączenie, nie dopuszcza się wszelkiego rodzaju naklejek oraz tabliczek).
- ten sam producent co oferowane hydranty podziemne z pozycji nr 2</t>
    </r>
  </si>
  <si>
    <t>Wartość netto</t>
  </si>
  <si>
    <t>Cena jedn.
netto</t>
  </si>
  <si>
    <t>Wartość brutto</t>
  </si>
  <si>
    <t>podatek VAT 23%</t>
  </si>
  <si>
    <t xml:space="preserve">Razem netto </t>
  </si>
  <si>
    <t>obudowa teleskop. zasuwy kołn. kw 14 DN  50 Rd=1300-1800</t>
  </si>
  <si>
    <t>obudowa teleskop. zasuwy kołn. kw 17  DN 65-80 Rd=1300-1800</t>
  </si>
  <si>
    <t>obudowa teleskop.zasuwy gwintowanej kw 12 DN 25-50 Rd=1300-1800</t>
  </si>
  <si>
    <t>obudowa teleskop. zasuwy kołn. kw 19 DN 100-150 Rd=1300-1800</t>
  </si>
  <si>
    <t>obudowa teleskop. zasuwy kołn. kw 24  DN 200 Rd=1300-1800</t>
  </si>
  <si>
    <t>obudowa teleskop. zasuwy kołn. kw 27 DN 300 Rd=1300-1800</t>
  </si>
  <si>
    <t>zawór antyskażeniowy kołnierzowy EA DN  80</t>
  </si>
  <si>
    <t>zawór antyskażeniowy kołnierzowy EA DN 100</t>
  </si>
  <si>
    <t>zawór zwrotny kołn. DN 150 kulowy</t>
  </si>
  <si>
    <t>Nawiertka żel. NWZ DN 100/50 do rur żeliwnych, stalowych i AC, opaska ze stali nierdzewnej</t>
  </si>
  <si>
    <t>Nawiertka żel. NWZ DN 150/50 do rur żeliwnych, stalowych i AC, opaska ze stali nierdzewnej</t>
  </si>
  <si>
    <t>Nawiertka żel. NWZ DN 200/50 do rur żeliwnych, stalowych i AC, opaska ze stali nierdzewnej</t>
  </si>
  <si>
    <t>Nawiertka żel. NWZ DN 250/50 do rur żeliwnych, stalowych i AC, opaska ze stali nierdzewnej</t>
  </si>
  <si>
    <t>Nawiertka żel. NWZ DN 300/50 do rur żeliwnych, stalowych i AC, opaska ze stali nierdzewnej</t>
  </si>
  <si>
    <t>zasuwka żeliwna klinowa gwintowana wew. DN 40 uwaga nr 2</t>
  </si>
  <si>
    <t>zasuwka żeliwna klinowa gwintowana wew. DN 50 uwaga nr 2</t>
  </si>
  <si>
    <t>zasuwka żeliwna klinowa gwintowana wew. DN 25 uwaga nr 2</t>
  </si>
  <si>
    <t xml:space="preserve">Zasuwka żeliwna klinowa gwintowana wew. DN 32 uwaga nr 2 </t>
  </si>
  <si>
    <r>
      <rPr>
        <b/>
        <sz val="10"/>
        <rFont val="Arial Narrow"/>
        <family val="2"/>
      </rPr>
      <t xml:space="preserve">
Uwaga nr 2. Zasuwy kołnierzowe miękko-uszczelnione  </t>
    </r>
    <r>
      <rPr>
        <sz val="10"/>
        <rFont val="Arial Narrow"/>
        <family val="2"/>
      </rPr>
      <t xml:space="preserve">
˗ gwarancja na produkt 5 lat od daty sprzedaży  
˗ ochrona antykorozyjna: powłoka z farby epoksydowej o min. gr. 250 µm (wewnątrz i zewnątrz) –   wymagany certyfikat GSK RAL gwarantujący jakość ochrony antykorozyjnej </t>
    </r>
    <r>
      <rPr>
        <b/>
        <u val="single"/>
        <sz val="10"/>
        <rFont val="Arial Narrow"/>
        <family val="2"/>
      </rPr>
      <t>każdej dostarczonej sztuki armatury</t>
    </r>
    <r>
      <rPr>
        <sz val="10"/>
        <rFont val="Arial Narrow"/>
        <family val="2"/>
      </rPr>
      <t xml:space="preserve"> 
˗ ciśnienie robocze: min PN10 max. PN16 korpus zasuwy z żeliwa sferoidalnego GJS-400-15  
˗ przelot zasuwy: pełen, równy średnicy nominalnej i bez zwężeń 
˗ trzpień (wrzeciono): ze stali nierdzewnej z gwintem walcowanym, 
˗ klin z żeliwa sferoidalnego min. GJS-400-15 wulkanizowany na całej powierzchni powłoką z gumy EPDM 
˗ obudowa do zasuw tego samego producenta co zasuwa, dla zasuw gwintowanych wymagany jeden kwadrat - rozmiar obudów.</t>
    </r>
  </si>
  <si>
    <t>FORMULARZ CENOWY "Systematyczna dostawa armatury wodociągowej i kanalizacyjnej 
                                      dla potrzeb MZWiK w Strzelcach Wielkich w roku 2022"
CZĘŚĆ I - Dostawa materialów żeliwnych</t>
  </si>
  <si>
    <r>
      <t>Nr sprawy 1/12/2021</t>
    </r>
    <r>
      <rPr>
        <b/>
        <sz val="10"/>
        <color indexed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                                                             </t>
    </r>
    <r>
      <rPr>
        <b/>
        <i/>
        <sz val="10"/>
        <rFont val="Arial"/>
        <family val="2"/>
      </rPr>
      <t xml:space="preserve"> załącznik nr 4 - część I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</si>
</sst>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/?"/>
    <numFmt numFmtId="167" formatCode="#,##0.0"/>
    <numFmt numFmtId="168" formatCode="0.000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0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Arial CE"/>
      <family val="2"/>
    </font>
    <font>
      <b/>
      <u val="single"/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2" fontId="0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6">
    <xf numFmtId="166" fontId="0" fillId="0" borderId="0" xfId="0" applyAlignment="1">
      <alignment/>
    </xf>
    <xf numFmtId="166" fontId="5" fillId="0" borderId="1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Font="1" applyFill="1" applyAlignment="1">
      <alignment vertical="center" wrapText="1"/>
    </xf>
    <xf numFmtId="166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6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166" fontId="5" fillId="0" borderId="0" xfId="0" applyFont="1" applyFill="1" applyAlignment="1">
      <alignment vertical="center"/>
    </xf>
    <xf numFmtId="1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166" fontId="5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6" fontId="5" fillId="0" borderId="0" xfId="0" applyFont="1" applyFill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6" fontId="5" fillId="0" borderId="14" xfId="0" applyFont="1" applyFill="1" applyBorder="1" applyAlignment="1">
      <alignment vertical="center" wrapText="1"/>
    </xf>
    <xf numFmtId="166" fontId="5" fillId="0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6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66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166" fontId="5" fillId="0" borderId="19" xfId="0" applyFont="1" applyFill="1" applyBorder="1" applyAlignment="1">
      <alignment vertical="center" wrapText="1"/>
    </xf>
    <xf numFmtId="166" fontId="5" fillId="0" borderId="1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166" fontId="8" fillId="0" borderId="10" xfId="0" applyFont="1" applyFill="1" applyBorder="1" applyAlignment="1">
      <alignment vertical="center" wrapText="1"/>
    </xf>
    <xf numFmtId="166" fontId="5" fillId="0" borderId="14" xfId="0" applyFont="1" applyFill="1" applyBorder="1" applyAlignment="1">
      <alignment horizontal="center" vertical="center"/>
    </xf>
    <xf numFmtId="166" fontId="5" fillId="0" borderId="19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vertical="center" wrapText="1"/>
    </xf>
    <xf numFmtId="166" fontId="5" fillId="0" borderId="19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vertical="center" wrapText="1"/>
    </xf>
    <xf numFmtId="166" fontId="5" fillId="0" borderId="10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166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6" fontId="5" fillId="0" borderId="19" xfId="0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66" fontId="2" fillId="0" borderId="0" xfId="0" applyFont="1" applyFill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166" fontId="4" fillId="0" borderId="0" xfId="0" applyFont="1" applyFill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12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166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6" fontId="15" fillId="0" borderId="0" xfId="0" applyFont="1" applyAlignment="1">
      <alignment horizontal="left" vertical="center" wrapText="1"/>
    </xf>
    <xf numFmtId="4" fontId="2" fillId="32" borderId="0" xfId="0" applyNumberFormat="1" applyFont="1" applyFill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166" fontId="16" fillId="0" borderId="0" xfId="0" applyFont="1" applyAlignment="1">
      <alignment horizontal="left" vertical="center" wrapText="1"/>
    </xf>
    <xf numFmtId="166" fontId="17" fillId="0" borderId="0" xfId="0" applyFont="1" applyAlignment="1">
      <alignment horizontal="left" vertical="center" wrapText="1"/>
    </xf>
    <xf numFmtId="166" fontId="15" fillId="0" borderId="0" xfId="0" applyFont="1" applyAlignment="1">
      <alignment vertical="center" wrapText="1"/>
    </xf>
    <xf numFmtId="4" fontId="59" fillId="0" borderId="21" xfId="0" applyNumberFormat="1" applyFont="1" applyFill="1" applyBorder="1" applyAlignment="1">
      <alignment horizontal="right" vertical="center"/>
    </xf>
    <xf numFmtId="4" fontId="13" fillId="0" borderId="22" xfId="0" applyNumberFormat="1" applyFont="1" applyFill="1" applyBorder="1" applyAlignment="1">
      <alignment horizontal="right" vertical="center"/>
    </xf>
    <xf numFmtId="4" fontId="13" fillId="0" borderId="2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left" vertical="center" wrapText="1"/>
      <protection/>
    </xf>
    <xf numFmtId="166" fontId="16" fillId="0" borderId="0" xfId="0" applyFont="1" applyAlignment="1">
      <alignment horizontal="left" vertical="center" wrapText="1"/>
    </xf>
    <xf numFmtId="166" fontId="15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166" fontId="15" fillId="0" borderId="0" xfId="0" applyFont="1" applyAlignment="1">
      <alignment vertical="center" wrapText="1"/>
    </xf>
    <xf numFmtId="166" fontId="17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62" customWidth="1"/>
    <col min="2" max="2" width="54.125" style="63" customWidth="1"/>
    <col min="3" max="3" width="6.125" style="62" customWidth="1"/>
    <col min="4" max="4" width="8.125" style="70" customWidth="1"/>
    <col min="5" max="5" width="9.625" style="65" customWidth="1"/>
    <col min="6" max="6" width="12.75390625" style="65" customWidth="1"/>
    <col min="7" max="16384" width="9.125" style="59" customWidth="1"/>
  </cols>
  <sheetData>
    <row r="1" spans="1:6" s="64" customFormat="1" ht="24.75" customHeight="1">
      <c r="A1" s="104" t="s">
        <v>935</v>
      </c>
      <c r="B1" s="104"/>
      <c r="C1" s="104"/>
      <c r="D1" s="104"/>
      <c r="E1" s="104"/>
      <c r="F1" s="104"/>
    </row>
    <row r="2" spans="1:6" ht="39" customHeight="1">
      <c r="A2" s="105" t="s">
        <v>934</v>
      </c>
      <c r="B2" s="105"/>
      <c r="C2" s="105"/>
      <c r="D2" s="105"/>
      <c r="E2" s="105"/>
      <c r="F2" s="105"/>
    </row>
    <row r="3" spans="1:6" s="63" customFormat="1" ht="44.25" customHeight="1">
      <c r="A3" s="61" t="s">
        <v>30</v>
      </c>
      <c r="B3" s="66" t="s">
        <v>31</v>
      </c>
      <c r="C3" s="61" t="s">
        <v>32</v>
      </c>
      <c r="D3" s="69" t="s">
        <v>33</v>
      </c>
      <c r="E3" s="61" t="s">
        <v>911</v>
      </c>
      <c r="F3" s="61" t="s">
        <v>910</v>
      </c>
    </row>
    <row r="4" spans="1:6" ht="29.25" customHeight="1">
      <c r="A4" s="80" t="s">
        <v>36</v>
      </c>
      <c r="B4" s="81" t="s">
        <v>908</v>
      </c>
      <c r="C4" s="91" t="s">
        <v>38</v>
      </c>
      <c r="D4" s="92">
        <v>95</v>
      </c>
      <c r="E4" s="93">
        <v>0</v>
      </c>
      <c r="F4" s="94">
        <f>D4*E4</f>
        <v>0</v>
      </c>
    </row>
    <row r="5" spans="1:6" ht="27" customHeight="1">
      <c r="A5" s="67" t="s">
        <v>39</v>
      </c>
      <c r="B5" s="57" t="s">
        <v>905</v>
      </c>
      <c r="C5" s="95" t="s">
        <v>38</v>
      </c>
      <c r="D5" s="96">
        <v>5</v>
      </c>
      <c r="E5" s="97">
        <v>0</v>
      </c>
      <c r="F5" s="98">
        <f>D5*E5</f>
        <v>0</v>
      </c>
    </row>
    <row r="6" spans="1:6" ht="21.75" customHeight="1">
      <c r="A6" s="67" t="s">
        <v>40</v>
      </c>
      <c r="B6" s="57" t="s">
        <v>813</v>
      </c>
      <c r="C6" s="54" t="s">
        <v>38</v>
      </c>
      <c r="D6" s="96">
        <v>65</v>
      </c>
      <c r="E6" s="97">
        <v>0</v>
      </c>
      <c r="F6" s="98">
        <f>D6*E6</f>
        <v>0</v>
      </c>
    </row>
    <row r="7" spans="1:6" ht="21.75" customHeight="1">
      <c r="A7" s="67" t="s">
        <v>41</v>
      </c>
      <c r="B7" s="57" t="s">
        <v>791</v>
      </c>
      <c r="C7" s="54" t="s">
        <v>38</v>
      </c>
      <c r="D7" s="96">
        <v>12</v>
      </c>
      <c r="E7" s="97">
        <v>0</v>
      </c>
      <c r="F7" s="98">
        <f>D7*E7</f>
        <v>0</v>
      </c>
    </row>
    <row r="8" spans="1:6" ht="21.75" customHeight="1">
      <c r="A8" s="67" t="s">
        <v>42</v>
      </c>
      <c r="B8" s="57" t="s">
        <v>790</v>
      </c>
      <c r="C8" s="54" t="s">
        <v>38</v>
      </c>
      <c r="D8" s="96">
        <v>5</v>
      </c>
      <c r="E8" s="97">
        <v>0</v>
      </c>
      <c r="F8" s="98">
        <f>D8*E8</f>
        <v>0</v>
      </c>
    </row>
    <row r="9" spans="1:6" ht="21.75" customHeight="1">
      <c r="A9" s="67" t="s">
        <v>43</v>
      </c>
      <c r="B9" s="57" t="s">
        <v>792</v>
      </c>
      <c r="C9" s="54" t="s">
        <v>38</v>
      </c>
      <c r="D9" s="96">
        <v>5</v>
      </c>
      <c r="E9" s="97">
        <v>0</v>
      </c>
      <c r="F9" s="98">
        <f>D9*E9</f>
        <v>0</v>
      </c>
    </row>
    <row r="10" spans="1:6" ht="21.75" customHeight="1">
      <c r="A10" s="67" t="s">
        <v>45</v>
      </c>
      <c r="B10" s="57" t="s">
        <v>793</v>
      </c>
      <c r="C10" s="54" t="s">
        <v>38</v>
      </c>
      <c r="D10" s="96">
        <v>5</v>
      </c>
      <c r="E10" s="97">
        <v>0</v>
      </c>
      <c r="F10" s="98">
        <f>D10*E10</f>
        <v>0</v>
      </c>
    </row>
    <row r="11" spans="1:6" ht="21.75" customHeight="1">
      <c r="A11" s="67" t="s">
        <v>47</v>
      </c>
      <c r="B11" s="57" t="s">
        <v>794</v>
      </c>
      <c r="C11" s="54" t="s">
        <v>38</v>
      </c>
      <c r="D11" s="96">
        <v>5</v>
      </c>
      <c r="E11" s="97">
        <v>0</v>
      </c>
      <c r="F11" s="98">
        <f>D11*E11</f>
        <v>0</v>
      </c>
    </row>
    <row r="12" spans="1:6" ht="21.75" customHeight="1">
      <c r="A12" s="67" t="s">
        <v>49</v>
      </c>
      <c r="B12" s="57" t="s">
        <v>795</v>
      </c>
      <c r="C12" s="54" t="s">
        <v>38</v>
      </c>
      <c r="D12" s="96">
        <v>3</v>
      </c>
      <c r="E12" s="97">
        <v>0</v>
      </c>
      <c r="F12" s="98">
        <f>D12*E12</f>
        <v>0</v>
      </c>
    </row>
    <row r="13" spans="1:6" ht="21.75" customHeight="1">
      <c r="A13" s="67" t="s">
        <v>51</v>
      </c>
      <c r="B13" s="57" t="s">
        <v>796</v>
      </c>
      <c r="C13" s="54" t="s">
        <v>38</v>
      </c>
      <c r="D13" s="96">
        <v>2</v>
      </c>
      <c r="E13" s="97">
        <v>0</v>
      </c>
      <c r="F13" s="98">
        <f>D13*E13</f>
        <v>0</v>
      </c>
    </row>
    <row r="14" spans="1:6" ht="21.75" customHeight="1">
      <c r="A14" s="67" t="s">
        <v>52</v>
      </c>
      <c r="B14" s="57" t="s">
        <v>861</v>
      </c>
      <c r="C14" s="54" t="s">
        <v>38</v>
      </c>
      <c r="D14" s="96">
        <v>5</v>
      </c>
      <c r="E14" s="97">
        <v>0</v>
      </c>
      <c r="F14" s="98">
        <f>D14*E14</f>
        <v>0</v>
      </c>
    </row>
    <row r="15" spans="1:6" ht="21.75" customHeight="1">
      <c r="A15" s="67" t="s">
        <v>53</v>
      </c>
      <c r="B15" s="57" t="s">
        <v>797</v>
      </c>
      <c r="C15" s="54" t="s">
        <v>38</v>
      </c>
      <c r="D15" s="96">
        <v>5</v>
      </c>
      <c r="E15" s="97">
        <v>0</v>
      </c>
      <c r="F15" s="98">
        <f>D15*E15</f>
        <v>0</v>
      </c>
    </row>
    <row r="16" spans="1:6" ht="21.75" customHeight="1">
      <c r="A16" s="67" t="s">
        <v>55</v>
      </c>
      <c r="B16" s="57" t="s">
        <v>798</v>
      </c>
      <c r="C16" s="54" t="s">
        <v>38</v>
      </c>
      <c r="D16" s="96">
        <v>5</v>
      </c>
      <c r="E16" s="97">
        <v>0</v>
      </c>
      <c r="F16" s="98">
        <f>D16*E16</f>
        <v>0</v>
      </c>
    </row>
    <row r="17" spans="1:6" ht="21.75" customHeight="1">
      <c r="A17" s="67" t="s">
        <v>56</v>
      </c>
      <c r="B17" s="57" t="s">
        <v>799</v>
      </c>
      <c r="C17" s="54" t="s">
        <v>38</v>
      </c>
      <c r="D17" s="96">
        <v>5</v>
      </c>
      <c r="E17" s="97">
        <v>0</v>
      </c>
      <c r="F17" s="98">
        <f>D17*E17</f>
        <v>0</v>
      </c>
    </row>
    <row r="18" spans="1:6" ht="21.75" customHeight="1">
      <c r="A18" s="67" t="s">
        <v>57</v>
      </c>
      <c r="B18" s="57" t="s">
        <v>800</v>
      </c>
      <c r="C18" s="54" t="s">
        <v>38</v>
      </c>
      <c r="D18" s="96">
        <v>2</v>
      </c>
      <c r="E18" s="97">
        <v>0</v>
      </c>
      <c r="F18" s="98">
        <f>D18*E18</f>
        <v>0</v>
      </c>
    </row>
    <row r="19" spans="1:6" ht="21.75" customHeight="1">
      <c r="A19" s="67" t="s">
        <v>59</v>
      </c>
      <c r="B19" s="57" t="s">
        <v>182</v>
      </c>
      <c r="C19" s="95" t="s">
        <v>38</v>
      </c>
      <c r="D19" s="96">
        <v>5</v>
      </c>
      <c r="E19" s="97">
        <v>0</v>
      </c>
      <c r="F19" s="98">
        <f>D19*E19</f>
        <v>0</v>
      </c>
    </row>
    <row r="20" spans="1:6" ht="21.75" customHeight="1">
      <c r="A20" s="67" t="s">
        <v>60</v>
      </c>
      <c r="B20" s="57" t="s">
        <v>184</v>
      </c>
      <c r="C20" s="95" t="s">
        <v>38</v>
      </c>
      <c r="D20" s="96">
        <v>10</v>
      </c>
      <c r="E20" s="97">
        <v>0</v>
      </c>
      <c r="F20" s="98">
        <f>D20*E20</f>
        <v>0</v>
      </c>
    </row>
    <row r="21" spans="1:6" ht="21.75" customHeight="1">
      <c r="A21" s="67" t="s">
        <v>61</v>
      </c>
      <c r="B21" s="57" t="s">
        <v>186</v>
      </c>
      <c r="C21" s="95" t="s">
        <v>38</v>
      </c>
      <c r="D21" s="96">
        <v>10</v>
      </c>
      <c r="E21" s="97">
        <v>0</v>
      </c>
      <c r="F21" s="98">
        <f>D21*E21</f>
        <v>0</v>
      </c>
    </row>
    <row r="22" spans="1:6" ht="21.75" customHeight="1">
      <c r="A22" s="67" t="s">
        <v>63</v>
      </c>
      <c r="B22" s="57" t="s">
        <v>188</v>
      </c>
      <c r="C22" s="95" t="s">
        <v>38</v>
      </c>
      <c r="D22" s="96">
        <v>10</v>
      </c>
      <c r="E22" s="97">
        <v>0</v>
      </c>
      <c r="F22" s="98">
        <f>D22*E22</f>
        <v>0</v>
      </c>
    </row>
    <row r="23" spans="1:6" ht="21.75" customHeight="1">
      <c r="A23" s="67" t="s">
        <v>65</v>
      </c>
      <c r="B23" s="57" t="s">
        <v>190</v>
      </c>
      <c r="C23" s="95" t="s">
        <v>38</v>
      </c>
      <c r="D23" s="96">
        <v>4</v>
      </c>
      <c r="E23" s="97">
        <v>0</v>
      </c>
      <c r="F23" s="98">
        <f>D23*E23</f>
        <v>0</v>
      </c>
    </row>
    <row r="24" spans="1:6" ht="21.75" customHeight="1">
      <c r="A24" s="67" t="s">
        <v>67</v>
      </c>
      <c r="B24" s="57" t="s">
        <v>192</v>
      </c>
      <c r="C24" s="54" t="s">
        <v>38</v>
      </c>
      <c r="D24" s="99">
        <v>4</v>
      </c>
      <c r="E24" s="97">
        <v>0</v>
      </c>
      <c r="F24" s="98">
        <f>D24*E24</f>
        <v>0</v>
      </c>
    </row>
    <row r="25" spans="1:6" ht="21.75" customHeight="1">
      <c r="A25" s="67" t="s">
        <v>69</v>
      </c>
      <c r="B25" s="57" t="s">
        <v>801</v>
      </c>
      <c r="C25" s="54" t="s">
        <v>38</v>
      </c>
      <c r="D25" s="99">
        <v>4</v>
      </c>
      <c r="E25" s="97">
        <v>0</v>
      </c>
      <c r="F25" s="98">
        <f>D25*E25</f>
        <v>0</v>
      </c>
    </row>
    <row r="26" spans="1:6" ht="21.75" customHeight="1">
      <c r="A26" s="67" t="s">
        <v>71</v>
      </c>
      <c r="B26" s="57" t="s">
        <v>195</v>
      </c>
      <c r="C26" s="54" t="s">
        <v>38</v>
      </c>
      <c r="D26" s="96">
        <v>4</v>
      </c>
      <c r="E26" s="97">
        <v>0</v>
      </c>
      <c r="F26" s="98">
        <f>D26*E26</f>
        <v>0</v>
      </c>
    </row>
    <row r="27" spans="1:6" ht="21.75" customHeight="1">
      <c r="A27" s="67" t="s">
        <v>73</v>
      </c>
      <c r="B27" s="57" t="s">
        <v>197</v>
      </c>
      <c r="C27" s="54" t="s">
        <v>38</v>
      </c>
      <c r="D27" s="96">
        <v>2</v>
      </c>
      <c r="E27" s="97">
        <v>0</v>
      </c>
      <c r="F27" s="98">
        <f>D27*E27</f>
        <v>0</v>
      </c>
    </row>
    <row r="28" spans="1:6" ht="21.75" customHeight="1">
      <c r="A28" s="67" t="s">
        <v>75</v>
      </c>
      <c r="B28" s="57" t="s">
        <v>199</v>
      </c>
      <c r="C28" s="95" t="s">
        <v>38</v>
      </c>
      <c r="D28" s="96">
        <v>1</v>
      </c>
      <c r="E28" s="97">
        <v>0</v>
      </c>
      <c r="F28" s="98">
        <f>D28*E28</f>
        <v>0</v>
      </c>
    </row>
    <row r="29" spans="1:6" ht="21.75" customHeight="1">
      <c r="A29" s="67" t="s">
        <v>77</v>
      </c>
      <c r="B29" s="57" t="s">
        <v>201</v>
      </c>
      <c r="C29" s="95" t="s">
        <v>38</v>
      </c>
      <c r="D29" s="96">
        <v>25</v>
      </c>
      <c r="E29" s="97">
        <v>0</v>
      </c>
      <c r="F29" s="98">
        <f>D29*E29</f>
        <v>0</v>
      </c>
    </row>
    <row r="30" spans="1:6" ht="21.75" customHeight="1">
      <c r="A30" s="67" t="s">
        <v>79</v>
      </c>
      <c r="B30" s="57" t="s">
        <v>203</v>
      </c>
      <c r="C30" s="95" t="s">
        <v>38</v>
      </c>
      <c r="D30" s="96">
        <v>40</v>
      </c>
      <c r="E30" s="97">
        <v>0</v>
      </c>
      <c r="F30" s="98">
        <f>D30*E30</f>
        <v>0</v>
      </c>
    </row>
    <row r="31" spans="1:6" ht="21.75" customHeight="1">
      <c r="A31" s="67" t="s">
        <v>81</v>
      </c>
      <c r="B31" s="57" t="s">
        <v>205</v>
      </c>
      <c r="C31" s="95" t="s">
        <v>38</v>
      </c>
      <c r="D31" s="96">
        <v>15</v>
      </c>
      <c r="E31" s="97">
        <v>0</v>
      </c>
      <c r="F31" s="98">
        <f>D31*E31</f>
        <v>0</v>
      </c>
    </row>
    <row r="32" spans="1:6" ht="21.75" customHeight="1">
      <c r="A32" s="67" t="s">
        <v>83</v>
      </c>
      <c r="B32" s="57" t="s">
        <v>207</v>
      </c>
      <c r="C32" s="95" t="s">
        <v>38</v>
      </c>
      <c r="D32" s="96">
        <v>2</v>
      </c>
      <c r="E32" s="97">
        <v>0</v>
      </c>
      <c r="F32" s="98">
        <f>D32*E32</f>
        <v>0</v>
      </c>
    </row>
    <row r="33" spans="1:6" ht="21.75" customHeight="1">
      <c r="A33" s="67" t="s">
        <v>84</v>
      </c>
      <c r="B33" s="57" t="s">
        <v>209</v>
      </c>
      <c r="C33" s="95" t="s">
        <v>38</v>
      </c>
      <c r="D33" s="96">
        <v>2</v>
      </c>
      <c r="E33" s="97">
        <v>0</v>
      </c>
      <c r="F33" s="98">
        <f>D33*E33</f>
        <v>0</v>
      </c>
    </row>
    <row r="34" spans="1:6" ht="21.75" customHeight="1">
      <c r="A34" s="67" t="s">
        <v>85</v>
      </c>
      <c r="B34" s="57" t="s">
        <v>211</v>
      </c>
      <c r="C34" s="95" t="s">
        <v>38</v>
      </c>
      <c r="D34" s="96">
        <v>2</v>
      </c>
      <c r="E34" s="97">
        <v>0</v>
      </c>
      <c r="F34" s="98">
        <f>D34*E34</f>
        <v>0</v>
      </c>
    </row>
    <row r="35" spans="1:6" ht="21.75" customHeight="1">
      <c r="A35" s="67" t="s">
        <v>86</v>
      </c>
      <c r="B35" s="57" t="s">
        <v>822</v>
      </c>
      <c r="C35" s="54" t="s">
        <v>38</v>
      </c>
      <c r="D35" s="96">
        <v>2</v>
      </c>
      <c r="E35" s="97">
        <v>0</v>
      </c>
      <c r="F35" s="98">
        <f>D35*E35</f>
        <v>0</v>
      </c>
    </row>
    <row r="36" spans="1:6" ht="21.75" customHeight="1">
      <c r="A36" s="67" t="s">
        <v>87</v>
      </c>
      <c r="B36" s="57" t="s">
        <v>823</v>
      </c>
      <c r="C36" s="95" t="s">
        <v>38</v>
      </c>
      <c r="D36" s="96">
        <v>4</v>
      </c>
      <c r="E36" s="97">
        <v>0</v>
      </c>
      <c r="F36" s="98">
        <f>D36*E36</f>
        <v>0</v>
      </c>
    </row>
    <row r="37" spans="1:6" ht="21.75" customHeight="1">
      <c r="A37" s="67" t="s">
        <v>88</v>
      </c>
      <c r="B37" s="57" t="s">
        <v>824</v>
      </c>
      <c r="C37" s="95" t="s">
        <v>38</v>
      </c>
      <c r="D37" s="96">
        <v>4</v>
      </c>
      <c r="E37" s="97">
        <v>0</v>
      </c>
      <c r="F37" s="98">
        <f>D37*E37</f>
        <v>0</v>
      </c>
    </row>
    <row r="38" spans="1:6" ht="21.75" customHeight="1">
      <c r="A38" s="67" t="s">
        <v>89</v>
      </c>
      <c r="B38" s="57" t="s">
        <v>825</v>
      </c>
      <c r="C38" s="95" t="s">
        <v>38</v>
      </c>
      <c r="D38" s="96">
        <v>8</v>
      </c>
      <c r="E38" s="97">
        <v>0</v>
      </c>
      <c r="F38" s="98">
        <f>D38*E38</f>
        <v>0</v>
      </c>
    </row>
    <row r="39" spans="1:6" ht="21.75" customHeight="1">
      <c r="A39" s="67" t="s">
        <v>90</v>
      </c>
      <c r="B39" s="57" t="s">
        <v>826</v>
      </c>
      <c r="C39" s="95" t="s">
        <v>38</v>
      </c>
      <c r="D39" s="96">
        <v>6</v>
      </c>
      <c r="E39" s="97">
        <v>0</v>
      </c>
      <c r="F39" s="98">
        <f>D39*E39</f>
        <v>0</v>
      </c>
    </row>
    <row r="40" spans="1:6" ht="21.75" customHeight="1">
      <c r="A40" s="67" t="s">
        <v>91</v>
      </c>
      <c r="B40" s="57" t="s">
        <v>827</v>
      </c>
      <c r="C40" s="95" t="s">
        <v>38</v>
      </c>
      <c r="D40" s="96">
        <v>3</v>
      </c>
      <c r="E40" s="97">
        <v>0</v>
      </c>
      <c r="F40" s="98">
        <f>D40*E40</f>
        <v>0</v>
      </c>
    </row>
    <row r="41" spans="1:6" ht="21.75" customHeight="1">
      <c r="A41" s="67" t="s">
        <v>92</v>
      </c>
      <c r="B41" s="57" t="s">
        <v>828</v>
      </c>
      <c r="C41" s="95" t="s">
        <v>38</v>
      </c>
      <c r="D41" s="96">
        <v>3</v>
      </c>
      <c r="E41" s="97">
        <v>0</v>
      </c>
      <c r="F41" s="98">
        <f>D41*E41</f>
        <v>0</v>
      </c>
    </row>
    <row r="42" spans="1:6" ht="21.75" customHeight="1">
      <c r="A42" s="67" t="s">
        <v>93</v>
      </c>
      <c r="B42" s="57" t="s">
        <v>829</v>
      </c>
      <c r="C42" s="95" t="s">
        <v>38</v>
      </c>
      <c r="D42" s="96">
        <v>3</v>
      </c>
      <c r="E42" s="97">
        <v>0</v>
      </c>
      <c r="F42" s="98">
        <f>D42*E42</f>
        <v>0</v>
      </c>
    </row>
    <row r="43" spans="1:6" ht="21.75" customHeight="1">
      <c r="A43" s="67" t="s">
        <v>94</v>
      </c>
      <c r="B43" s="57" t="s">
        <v>830</v>
      </c>
      <c r="C43" s="95" t="s">
        <v>38</v>
      </c>
      <c r="D43" s="96">
        <v>2</v>
      </c>
      <c r="E43" s="97">
        <v>0</v>
      </c>
      <c r="F43" s="98">
        <f>D43*E43</f>
        <v>0</v>
      </c>
    </row>
    <row r="44" spans="1:6" ht="21.75" customHeight="1">
      <c r="A44" s="67" t="s">
        <v>95</v>
      </c>
      <c r="B44" s="57" t="s">
        <v>831</v>
      </c>
      <c r="C44" s="95" t="s">
        <v>38</v>
      </c>
      <c r="D44" s="96">
        <v>1</v>
      </c>
      <c r="E44" s="97">
        <v>0</v>
      </c>
      <c r="F44" s="98">
        <f>D44*E44</f>
        <v>0</v>
      </c>
    </row>
    <row r="45" spans="1:6" ht="21.75" customHeight="1">
      <c r="A45" s="67" t="s">
        <v>96</v>
      </c>
      <c r="B45" s="57" t="s">
        <v>832</v>
      </c>
      <c r="C45" s="95" t="s">
        <v>38</v>
      </c>
      <c r="D45" s="96">
        <v>1</v>
      </c>
      <c r="E45" s="97">
        <v>0</v>
      </c>
      <c r="F45" s="98">
        <f>D45*E45</f>
        <v>0</v>
      </c>
    </row>
    <row r="46" spans="1:6" ht="21.75" customHeight="1">
      <c r="A46" s="67" t="s">
        <v>97</v>
      </c>
      <c r="B46" s="57" t="s">
        <v>833</v>
      </c>
      <c r="C46" s="54" t="s">
        <v>38</v>
      </c>
      <c r="D46" s="96">
        <v>3</v>
      </c>
      <c r="E46" s="97">
        <v>0</v>
      </c>
      <c r="F46" s="98">
        <f>D46*E46</f>
        <v>0</v>
      </c>
    </row>
    <row r="47" spans="1:6" ht="21.75" customHeight="1">
      <c r="A47" s="67" t="s">
        <v>98</v>
      </c>
      <c r="B47" s="57" t="s">
        <v>834</v>
      </c>
      <c r="C47" s="54" t="s">
        <v>38</v>
      </c>
      <c r="D47" s="96">
        <v>1</v>
      </c>
      <c r="E47" s="97">
        <v>0</v>
      </c>
      <c r="F47" s="98">
        <f>D47*E47</f>
        <v>0</v>
      </c>
    </row>
    <row r="48" spans="1:6" ht="21.75" customHeight="1">
      <c r="A48" s="67" t="s">
        <v>99</v>
      </c>
      <c r="B48" s="57" t="s">
        <v>835</v>
      </c>
      <c r="C48" s="54" t="s">
        <v>38</v>
      </c>
      <c r="D48" s="96">
        <v>1</v>
      </c>
      <c r="E48" s="97">
        <v>0</v>
      </c>
      <c r="F48" s="98">
        <f>D48*E48</f>
        <v>0</v>
      </c>
    </row>
    <row r="49" spans="1:6" ht="21.75" customHeight="1">
      <c r="A49" s="67" t="s">
        <v>101</v>
      </c>
      <c r="B49" s="57" t="s">
        <v>836</v>
      </c>
      <c r="C49" s="54" t="s">
        <v>38</v>
      </c>
      <c r="D49" s="96">
        <v>1</v>
      </c>
      <c r="E49" s="97">
        <v>0</v>
      </c>
      <c r="F49" s="98">
        <f>D49*E49</f>
        <v>0</v>
      </c>
    </row>
    <row r="50" spans="1:6" ht="21.75" customHeight="1">
      <c r="A50" s="67" t="s">
        <v>103</v>
      </c>
      <c r="B50" s="57" t="s">
        <v>837</v>
      </c>
      <c r="C50" s="54" t="s">
        <v>38</v>
      </c>
      <c r="D50" s="96">
        <v>2</v>
      </c>
      <c r="E50" s="97">
        <v>0</v>
      </c>
      <c r="F50" s="98">
        <f>D50*E50</f>
        <v>0</v>
      </c>
    </row>
    <row r="51" spans="1:6" ht="21.75" customHeight="1">
      <c r="A51" s="67" t="s">
        <v>104</v>
      </c>
      <c r="B51" s="57" t="s">
        <v>838</v>
      </c>
      <c r="C51" s="54" t="s">
        <v>38</v>
      </c>
      <c r="D51" s="96">
        <v>2</v>
      </c>
      <c r="E51" s="97">
        <v>0</v>
      </c>
      <c r="F51" s="98">
        <f>D51*E51</f>
        <v>0</v>
      </c>
    </row>
    <row r="52" spans="1:6" ht="21.75" customHeight="1">
      <c r="A52" s="67" t="s">
        <v>105</v>
      </c>
      <c r="B52" s="57" t="s">
        <v>839</v>
      </c>
      <c r="C52" s="54" t="s">
        <v>38</v>
      </c>
      <c r="D52" s="96">
        <v>1</v>
      </c>
      <c r="E52" s="97">
        <v>0</v>
      </c>
      <c r="F52" s="98">
        <f>D52*E52</f>
        <v>0</v>
      </c>
    </row>
    <row r="53" spans="1:6" ht="21.75" customHeight="1">
      <c r="A53" s="67" t="s">
        <v>106</v>
      </c>
      <c r="B53" s="57" t="s">
        <v>840</v>
      </c>
      <c r="C53" s="54" t="s">
        <v>38</v>
      </c>
      <c r="D53" s="96">
        <v>1</v>
      </c>
      <c r="E53" s="97">
        <v>0</v>
      </c>
      <c r="F53" s="98">
        <f>D53*E53</f>
        <v>0</v>
      </c>
    </row>
    <row r="54" spans="1:6" ht="21.75" customHeight="1">
      <c r="A54" s="67" t="s">
        <v>107</v>
      </c>
      <c r="B54" s="57" t="s">
        <v>862</v>
      </c>
      <c r="C54" s="54" t="s">
        <v>38</v>
      </c>
      <c r="D54" s="96">
        <v>1</v>
      </c>
      <c r="E54" s="97">
        <v>0</v>
      </c>
      <c r="F54" s="98">
        <f>D54*E54</f>
        <v>0</v>
      </c>
    </row>
    <row r="55" spans="1:6" ht="21.75" customHeight="1">
      <c r="A55" s="67" t="s">
        <v>109</v>
      </c>
      <c r="B55" s="57" t="s">
        <v>22</v>
      </c>
      <c r="C55" s="54" t="s">
        <v>38</v>
      </c>
      <c r="D55" s="96">
        <v>5</v>
      </c>
      <c r="E55" s="97">
        <v>0</v>
      </c>
      <c r="F55" s="98">
        <f>D55*E55</f>
        <v>0</v>
      </c>
    </row>
    <row r="56" spans="1:6" ht="21.75" customHeight="1">
      <c r="A56" s="67" t="s">
        <v>111</v>
      </c>
      <c r="B56" s="57" t="s">
        <v>23</v>
      </c>
      <c r="C56" s="95" t="s">
        <v>38</v>
      </c>
      <c r="D56" s="96">
        <v>15</v>
      </c>
      <c r="E56" s="97">
        <v>0</v>
      </c>
      <c r="F56" s="98">
        <f>D56*E56</f>
        <v>0</v>
      </c>
    </row>
    <row r="57" spans="1:6" ht="21.75" customHeight="1">
      <c r="A57" s="67" t="s">
        <v>112</v>
      </c>
      <c r="B57" s="57" t="s">
        <v>24</v>
      </c>
      <c r="C57" s="95" t="s">
        <v>38</v>
      </c>
      <c r="D57" s="96">
        <v>100</v>
      </c>
      <c r="E57" s="97">
        <v>0</v>
      </c>
      <c r="F57" s="98">
        <f>D57*E57</f>
        <v>0</v>
      </c>
    </row>
    <row r="58" spans="1:6" ht="21.75" customHeight="1">
      <c r="A58" s="67" t="s">
        <v>114</v>
      </c>
      <c r="B58" s="57" t="s">
        <v>25</v>
      </c>
      <c r="C58" s="95" t="s">
        <v>38</v>
      </c>
      <c r="D58" s="96">
        <v>10</v>
      </c>
      <c r="E58" s="97">
        <v>0</v>
      </c>
      <c r="F58" s="98">
        <f>D58*E58</f>
        <v>0</v>
      </c>
    </row>
    <row r="59" spans="1:6" ht="21.75" customHeight="1">
      <c r="A59" s="67" t="s">
        <v>116</v>
      </c>
      <c r="B59" s="57" t="s">
        <v>26</v>
      </c>
      <c r="C59" s="95" t="s">
        <v>38</v>
      </c>
      <c r="D59" s="96">
        <v>5</v>
      </c>
      <c r="E59" s="97">
        <v>0</v>
      </c>
      <c r="F59" s="98">
        <f>D59*E59</f>
        <v>0</v>
      </c>
    </row>
    <row r="60" spans="1:6" ht="32.25" customHeight="1">
      <c r="A60" s="67" t="s">
        <v>117</v>
      </c>
      <c r="B60" s="57" t="s">
        <v>352</v>
      </c>
      <c r="C60" s="54" t="s">
        <v>38</v>
      </c>
      <c r="D60" s="96">
        <v>2</v>
      </c>
      <c r="E60" s="97">
        <v>0</v>
      </c>
      <c r="F60" s="98">
        <f>D60*E60</f>
        <v>0</v>
      </c>
    </row>
    <row r="61" spans="1:6" ht="32.25" customHeight="1">
      <c r="A61" s="67" t="s">
        <v>118</v>
      </c>
      <c r="B61" s="57" t="s">
        <v>924</v>
      </c>
      <c r="C61" s="95" t="s">
        <v>38</v>
      </c>
      <c r="D61" s="96">
        <v>5</v>
      </c>
      <c r="E61" s="97">
        <v>0</v>
      </c>
      <c r="F61" s="98">
        <f>D61*E61</f>
        <v>0</v>
      </c>
    </row>
    <row r="62" spans="1:6" ht="32.25" customHeight="1">
      <c r="A62" s="67" t="s">
        <v>120</v>
      </c>
      <c r="B62" s="57" t="s">
        <v>925</v>
      </c>
      <c r="C62" s="95" t="s">
        <v>38</v>
      </c>
      <c r="D62" s="96">
        <v>4</v>
      </c>
      <c r="E62" s="97">
        <v>0</v>
      </c>
      <c r="F62" s="98">
        <f>D62*E62</f>
        <v>0</v>
      </c>
    </row>
    <row r="63" spans="1:6" ht="32.25" customHeight="1">
      <c r="A63" s="67" t="s">
        <v>122</v>
      </c>
      <c r="B63" s="57" t="s">
        <v>926</v>
      </c>
      <c r="C63" s="95" t="s">
        <v>38</v>
      </c>
      <c r="D63" s="96">
        <v>4</v>
      </c>
      <c r="E63" s="97">
        <v>0</v>
      </c>
      <c r="F63" s="98">
        <f>D63*E63</f>
        <v>0</v>
      </c>
    </row>
    <row r="64" spans="1:6" ht="32.25" customHeight="1">
      <c r="A64" s="67" t="s">
        <v>124</v>
      </c>
      <c r="B64" s="57" t="s">
        <v>927</v>
      </c>
      <c r="C64" s="95" t="s">
        <v>38</v>
      </c>
      <c r="D64" s="96">
        <v>1</v>
      </c>
      <c r="E64" s="97">
        <v>0</v>
      </c>
      <c r="F64" s="98">
        <f>D64*E64</f>
        <v>0</v>
      </c>
    </row>
    <row r="65" spans="1:6" ht="32.25" customHeight="1">
      <c r="A65" s="67" t="s">
        <v>126</v>
      </c>
      <c r="B65" s="57" t="s">
        <v>928</v>
      </c>
      <c r="C65" s="95" t="s">
        <v>38</v>
      </c>
      <c r="D65" s="96">
        <v>1</v>
      </c>
      <c r="E65" s="97">
        <v>0</v>
      </c>
      <c r="F65" s="98">
        <f>D65*E65</f>
        <v>0</v>
      </c>
    </row>
    <row r="66" spans="1:6" ht="21.75" customHeight="1">
      <c r="A66" s="67" t="s">
        <v>128</v>
      </c>
      <c r="B66" s="57" t="s">
        <v>863</v>
      </c>
      <c r="C66" s="54" t="s">
        <v>38</v>
      </c>
      <c r="D66" s="96">
        <v>2</v>
      </c>
      <c r="E66" s="97">
        <v>0</v>
      </c>
      <c r="F66" s="98">
        <f>D66*E66</f>
        <v>0</v>
      </c>
    </row>
    <row r="67" spans="1:6" ht="21.75" customHeight="1">
      <c r="A67" s="67" t="s">
        <v>130</v>
      </c>
      <c r="B67" s="57" t="s">
        <v>864</v>
      </c>
      <c r="C67" s="54" t="s">
        <v>38</v>
      </c>
      <c r="D67" s="96">
        <v>4</v>
      </c>
      <c r="E67" s="97">
        <v>0</v>
      </c>
      <c r="F67" s="98">
        <f>D67*E67</f>
        <v>0</v>
      </c>
    </row>
    <row r="68" spans="1:6" ht="21.75" customHeight="1">
      <c r="A68" s="67" t="s">
        <v>131</v>
      </c>
      <c r="B68" s="57" t="s">
        <v>865</v>
      </c>
      <c r="C68" s="54" t="s">
        <v>38</v>
      </c>
      <c r="D68" s="96">
        <v>4</v>
      </c>
      <c r="E68" s="97">
        <v>0</v>
      </c>
      <c r="F68" s="98">
        <f>D68*E68</f>
        <v>0</v>
      </c>
    </row>
    <row r="69" spans="1:6" ht="21.75" customHeight="1">
      <c r="A69" s="67" t="s">
        <v>133</v>
      </c>
      <c r="B69" s="57" t="s">
        <v>866</v>
      </c>
      <c r="C69" s="54" t="s">
        <v>38</v>
      </c>
      <c r="D69" s="96">
        <v>1</v>
      </c>
      <c r="E69" s="97">
        <v>0</v>
      </c>
      <c r="F69" s="98">
        <f>D69*E69</f>
        <v>0</v>
      </c>
    </row>
    <row r="70" spans="1:6" ht="21.75" customHeight="1">
      <c r="A70" s="67" t="s">
        <v>135</v>
      </c>
      <c r="B70" s="57" t="s">
        <v>867</v>
      </c>
      <c r="C70" s="54" t="s">
        <v>38</v>
      </c>
      <c r="D70" s="96">
        <v>4</v>
      </c>
      <c r="E70" s="97">
        <v>0</v>
      </c>
      <c r="F70" s="98">
        <f>D70*E70</f>
        <v>0</v>
      </c>
    </row>
    <row r="71" spans="1:6" ht="27" customHeight="1">
      <c r="A71" s="67" t="s">
        <v>137</v>
      </c>
      <c r="B71" s="57" t="s">
        <v>814</v>
      </c>
      <c r="C71" s="54" t="s">
        <v>21</v>
      </c>
      <c r="D71" s="96">
        <v>3</v>
      </c>
      <c r="E71" s="97">
        <v>0</v>
      </c>
      <c r="F71" s="98">
        <f>D71*E71</f>
        <v>0</v>
      </c>
    </row>
    <row r="72" spans="1:6" ht="24" customHeight="1">
      <c r="A72" s="67" t="s">
        <v>139</v>
      </c>
      <c r="B72" s="57" t="s">
        <v>815</v>
      </c>
      <c r="C72" s="54" t="s">
        <v>21</v>
      </c>
      <c r="D72" s="96">
        <v>3</v>
      </c>
      <c r="E72" s="97">
        <v>0</v>
      </c>
      <c r="F72" s="98">
        <f>D72*E72</f>
        <v>0</v>
      </c>
    </row>
    <row r="73" spans="1:6" ht="26.25" customHeight="1">
      <c r="A73" s="67" t="s">
        <v>140</v>
      </c>
      <c r="B73" s="57" t="s">
        <v>816</v>
      </c>
      <c r="C73" s="54" t="s">
        <v>21</v>
      </c>
      <c r="D73" s="96">
        <v>5</v>
      </c>
      <c r="E73" s="97">
        <v>0</v>
      </c>
      <c r="F73" s="98">
        <f>D73*E73</f>
        <v>0</v>
      </c>
    </row>
    <row r="74" spans="1:6" ht="24" customHeight="1">
      <c r="A74" s="67" t="s">
        <v>141</v>
      </c>
      <c r="B74" s="57" t="s">
        <v>817</v>
      </c>
      <c r="C74" s="54" t="s">
        <v>21</v>
      </c>
      <c r="D74" s="96">
        <v>5</v>
      </c>
      <c r="E74" s="97">
        <v>0</v>
      </c>
      <c r="F74" s="98">
        <f>D74*E74</f>
        <v>0</v>
      </c>
    </row>
    <row r="75" spans="1:6" ht="25.5" customHeight="1">
      <c r="A75" s="67" t="s">
        <v>142</v>
      </c>
      <c r="B75" s="57" t="s">
        <v>818</v>
      </c>
      <c r="C75" s="54" t="s">
        <v>21</v>
      </c>
      <c r="D75" s="96">
        <v>5</v>
      </c>
      <c r="E75" s="97">
        <v>0</v>
      </c>
      <c r="F75" s="98">
        <f>D75*E75</f>
        <v>0</v>
      </c>
    </row>
    <row r="76" spans="1:6" ht="24.75" customHeight="1">
      <c r="A76" s="67" t="s">
        <v>143</v>
      </c>
      <c r="B76" s="57" t="s">
        <v>819</v>
      </c>
      <c r="C76" s="54" t="s">
        <v>21</v>
      </c>
      <c r="D76" s="96">
        <v>5</v>
      </c>
      <c r="E76" s="97">
        <v>0</v>
      </c>
      <c r="F76" s="98">
        <f>D76*E76</f>
        <v>0</v>
      </c>
    </row>
    <row r="77" spans="1:6" ht="24" customHeight="1">
      <c r="A77" s="67" t="s">
        <v>144</v>
      </c>
      <c r="B77" s="57" t="s">
        <v>820</v>
      </c>
      <c r="C77" s="54" t="s">
        <v>21</v>
      </c>
      <c r="D77" s="96">
        <v>2</v>
      </c>
      <c r="E77" s="97">
        <v>0</v>
      </c>
      <c r="F77" s="98">
        <f>D77*E77</f>
        <v>0</v>
      </c>
    </row>
    <row r="78" spans="1:6" ht="25.5" customHeight="1">
      <c r="A78" s="67" t="s">
        <v>145</v>
      </c>
      <c r="B78" s="57" t="s">
        <v>821</v>
      </c>
      <c r="C78" s="54" t="s">
        <v>21</v>
      </c>
      <c r="D78" s="96">
        <v>2</v>
      </c>
      <c r="E78" s="97">
        <v>0</v>
      </c>
      <c r="F78" s="98">
        <f>D78*E78</f>
        <v>0</v>
      </c>
    </row>
    <row r="79" spans="1:6" ht="21.75" customHeight="1">
      <c r="A79" s="67" t="s">
        <v>146</v>
      </c>
      <c r="B79" s="57" t="s">
        <v>868</v>
      </c>
      <c r="C79" s="95" t="s">
        <v>38</v>
      </c>
      <c r="D79" s="96">
        <v>20</v>
      </c>
      <c r="E79" s="97">
        <v>0</v>
      </c>
      <c r="F79" s="98">
        <f>D79*E79</f>
        <v>0</v>
      </c>
    </row>
    <row r="80" spans="1:6" ht="21.75" customHeight="1">
      <c r="A80" s="67" t="s">
        <v>147</v>
      </c>
      <c r="B80" s="57" t="s">
        <v>917</v>
      </c>
      <c r="C80" s="54" t="s">
        <v>38</v>
      </c>
      <c r="D80" s="96">
        <v>25</v>
      </c>
      <c r="E80" s="97">
        <v>0</v>
      </c>
      <c r="F80" s="98">
        <f>D80*E80</f>
        <v>0</v>
      </c>
    </row>
    <row r="81" spans="1:6" ht="21.75" customHeight="1">
      <c r="A81" s="67" t="s">
        <v>148</v>
      </c>
      <c r="B81" s="57" t="s">
        <v>915</v>
      </c>
      <c r="C81" s="95" t="s">
        <v>38</v>
      </c>
      <c r="D81" s="96">
        <v>10</v>
      </c>
      <c r="E81" s="97">
        <v>0</v>
      </c>
      <c r="F81" s="98">
        <f>D81*E81</f>
        <v>0</v>
      </c>
    </row>
    <row r="82" spans="1:6" ht="21.75" customHeight="1">
      <c r="A82" s="67" t="s">
        <v>149</v>
      </c>
      <c r="B82" s="57" t="s">
        <v>916</v>
      </c>
      <c r="C82" s="95" t="s">
        <v>38</v>
      </c>
      <c r="D82" s="96">
        <v>60</v>
      </c>
      <c r="E82" s="97">
        <v>0</v>
      </c>
      <c r="F82" s="98">
        <f>D82*E82</f>
        <v>0</v>
      </c>
    </row>
    <row r="83" spans="1:6" ht="21.75" customHeight="1">
      <c r="A83" s="67" t="s">
        <v>150</v>
      </c>
      <c r="B83" s="57" t="s">
        <v>918</v>
      </c>
      <c r="C83" s="95" t="s">
        <v>38</v>
      </c>
      <c r="D83" s="96">
        <v>50</v>
      </c>
      <c r="E83" s="97">
        <v>0</v>
      </c>
      <c r="F83" s="98">
        <f>D83*E83</f>
        <v>0</v>
      </c>
    </row>
    <row r="84" spans="1:6" ht="21.75" customHeight="1">
      <c r="A84" s="67" t="s">
        <v>151</v>
      </c>
      <c r="B84" s="57" t="s">
        <v>919</v>
      </c>
      <c r="C84" s="95" t="s">
        <v>38</v>
      </c>
      <c r="D84" s="96">
        <v>4</v>
      </c>
      <c r="E84" s="97">
        <v>0</v>
      </c>
      <c r="F84" s="98">
        <f>D84*E84</f>
        <v>0</v>
      </c>
    </row>
    <row r="85" spans="1:6" ht="21.75" customHeight="1">
      <c r="A85" s="67" t="s">
        <v>152</v>
      </c>
      <c r="B85" s="57" t="s">
        <v>920</v>
      </c>
      <c r="C85" s="95" t="s">
        <v>38</v>
      </c>
      <c r="D85" s="96">
        <v>4</v>
      </c>
      <c r="E85" s="97">
        <v>0</v>
      </c>
      <c r="F85" s="98">
        <f>D85*E85</f>
        <v>0</v>
      </c>
    </row>
    <row r="86" spans="1:6" ht="26.25" customHeight="1">
      <c r="A86" s="67" t="s">
        <v>153</v>
      </c>
      <c r="B86" s="57" t="s">
        <v>873</v>
      </c>
      <c r="C86" s="95" t="s">
        <v>38</v>
      </c>
      <c r="D86" s="96">
        <v>1</v>
      </c>
      <c r="E86" s="97">
        <v>0</v>
      </c>
      <c r="F86" s="98">
        <f>D86*E86</f>
        <v>0</v>
      </c>
    </row>
    <row r="87" spans="1:6" ht="32.25" customHeight="1">
      <c r="A87" s="67" t="s">
        <v>155</v>
      </c>
      <c r="B87" s="57" t="s">
        <v>869</v>
      </c>
      <c r="C87" s="54" t="s">
        <v>38</v>
      </c>
      <c r="D87" s="96">
        <v>10</v>
      </c>
      <c r="E87" s="97">
        <v>0</v>
      </c>
      <c r="F87" s="98">
        <f>D87*E87</f>
        <v>0</v>
      </c>
    </row>
    <row r="88" spans="1:6" ht="32.25" customHeight="1">
      <c r="A88" s="67" t="s">
        <v>157</v>
      </c>
      <c r="B88" s="57" t="s">
        <v>870</v>
      </c>
      <c r="C88" s="54" t="s">
        <v>38</v>
      </c>
      <c r="D88" s="96">
        <v>20</v>
      </c>
      <c r="E88" s="97">
        <v>0</v>
      </c>
      <c r="F88" s="98">
        <f>D88*E88</f>
        <v>0</v>
      </c>
    </row>
    <row r="89" spans="1:6" ht="32.25" customHeight="1">
      <c r="A89" s="67" t="s">
        <v>159</v>
      </c>
      <c r="B89" s="57" t="s">
        <v>871</v>
      </c>
      <c r="C89" s="95" t="s">
        <v>38</v>
      </c>
      <c r="D89" s="96">
        <v>10</v>
      </c>
      <c r="E89" s="97">
        <v>0</v>
      </c>
      <c r="F89" s="98">
        <f>D89*E89</f>
        <v>0</v>
      </c>
    </row>
    <row r="90" spans="1:6" ht="32.25" customHeight="1">
      <c r="A90" s="67" t="s">
        <v>161</v>
      </c>
      <c r="B90" s="57" t="s">
        <v>872</v>
      </c>
      <c r="C90" s="54" t="s">
        <v>38</v>
      </c>
      <c r="D90" s="96">
        <v>5</v>
      </c>
      <c r="E90" s="97">
        <v>0</v>
      </c>
      <c r="F90" s="98">
        <f>D90*E90</f>
        <v>0</v>
      </c>
    </row>
    <row r="91" spans="1:6" ht="32.25" customHeight="1">
      <c r="A91" s="67" t="s">
        <v>163</v>
      </c>
      <c r="B91" s="57" t="s">
        <v>873</v>
      </c>
      <c r="C91" s="54" t="s">
        <v>38</v>
      </c>
      <c r="D91" s="96">
        <v>3</v>
      </c>
      <c r="E91" s="97">
        <v>0</v>
      </c>
      <c r="F91" s="98">
        <f>D91*E91</f>
        <v>0</v>
      </c>
    </row>
    <row r="92" spans="1:6" ht="32.25" customHeight="1">
      <c r="A92" s="67" t="s">
        <v>165</v>
      </c>
      <c r="B92" s="57" t="s">
        <v>874</v>
      </c>
      <c r="C92" s="54" t="s">
        <v>38</v>
      </c>
      <c r="D92" s="99">
        <v>2</v>
      </c>
      <c r="E92" s="97">
        <v>0</v>
      </c>
      <c r="F92" s="98">
        <f>D92*E92</f>
        <v>0</v>
      </c>
    </row>
    <row r="93" spans="1:6" ht="21.75" customHeight="1">
      <c r="A93" s="67" t="s">
        <v>167</v>
      </c>
      <c r="B93" s="57" t="s">
        <v>841</v>
      </c>
      <c r="C93" s="54" t="s">
        <v>38</v>
      </c>
      <c r="D93" s="96">
        <v>6</v>
      </c>
      <c r="E93" s="97">
        <v>0</v>
      </c>
      <c r="F93" s="98">
        <f>D93*E93</f>
        <v>0</v>
      </c>
    </row>
    <row r="94" spans="1:6" ht="21.75" customHeight="1">
      <c r="A94" s="67" t="s">
        <v>169</v>
      </c>
      <c r="B94" s="57" t="s">
        <v>842</v>
      </c>
      <c r="C94" s="54" t="s">
        <v>38</v>
      </c>
      <c r="D94" s="96">
        <v>2</v>
      </c>
      <c r="E94" s="97">
        <v>0</v>
      </c>
      <c r="F94" s="98">
        <f>D94*E94</f>
        <v>0</v>
      </c>
    </row>
    <row r="95" spans="1:6" ht="21.75" customHeight="1">
      <c r="A95" s="67" t="s">
        <v>171</v>
      </c>
      <c r="B95" s="57" t="s">
        <v>843</v>
      </c>
      <c r="C95" s="54" t="s">
        <v>38</v>
      </c>
      <c r="D95" s="96">
        <v>2</v>
      </c>
      <c r="E95" s="97">
        <v>0</v>
      </c>
      <c r="F95" s="98">
        <f>D95*E95</f>
        <v>0</v>
      </c>
    </row>
    <row r="96" spans="1:6" ht="21.75" customHeight="1">
      <c r="A96" s="67" t="s">
        <v>172</v>
      </c>
      <c r="B96" s="57" t="s">
        <v>844</v>
      </c>
      <c r="C96" s="54" t="s">
        <v>38</v>
      </c>
      <c r="D96" s="96">
        <v>1</v>
      </c>
      <c r="E96" s="97">
        <v>0</v>
      </c>
      <c r="F96" s="98">
        <f>D96*E96</f>
        <v>0</v>
      </c>
    </row>
    <row r="97" spans="1:6" ht="21.75" customHeight="1">
      <c r="A97" s="67" t="s">
        <v>173</v>
      </c>
      <c r="B97" s="57" t="s">
        <v>845</v>
      </c>
      <c r="C97" s="54" t="s">
        <v>38</v>
      </c>
      <c r="D97" s="96">
        <v>1</v>
      </c>
      <c r="E97" s="97">
        <v>0</v>
      </c>
      <c r="F97" s="98">
        <f>D97*E97</f>
        <v>0</v>
      </c>
    </row>
    <row r="98" spans="1:6" ht="21.75" customHeight="1">
      <c r="A98" s="67" t="s">
        <v>175</v>
      </c>
      <c r="B98" s="57" t="s">
        <v>27</v>
      </c>
      <c r="C98" s="54" t="s">
        <v>21</v>
      </c>
      <c r="D98" s="96">
        <v>65</v>
      </c>
      <c r="E98" s="97">
        <v>0</v>
      </c>
      <c r="F98" s="98">
        <f>D98*E98</f>
        <v>0</v>
      </c>
    </row>
    <row r="99" spans="1:6" ht="21.75" customHeight="1">
      <c r="A99" s="67" t="s">
        <v>176</v>
      </c>
      <c r="B99" s="57" t="s">
        <v>852</v>
      </c>
      <c r="C99" s="54" t="s">
        <v>38</v>
      </c>
      <c r="D99" s="96">
        <v>2</v>
      </c>
      <c r="E99" s="97">
        <v>0</v>
      </c>
      <c r="F99" s="98">
        <f>D99*E99</f>
        <v>0</v>
      </c>
    </row>
    <row r="100" spans="1:6" ht="21.75" customHeight="1">
      <c r="A100" s="67" t="s">
        <v>177</v>
      </c>
      <c r="B100" s="57" t="s">
        <v>855</v>
      </c>
      <c r="C100" s="54" t="s">
        <v>38</v>
      </c>
      <c r="D100" s="96">
        <v>2</v>
      </c>
      <c r="E100" s="97">
        <v>0</v>
      </c>
      <c r="F100" s="98">
        <f>D100*E100</f>
        <v>0</v>
      </c>
    </row>
    <row r="101" spans="1:6" ht="21.75" customHeight="1">
      <c r="A101" s="67" t="s">
        <v>179</v>
      </c>
      <c r="B101" s="57" t="s">
        <v>853</v>
      </c>
      <c r="C101" s="95" t="s">
        <v>38</v>
      </c>
      <c r="D101" s="96">
        <v>2</v>
      </c>
      <c r="E101" s="97">
        <v>0</v>
      </c>
      <c r="F101" s="98">
        <f>D101*E101</f>
        <v>0</v>
      </c>
    </row>
    <row r="102" spans="1:6" ht="21.75" customHeight="1">
      <c r="A102" s="67" t="s">
        <v>181</v>
      </c>
      <c r="B102" s="57" t="s">
        <v>854</v>
      </c>
      <c r="C102" s="95" t="s">
        <v>38</v>
      </c>
      <c r="D102" s="96">
        <v>2</v>
      </c>
      <c r="E102" s="97">
        <v>0</v>
      </c>
      <c r="F102" s="98">
        <f>D102*E102</f>
        <v>0</v>
      </c>
    </row>
    <row r="103" spans="1:6" ht="21.75" customHeight="1">
      <c r="A103" s="67" t="s">
        <v>183</v>
      </c>
      <c r="B103" s="57" t="s">
        <v>875</v>
      </c>
      <c r="C103" s="54" t="s">
        <v>38</v>
      </c>
      <c r="D103" s="96">
        <v>100</v>
      </c>
      <c r="E103" s="97">
        <v>0</v>
      </c>
      <c r="F103" s="98">
        <f>D103*E103</f>
        <v>0</v>
      </c>
    </row>
    <row r="104" spans="1:6" ht="21.75" customHeight="1">
      <c r="A104" s="67" t="s">
        <v>185</v>
      </c>
      <c r="B104" s="57" t="s">
        <v>876</v>
      </c>
      <c r="C104" s="54" t="s">
        <v>38</v>
      </c>
      <c r="D104" s="96">
        <v>2</v>
      </c>
      <c r="E104" s="97">
        <v>0</v>
      </c>
      <c r="F104" s="98">
        <f>D104*E104</f>
        <v>0</v>
      </c>
    </row>
    <row r="105" spans="1:6" ht="21.75" customHeight="1">
      <c r="A105" s="67" t="s">
        <v>187</v>
      </c>
      <c r="B105" s="57" t="s">
        <v>877</v>
      </c>
      <c r="C105" s="54" t="s">
        <v>38</v>
      </c>
      <c r="D105" s="96">
        <v>5</v>
      </c>
      <c r="E105" s="97">
        <v>0</v>
      </c>
      <c r="F105" s="98">
        <f>D105*E105</f>
        <v>0</v>
      </c>
    </row>
    <row r="106" spans="1:6" ht="21.75" customHeight="1">
      <c r="A106" s="67" t="s">
        <v>189</v>
      </c>
      <c r="B106" s="57" t="s">
        <v>878</v>
      </c>
      <c r="C106" s="54" t="s">
        <v>38</v>
      </c>
      <c r="D106" s="96">
        <v>5</v>
      </c>
      <c r="E106" s="97">
        <v>0</v>
      </c>
      <c r="F106" s="98">
        <f>D106*E106</f>
        <v>0</v>
      </c>
    </row>
    <row r="107" spans="1:6" ht="21.75" customHeight="1">
      <c r="A107" s="67" t="s">
        <v>191</v>
      </c>
      <c r="B107" s="57" t="s">
        <v>879</v>
      </c>
      <c r="C107" s="54" t="s">
        <v>38</v>
      </c>
      <c r="D107" s="96">
        <v>10</v>
      </c>
      <c r="E107" s="97">
        <v>0</v>
      </c>
      <c r="F107" s="98">
        <f>D107*E107</f>
        <v>0</v>
      </c>
    </row>
    <row r="108" spans="1:6" ht="21.75" customHeight="1">
      <c r="A108" s="67" t="s">
        <v>193</v>
      </c>
      <c r="B108" s="57" t="s">
        <v>906</v>
      </c>
      <c r="C108" s="54" t="s">
        <v>38</v>
      </c>
      <c r="D108" s="96">
        <v>25</v>
      </c>
      <c r="E108" s="97">
        <v>0</v>
      </c>
      <c r="F108" s="98">
        <f>D108*E108</f>
        <v>0</v>
      </c>
    </row>
    <row r="109" spans="1:6" ht="21.75" customHeight="1">
      <c r="A109" s="67" t="s">
        <v>194</v>
      </c>
      <c r="B109" s="57" t="s">
        <v>883</v>
      </c>
      <c r="C109" s="54" t="s">
        <v>38</v>
      </c>
      <c r="D109" s="96">
        <v>2</v>
      </c>
      <c r="E109" s="97">
        <v>0</v>
      </c>
      <c r="F109" s="98">
        <f>D109*E109</f>
        <v>0</v>
      </c>
    </row>
    <row r="110" spans="1:6" ht="21.75" customHeight="1">
      <c r="A110" s="67" t="s">
        <v>196</v>
      </c>
      <c r="B110" s="57" t="s">
        <v>880</v>
      </c>
      <c r="C110" s="54" t="s">
        <v>38</v>
      </c>
      <c r="D110" s="96">
        <v>20</v>
      </c>
      <c r="E110" s="97">
        <v>0</v>
      </c>
      <c r="F110" s="98">
        <f>D110*E110</f>
        <v>0</v>
      </c>
    </row>
    <row r="111" spans="1:6" ht="21.75" customHeight="1">
      <c r="A111" s="67" t="s">
        <v>198</v>
      </c>
      <c r="B111" s="57" t="s">
        <v>881</v>
      </c>
      <c r="C111" s="54" t="s">
        <v>38</v>
      </c>
      <c r="D111" s="96">
        <v>15</v>
      </c>
      <c r="E111" s="97">
        <v>0</v>
      </c>
      <c r="F111" s="98">
        <f>D111*E111</f>
        <v>0</v>
      </c>
    </row>
    <row r="112" spans="1:6" ht="21.75" customHeight="1">
      <c r="A112" s="67" t="s">
        <v>200</v>
      </c>
      <c r="B112" s="57" t="s">
        <v>882</v>
      </c>
      <c r="C112" s="95" t="s">
        <v>38</v>
      </c>
      <c r="D112" s="96">
        <v>15</v>
      </c>
      <c r="E112" s="97">
        <v>0</v>
      </c>
      <c r="F112" s="98">
        <f>D112*E112</f>
        <v>0</v>
      </c>
    </row>
    <row r="113" spans="1:6" ht="21.75" customHeight="1">
      <c r="A113" s="67" t="s">
        <v>202</v>
      </c>
      <c r="B113" s="57" t="s">
        <v>803</v>
      </c>
      <c r="C113" s="95" t="s">
        <v>38</v>
      </c>
      <c r="D113" s="96">
        <v>3</v>
      </c>
      <c r="E113" s="97">
        <v>0</v>
      </c>
      <c r="F113" s="98">
        <f>D113*E113</f>
        <v>0</v>
      </c>
    </row>
    <row r="114" spans="1:6" ht="21.75" customHeight="1">
      <c r="A114" s="67" t="s">
        <v>204</v>
      </c>
      <c r="B114" s="57" t="s">
        <v>804</v>
      </c>
      <c r="C114" s="95" t="s">
        <v>38</v>
      </c>
      <c r="D114" s="96">
        <v>5</v>
      </c>
      <c r="E114" s="97">
        <v>0</v>
      </c>
      <c r="F114" s="98">
        <f>D114*E114</f>
        <v>0</v>
      </c>
    </row>
    <row r="115" spans="1:6" ht="21.75" customHeight="1">
      <c r="A115" s="67" t="s">
        <v>206</v>
      </c>
      <c r="B115" s="57" t="s">
        <v>805</v>
      </c>
      <c r="C115" s="95" t="s">
        <v>38</v>
      </c>
      <c r="D115" s="96">
        <v>5</v>
      </c>
      <c r="E115" s="97">
        <v>0</v>
      </c>
      <c r="F115" s="98">
        <f>D115*E115</f>
        <v>0</v>
      </c>
    </row>
    <row r="116" spans="1:6" ht="21.75" customHeight="1">
      <c r="A116" s="67" t="s">
        <v>208</v>
      </c>
      <c r="B116" s="57" t="s">
        <v>806</v>
      </c>
      <c r="C116" s="95" t="s">
        <v>38</v>
      </c>
      <c r="D116" s="96">
        <v>2</v>
      </c>
      <c r="E116" s="97">
        <v>0</v>
      </c>
      <c r="F116" s="98">
        <f>D116*E116</f>
        <v>0</v>
      </c>
    </row>
    <row r="117" spans="1:6" ht="21.75" customHeight="1">
      <c r="A117" s="67" t="s">
        <v>210</v>
      </c>
      <c r="B117" s="57" t="s">
        <v>807</v>
      </c>
      <c r="C117" s="95" t="s">
        <v>38</v>
      </c>
      <c r="D117" s="96">
        <v>2</v>
      </c>
      <c r="E117" s="97">
        <v>0</v>
      </c>
      <c r="F117" s="98">
        <f>D117*E117</f>
        <v>0</v>
      </c>
    </row>
    <row r="118" spans="1:6" ht="21.75" customHeight="1">
      <c r="A118" s="67" t="s">
        <v>212</v>
      </c>
      <c r="B118" s="57" t="s">
        <v>808</v>
      </c>
      <c r="C118" s="95" t="s">
        <v>38</v>
      </c>
      <c r="D118" s="96">
        <v>2</v>
      </c>
      <c r="E118" s="97">
        <v>0</v>
      </c>
      <c r="F118" s="98">
        <f>D118*E118</f>
        <v>0</v>
      </c>
    </row>
    <row r="119" spans="1:6" ht="21.75" customHeight="1">
      <c r="A119" s="67" t="s">
        <v>213</v>
      </c>
      <c r="B119" s="57" t="s">
        <v>809</v>
      </c>
      <c r="C119" s="95" t="s">
        <v>38</v>
      </c>
      <c r="D119" s="96">
        <v>1</v>
      </c>
      <c r="E119" s="97">
        <v>0</v>
      </c>
      <c r="F119" s="98">
        <f>D119*E119</f>
        <v>0</v>
      </c>
    </row>
    <row r="120" spans="1:6" ht="21.75" customHeight="1">
      <c r="A120" s="67" t="s">
        <v>215</v>
      </c>
      <c r="B120" s="57" t="s">
        <v>810</v>
      </c>
      <c r="C120" s="95" t="s">
        <v>38</v>
      </c>
      <c r="D120" s="96">
        <v>1</v>
      </c>
      <c r="E120" s="97">
        <v>0</v>
      </c>
      <c r="F120" s="98">
        <f>D120*E120</f>
        <v>0</v>
      </c>
    </row>
    <row r="121" spans="1:6" ht="21.75" customHeight="1">
      <c r="A121" s="67" t="s">
        <v>217</v>
      </c>
      <c r="B121" s="57" t="s">
        <v>802</v>
      </c>
      <c r="C121" s="54" t="s">
        <v>38</v>
      </c>
      <c r="D121" s="96">
        <v>1</v>
      </c>
      <c r="E121" s="97">
        <v>0</v>
      </c>
      <c r="F121" s="98">
        <f>D121*E121</f>
        <v>0</v>
      </c>
    </row>
    <row r="122" spans="1:6" ht="21.75" customHeight="1">
      <c r="A122" s="67" t="s">
        <v>219</v>
      </c>
      <c r="B122" s="57" t="s">
        <v>811</v>
      </c>
      <c r="C122" s="95" t="s">
        <v>38</v>
      </c>
      <c r="D122" s="96">
        <v>1</v>
      </c>
      <c r="E122" s="97">
        <v>0</v>
      </c>
      <c r="F122" s="98">
        <f>D122*E122</f>
        <v>0</v>
      </c>
    </row>
    <row r="123" spans="1:6" ht="21.75" customHeight="1">
      <c r="A123" s="67" t="s">
        <v>221</v>
      </c>
      <c r="B123" s="57" t="s">
        <v>812</v>
      </c>
      <c r="C123" s="54" t="s">
        <v>38</v>
      </c>
      <c r="D123" s="96">
        <v>1</v>
      </c>
      <c r="E123" s="97">
        <v>0</v>
      </c>
      <c r="F123" s="98">
        <f>D123*E123</f>
        <v>0</v>
      </c>
    </row>
    <row r="124" spans="1:6" ht="21.75" customHeight="1">
      <c r="A124" s="67" t="s">
        <v>223</v>
      </c>
      <c r="B124" s="57" t="s">
        <v>617</v>
      </c>
      <c r="C124" s="95" t="s">
        <v>38</v>
      </c>
      <c r="D124" s="96">
        <v>5</v>
      </c>
      <c r="E124" s="97">
        <v>0</v>
      </c>
      <c r="F124" s="98">
        <f>D124*E124</f>
        <v>0</v>
      </c>
    </row>
    <row r="125" spans="1:6" ht="21.75" customHeight="1">
      <c r="A125" s="67" t="s">
        <v>225</v>
      </c>
      <c r="B125" s="57" t="s">
        <v>619</v>
      </c>
      <c r="C125" s="95" t="s">
        <v>38</v>
      </c>
      <c r="D125" s="96">
        <v>5</v>
      </c>
      <c r="E125" s="97">
        <v>0</v>
      </c>
      <c r="F125" s="98">
        <f>D125*E125</f>
        <v>0</v>
      </c>
    </row>
    <row r="126" spans="1:6" ht="21.75" customHeight="1">
      <c r="A126" s="67" t="s">
        <v>227</v>
      </c>
      <c r="B126" s="57" t="s">
        <v>621</v>
      </c>
      <c r="C126" s="95" t="s">
        <v>38</v>
      </c>
      <c r="D126" s="96">
        <v>5</v>
      </c>
      <c r="E126" s="97">
        <v>0</v>
      </c>
      <c r="F126" s="98">
        <f>D126*E126</f>
        <v>0</v>
      </c>
    </row>
    <row r="127" spans="1:6" ht="21.75" customHeight="1">
      <c r="A127" s="67" t="s">
        <v>229</v>
      </c>
      <c r="B127" s="57" t="s">
        <v>623</v>
      </c>
      <c r="C127" s="95" t="s">
        <v>38</v>
      </c>
      <c r="D127" s="96">
        <v>2</v>
      </c>
      <c r="E127" s="97">
        <v>0</v>
      </c>
      <c r="F127" s="98">
        <f>D127*E127</f>
        <v>0</v>
      </c>
    </row>
    <row r="128" spans="1:6" ht="21.75" customHeight="1">
      <c r="A128" s="67" t="s">
        <v>231</v>
      </c>
      <c r="B128" s="57" t="s">
        <v>625</v>
      </c>
      <c r="C128" s="95" t="s">
        <v>38</v>
      </c>
      <c r="D128" s="96">
        <v>2</v>
      </c>
      <c r="E128" s="97">
        <v>0</v>
      </c>
      <c r="F128" s="98">
        <f>D128*E128</f>
        <v>0</v>
      </c>
    </row>
    <row r="129" spans="1:6" ht="21.75" customHeight="1">
      <c r="A129" s="67" t="s">
        <v>233</v>
      </c>
      <c r="B129" s="57" t="s">
        <v>648</v>
      </c>
      <c r="C129" s="54" t="s">
        <v>38</v>
      </c>
      <c r="D129" s="96">
        <v>40</v>
      </c>
      <c r="E129" s="97">
        <v>0</v>
      </c>
      <c r="F129" s="98">
        <f>D129*E129</f>
        <v>0</v>
      </c>
    </row>
    <row r="130" spans="1:6" ht="21.75" customHeight="1">
      <c r="A130" s="67" t="s">
        <v>236</v>
      </c>
      <c r="B130" s="57" t="s">
        <v>650</v>
      </c>
      <c r="C130" s="95" t="s">
        <v>38</v>
      </c>
      <c r="D130" s="96">
        <v>200</v>
      </c>
      <c r="E130" s="97">
        <v>0</v>
      </c>
      <c r="F130" s="98">
        <f>D130*E130</f>
        <v>0</v>
      </c>
    </row>
    <row r="131" spans="1:6" ht="21.75" customHeight="1">
      <c r="A131" s="67" t="s">
        <v>238</v>
      </c>
      <c r="B131" s="57" t="s">
        <v>652</v>
      </c>
      <c r="C131" s="95" t="s">
        <v>38</v>
      </c>
      <c r="D131" s="96">
        <v>200</v>
      </c>
      <c r="E131" s="97">
        <v>0</v>
      </c>
      <c r="F131" s="98">
        <f>D131*E131</f>
        <v>0</v>
      </c>
    </row>
    <row r="132" spans="1:6" ht="21.75" customHeight="1">
      <c r="A132" s="67" t="s">
        <v>240</v>
      </c>
      <c r="B132" s="57" t="s">
        <v>654</v>
      </c>
      <c r="C132" s="95" t="s">
        <v>38</v>
      </c>
      <c r="D132" s="96">
        <v>60</v>
      </c>
      <c r="E132" s="97">
        <v>0</v>
      </c>
      <c r="F132" s="98">
        <f>D132*E132</f>
        <v>0</v>
      </c>
    </row>
    <row r="133" spans="1:6" ht="21.75" customHeight="1">
      <c r="A133" s="67" t="s">
        <v>241</v>
      </c>
      <c r="B133" s="57" t="s">
        <v>656</v>
      </c>
      <c r="C133" s="95" t="s">
        <v>38</v>
      </c>
      <c r="D133" s="96">
        <v>5</v>
      </c>
      <c r="E133" s="97">
        <v>0</v>
      </c>
      <c r="F133" s="98">
        <f>D133*E133</f>
        <v>0</v>
      </c>
    </row>
    <row r="134" spans="1:6" ht="21.75" customHeight="1">
      <c r="A134" s="67" t="s">
        <v>242</v>
      </c>
      <c r="B134" s="57" t="s">
        <v>846</v>
      </c>
      <c r="C134" s="95" t="s">
        <v>38</v>
      </c>
      <c r="D134" s="96">
        <v>1</v>
      </c>
      <c r="E134" s="97">
        <v>0</v>
      </c>
      <c r="F134" s="98">
        <f>D134*E134</f>
        <v>0</v>
      </c>
    </row>
    <row r="135" spans="1:6" ht="21.75" customHeight="1">
      <c r="A135" s="67" t="s">
        <v>244</v>
      </c>
      <c r="B135" s="57" t="s">
        <v>847</v>
      </c>
      <c r="C135" s="95" t="s">
        <v>38</v>
      </c>
      <c r="D135" s="96">
        <v>1</v>
      </c>
      <c r="E135" s="97">
        <v>0</v>
      </c>
      <c r="F135" s="98">
        <f>D135*E135</f>
        <v>0</v>
      </c>
    </row>
    <row r="136" spans="1:6" ht="21.75" customHeight="1">
      <c r="A136" s="67" t="s">
        <v>246</v>
      </c>
      <c r="B136" s="57" t="s">
        <v>848</v>
      </c>
      <c r="C136" s="95" t="s">
        <v>38</v>
      </c>
      <c r="D136" s="96">
        <v>1</v>
      </c>
      <c r="E136" s="97">
        <v>0</v>
      </c>
      <c r="F136" s="98">
        <f>D136*E136</f>
        <v>0</v>
      </c>
    </row>
    <row r="137" spans="1:6" ht="21.75" customHeight="1">
      <c r="A137" s="67" t="s">
        <v>248</v>
      </c>
      <c r="B137" s="57" t="s">
        <v>849</v>
      </c>
      <c r="C137" s="95" t="s">
        <v>38</v>
      </c>
      <c r="D137" s="96">
        <v>1</v>
      </c>
      <c r="E137" s="97">
        <v>0</v>
      </c>
      <c r="F137" s="98">
        <f>D137*E137</f>
        <v>0</v>
      </c>
    </row>
    <row r="138" spans="1:6" ht="21.75" customHeight="1">
      <c r="A138" s="67" t="s">
        <v>250</v>
      </c>
      <c r="B138" s="57" t="s">
        <v>850</v>
      </c>
      <c r="C138" s="95" t="s">
        <v>38</v>
      </c>
      <c r="D138" s="96">
        <v>1</v>
      </c>
      <c r="E138" s="97">
        <v>0</v>
      </c>
      <c r="F138" s="98">
        <f>D138*E138</f>
        <v>0</v>
      </c>
    </row>
    <row r="139" spans="1:6" ht="21.75" customHeight="1">
      <c r="A139" s="67" t="s">
        <v>252</v>
      </c>
      <c r="B139" s="57" t="s">
        <v>851</v>
      </c>
      <c r="C139" s="95" t="s">
        <v>38</v>
      </c>
      <c r="D139" s="96">
        <v>1</v>
      </c>
      <c r="E139" s="97">
        <v>0</v>
      </c>
      <c r="F139" s="98">
        <f>D139*E139</f>
        <v>0</v>
      </c>
    </row>
    <row r="140" spans="1:6" ht="21.75" customHeight="1">
      <c r="A140" s="67" t="s">
        <v>254</v>
      </c>
      <c r="B140" s="57" t="s">
        <v>884</v>
      </c>
      <c r="C140" s="95" t="s">
        <v>38</v>
      </c>
      <c r="D140" s="96">
        <v>50</v>
      </c>
      <c r="E140" s="97">
        <v>0</v>
      </c>
      <c r="F140" s="98">
        <f>D140*E140</f>
        <v>0</v>
      </c>
    </row>
    <row r="141" spans="1:6" ht="21.75" customHeight="1">
      <c r="A141" s="67" t="s">
        <v>256</v>
      </c>
      <c r="B141" s="57" t="s">
        <v>885</v>
      </c>
      <c r="C141" s="95" t="s">
        <v>38</v>
      </c>
      <c r="D141" s="96">
        <v>40</v>
      </c>
      <c r="E141" s="97">
        <v>0</v>
      </c>
      <c r="F141" s="98">
        <f>D141*E141</f>
        <v>0</v>
      </c>
    </row>
    <row r="142" spans="1:6" ht="21.75" customHeight="1">
      <c r="A142" s="67" t="s">
        <v>258</v>
      </c>
      <c r="B142" s="57" t="s">
        <v>886</v>
      </c>
      <c r="C142" s="95" t="s">
        <v>38</v>
      </c>
      <c r="D142" s="96">
        <v>10</v>
      </c>
      <c r="E142" s="97">
        <v>0</v>
      </c>
      <c r="F142" s="98">
        <f>D142*E142</f>
        <v>0</v>
      </c>
    </row>
    <row r="143" spans="1:6" ht="21.75" customHeight="1">
      <c r="A143" s="67" t="s">
        <v>260</v>
      </c>
      <c r="B143" s="57" t="s">
        <v>887</v>
      </c>
      <c r="C143" s="95" t="s">
        <v>38</v>
      </c>
      <c r="D143" s="96">
        <v>4</v>
      </c>
      <c r="E143" s="97">
        <v>0</v>
      </c>
      <c r="F143" s="98">
        <f>D143*E143</f>
        <v>0</v>
      </c>
    </row>
    <row r="144" spans="1:6" ht="21.75" customHeight="1">
      <c r="A144" s="67" t="s">
        <v>262</v>
      </c>
      <c r="B144" s="57" t="s">
        <v>888</v>
      </c>
      <c r="C144" s="95" t="s">
        <v>38</v>
      </c>
      <c r="D144" s="96">
        <v>2</v>
      </c>
      <c r="E144" s="97">
        <v>0</v>
      </c>
      <c r="F144" s="98">
        <f>D144*E144</f>
        <v>0</v>
      </c>
    </row>
    <row r="145" spans="1:6" ht="21.75" customHeight="1">
      <c r="A145" s="67" t="s">
        <v>264</v>
      </c>
      <c r="B145" s="57" t="s">
        <v>889</v>
      </c>
      <c r="C145" s="95" t="s">
        <v>38</v>
      </c>
      <c r="D145" s="96">
        <v>2</v>
      </c>
      <c r="E145" s="97">
        <v>0</v>
      </c>
      <c r="F145" s="98">
        <f>D145*E145</f>
        <v>0</v>
      </c>
    </row>
    <row r="146" spans="1:6" ht="21.75" customHeight="1">
      <c r="A146" s="67" t="s">
        <v>266</v>
      </c>
      <c r="B146" s="57" t="s">
        <v>890</v>
      </c>
      <c r="C146" s="95" t="s">
        <v>38</v>
      </c>
      <c r="D146" s="96">
        <v>4</v>
      </c>
      <c r="E146" s="97">
        <v>0</v>
      </c>
      <c r="F146" s="98">
        <f>D146*E146</f>
        <v>0</v>
      </c>
    </row>
    <row r="147" spans="1:6" ht="21.75" customHeight="1">
      <c r="A147" s="67" t="s">
        <v>268</v>
      </c>
      <c r="B147" s="57" t="s">
        <v>891</v>
      </c>
      <c r="C147" s="95" t="s">
        <v>38</v>
      </c>
      <c r="D147" s="96">
        <v>6</v>
      </c>
      <c r="E147" s="97">
        <v>0</v>
      </c>
      <c r="F147" s="98">
        <f>D147*E147</f>
        <v>0</v>
      </c>
    </row>
    <row r="148" spans="1:6" ht="21.75" customHeight="1">
      <c r="A148" s="67" t="s">
        <v>270</v>
      </c>
      <c r="B148" s="57" t="s">
        <v>892</v>
      </c>
      <c r="C148" s="95" t="s">
        <v>38</v>
      </c>
      <c r="D148" s="96">
        <v>1</v>
      </c>
      <c r="E148" s="97">
        <v>0</v>
      </c>
      <c r="F148" s="98">
        <f>D148*E148</f>
        <v>0</v>
      </c>
    </row>
    <row r="149" spans="1:6" ht="21.75" customHeight="1">
      <c r="A149" s="67" t="s">
        <v>272</v>
      </c>
      <c r="B149" s="57" t="s">
        <v>893</v>
      </c>
      <c r="C149" s="95" t="s">
        <v>38</v>
      </c>
      <c r="D149" s="96">
        <v>1</v>
      </c>
      <c r="E149" s="97">
        <v>0</v>
      </c>
      <c r="F149" s="98">
        <f>D149*E149</f>
        <v>0</v>
      </c>
    </row>
    <row r="150" spans="1:6" ht="21.75" customHeight="1">
      <c r="A150" s="67" t="s">
        <v>274</v>
      </c>
      <c r="B150" s="57" t="s">
        <v>931</v>
      </c>
      <c r="C150" s="95" t="s">
        <v>38</v>
      </c>
      <c r="D150" s="96">
        <v>5</v>
      </c>
      <c r="E150" s="97">
        <v>0</v>
      </c>
      <c r="F150" s="98">
        <f>D150*E150</f>
        <v>0</v>
      </c>
    </row>
    <row r="151" spans="1:6" ht="21.75" customHeight="1">
      <c r="A151" s="67" t="s">
        <v>276</v>
      </c>
      <c r="B151" s="57" t="s">
        <v>932</v>
      </c>
      <c r="C151" s="54" t="s">
        <v>38</v>
      </c>
      <c r="D151" s="96">
        <v>5</v>
      </c>
      <c r="E151" s="97">
        <v>0</v>
      </c>
      <c r="F151" s="98">
        <f>D151*E151</f>
        <v>0</v>
      </c>
    </row>
    <row r="152" spans="1:6" ht="21.75" customHeight="1">
      <c r="A152" s="67" t="s">
        <v>278</v>
      </c>
      <c r="B152" s="57" t="s">
        <v>929</v>
      </c>
      <c r="C152" s="95" t="s">
        <v>38</v>
      </c>
      <c r="D152" s="96">
        <v>5</v>
      </c>
      <c r="E152" s="97">
        <v>0</v>
      </c>
      <c r="F152" s="98">
        <f>D152*E152</f>
        <v>0</v>
      </c>
    </row>
    <row r="153" spans="1:6" ht="21.75" customHeight="1">
      <c r="A153" s="67" t="s">
        <v>280</v>
      </c>
      <c r="B153" s="57" t="s">
        <v>930</v>
      </c>
      <c r="C153" s="95" t="s">
        <v>38</v>
      </c>
      <c r="D153" s="96">
        <v>5</v>
      </c>
      <c r="E153" s="97">
        <v>0</v>
      </c>
      <c r="F153" s="98">
        <f>D153*E153</f>
        <v>0</v>
      </c>
    </row>
    <row r="154" spans="1:6" ht="21.75" customHeight="1">
      <c r="A154" s="67" t="s">
        <v>282</v>
      </c>
      <c r="B154" s="57" t="s">
        <v>921</v>
      </c>
      <c r="C154" s="95" t="s">
        <v>38</v>
      </c>
      <c r="D154" s="99">
        <v>1</v>
      </c>
      <c r="E154" s="97">
        <v>0</v>
      </c>
      <c r="F154" s="98">
        <f>D154*E154</f>
        <v>0</v>
      </c>
    </row>
    <row r="155" spans="1:6" ht="21.75" customHeight="1">
      <c r="A155" s="67" t="s">
        <v>283</v>
      </c>
      <c r="B155" s="57" t="s">
        <v>922</v>
      </c>
      <c r="C155" s="95" t="s">
        <v>38</v>
      </c>
      <c r="D155" s="96">
        <v>1</v>
      </c>
      <c r="E155" s="97">
        <v>0</v>
      </c>
      <c r="F155" s="98">
        <f>D155*E155</f>
        <v>0</v>
      </c>
    </row>
    <row r="156" spans="1:6" ht="21.75" customHeight="1">
      <c r="A156" s="67" t="s">
        <v>285</v>
      </c>
      <c r="B156" s="57" t="s">
        <v>894</v>
      </c>
      <c r="C156" s="95" t="s">
        <v>38</v>
      </c>
      <c r="D156" s="96">
        <v>5</v>
      </c>
      <c r="E156" s="97">
        <v>0</v>
      </c>
      <c r="F156" s="98">
        <f>D156*E156</f>
        <v>0</v>
      </c>
    </row>
    <row r="157" spans="1:6" ht="21.75" customHeight="1">
      <c r="A157" s="67" t="s">
        <v>287</v>
      </c>
      <c r="B157" s="57" t="s">
        <v>923</v>
      </c>
      <c r="C157" s="95" t="s">
        <v>38</v>
      </c>
      <c r="D157" s="96">
        <v>1</v>
      </c>
      <c r="E157" s="97">
        <v>0</v>
      </c>
      <c r="F157" s="98">
        <f>D157*E157</f>
        <v>0</v>
      </c>
    </row>
    <row r="158" spans="1:6" ht="21.75" customHeight="1">
      <c r="A158" s="67" t="s">
        <v>289</v>
      </c>
      <c r="B158" s="57" t="s">
        <v>789</v>
      </c>
      <c r="C158" s="54" t="s">
        <v>38</v>
      </c>
      <c r="D158" s="96">
        <v>3</v>
      </c>
      <c r="E158" s="97">
        <v>0</v>
      </c>
      <c r="F158" s="98">
        <f>D158*E158</f>
        <v>0</v>
      </c>
    </row>
    <row r="159" spans="1:6" ht="21.75" customHeight="1">
      <c r="A159" s="67" t="s">
        <v>291</v>
      </c>
      <c r="B159" s="57" t="s">
        <v>856</v>
      </c>
      <c r="C159" s="54" t="s">
        <v>38</v>
      </c>
      <c r="D159" s="96">
        <v>1</v>
      </c>
      <c r="E159" s="97">
        <v>0</v>
      </c>
      <c r="F159" s="98">
        <f>D159*E159</f>
        <v>0</v>
      </c>
    </row>
    <row r="160" spans="1:6" ht="21.75" customHeight="1">
      <c r="A160" s="67" t="s">
        <v>293</v>
      </c>
      <c r="B160" s="57" t="s">
        <v>857</v>
      </c>
      <c r="C160" s="54" t="s">
        <v>38</v>
      </c>
      <c r="D160" s="96">
        <v>4</v>
      </c>
      <c r="E160" s="97">
        <v>0</v>
      </c>
      <c r="F160" s="98">
        <f>D160*E160</f>
        <v>0</v>
      </c>
    </row>
    <row r="161" spans="1:6" ht="21.75" customHeight="1">
      <c r="A161" s="67" t="s">
        <v>295</v>
      </c>
      <c r="B161" s="57" t="s">
        <v>858</v>
      </c>
      <c r="C161" s="54" t="s">
        <v>38</v>
      </c>
      <c r="D161" s="96">
        <v>2</v>
      </c>
      <c r="E161" s="97">
        <v>0</v>
      </c>
      <c r="F161" s="98">
        <f>D161*E161</f>
        <v>0</v>
      </c>
    </row>
    <row r="162" spans="1:6" ht="21.75" customHeight="1">
      <c r="A162" s="67" t="s">
        <v>297</v>
      </c>
      <c r="B162" s="57" t="s">
        <v>859</v>
      </c>
      <c r="C162" s="54" t="s">
        <v>38</v>
      </c>
      <c r="D162" s="96">
        <v>2</v>
      </c>
      <c r="E162" s="97">
        <v>0</v>
      </c>
      <c r="F162" s="98">
        <f>D162*E162</f>
        <v>0</v>
      </c>
    </row>
    <row r="163" spans="1:7" s="79" customFormat="1" ht="21.75" customHeight="1">
      <c r="A163" s="67" t="s">
        <v>299</v>
      </c>
      <c r="B163" s="57" t="s">
        <v>860</v>
      </c>
      <c r="C163" s="54" t="s">
        <v>38</v>
      </c>
      <c r="D163" s="96">
        <v>1</v>
      </c>
      <c r="E163" s="97">
        <v>0</v>
      </c>
      <c r="F163" s="98">
        <f>D163*E163</f>
        <v>0</v>
      </c>
      <c r="G163" s="59"/>
    </row>
    <row r="164" spans="1:6" ht="21.75" customHeight="1">
      <c r="A164" s="67" t="s">
        <v>301</v>
      </c>
      <c r="B164" s="57" t="s">
        <v>895</v>
      </c>
      <c r="C164" s="95" t="s">
        <v>38</v>
      </c>
      <c r="D164" s="96">
        <v>4</v>
      </c>
      <c r="E164" s="97">
        <v>0</v>
      </c>
      <c r="F164" s="98">
        <f>D164*E164</f>
        <v>0</v>
      </c>
    </row>
    <row r="165" spans="1:6" ht="21.75" customHeight="1">
      <c r="A165" s="67" t="s">
        <v>303</v>
      </c>
      <c r="B165" s="57" t="s">
        <v>896</v>
      </c>
      <c r="C165" s="95" t="s">
        <v>38</v>
      </c>
      <c r="D165" s="96">
        <v>4</v>
      </c>
      <c r="E165" s="97">
        <v>0</v>
      </c>
      <c r="F165" s="98">
        <f>D165*E165</f>
        <v>0</v>
      </c>
    </row>
    <row r="166" spans="1:6" ht="21.75" customHeight="1">
      <c r="A166" s="67" t="s">
        <v>305</v>
      </c>
      <c r="B166" s="57" t="s">
        <v>897</v>
      </c>
      <c r="C166" s="54" t="s">
        <v>38</v>
      </c>
      <c r="D166" s="96">
        <v>1</v>
      </c>
      <c r="E166" s="97">
        <v>0</v>
      </c>
      <c r="F166" s="98">
        <f>D166*E166</f>
        <v>0</v>
      </c>
    </row>
    <row r="167" spans="1:6" ht="21.75" customHeight="1">
      <c r="A167" s="67" t="s">
        <v>307</v>
      </c>
      <c r="B167" s="57" t="s">
        <v>898</v>
      </c>
      <c r="C167" s="95" t="s">
        <v>38</v>
      </c>
      <c r="D167" s="96">
        <v>2</v>
      </c>
      <c r="E167" s="97">
        <v>0</v>
      </c>
      <c r="F167" s="98">
        <f>D167*E167</f>
        <v>0</v>
      </c>
    </row>
    <row r="168" spans="1:6" ht="21.75" customHeight="1">
      <c r="A168" s="67" t="s">
        <v>309</v>
      </c>
      <c r="B168" s="57" t="s">
        <v>685</v>
      </c>
      <c r="C168" s="95" t="s">
        <v>38</v>
      </c>
      <c r="D168" s="96">
        <v>20</v>
      </c>
      <c r="E168" s="97">
        <v>0</v>
      </c>
      <c r="F168" s="98">
        <f>D168*E168</f>
        <v>0</v>
      </c>
    </row>
    <row r="169" spans="1:6" ht="21.75" customHeight="1">
      <c r="A169" s="67" t="s">
        <v>311</v>
      </c>
      <c r="B169" s="57" t="s">
        <v>686</v>
      </c>
      <c r="C169" s="95" t="s">
        <v>38</v>
      </c>
      <c r="D169" s="96">
        <v>4</v>
      </c>
      <c r="E169" s="97">
        <v>0</v>
      </c>
      <c r="F169" s="98">
        <f>D169*E169</f>
        <v>0</v>
      </c>
    </row>
    <row r="170" spans="1:6" ht="21.75" customHeight="1">
      <c r="A170" s="67" t="s">
        <v>313</v>
      </c>
      <c r="B170" s="57" t="s">
        <v>687</v>
      </c>
      <c r="C170" s="95" t="s">
        <v>38</v>
      </c>
      <c r="D170" s="96">
        <v>3</v>
      </c>
      <c r="E170" s="97">
        <v>0</v>
      </c>
      <c r="F170" s="98">
        <f>D170*E170</f>
        <v>0</v>
      </c>
    </row>
    <row r="171" spans="1:6" ht="21.75" customHeight="1">
      <c r="A171" s="67" t="s">
        <v>315</v>
      </c>
      <c r="B171" s="57" t="s">
        <v>28</v>
      </c>
      <c r="C171" s="54" t="s">
        <v>21</v>
      </c>
      <c r="D171" s="96">
        <v>1</v>
      </c>
      <c r="E171" s="97">
        <v>0</v>
      </c>
      <c r="F171" s="98">
        <f>D171*E171</f>
        <v>0</v>
      </c>
    </row>
    <row r="172" spans="1:6" ht="21.75" customHeight="1">
      <c r="A172" s="100" t="s">
        <v>316</v>
      </c>
      <c r="B172" s="58" t="s">
        <v>29</v>
      </c>
      <c r="C172" s="55" t="s">
        <v>21</v>
      </c>
      <c r="D172" s="101">
        <v>1</v>
      </c>
      <c r="E172" s="102">
        <v>0</v>
      </c>
      <c r="F172" s="103">
        <f>D172*E172</f>
        <v>0</v>
      </c>
    </row>
    <row r="173" spans="1:6" ht="18.75" customHeight="1">
      <c r="A173" s="80"/>
      <c r="B173" s="81" t="s">
        <v>914</v>
      </c>
      <c r="C173" s="82"/>
      <c r="D173" s="83"/>
      <c r="E173" s="88"/>
      <c r="F173" s="84">
        <f>SUM(F4:F172)</f>
        <v>0</v>
      </c>
    </row>
    <row r="174" spans="1:6" ht="18.75" customHeight="1">
      <c r="A174" s="67"/>
      <c r="B174" s="57" t="s">
        <v>913</v>
      </c>
      <c r="C174" s="54"/>
      <c r="D174" s="68"/>
      <c r="E174" s="89"/>
      <c r="F174" s="73">
        <f>F173*23%</f>
        <v>0</v>
      </c>
    </row>
    <row r="175" spans="1:6" ht="19.5" customHeight="1">
      <c r="A175" s="71"/>
      <c r="B175" s="58" t="s">
        <v>912</v>
      </c>
      <c r="C175" s="55"/>
      <c r="D175" s="72"/>
      <c r="E175" s="90"/>
      <c r="F175" s="74">
        <f>F173+F174</f>
        <v>0</v>
      </c>
    </row>
    <row r="176" spans="1:6" ht="38.25" customHeight="1">
      <c r="A176" s="109" t="s">
        <v>902</v>
      </c>
      <c r="B176" s="109"/>
      <c r="C176" s="109"/>
      <c r="D176" s="109"/>
      <c r="E176" s="109"/>
      <c r="F176" s="109"/>
    </row>
    <row r="177" spans="1:6" ht="129.75" customHeight="1">
      <c r="A177" s="108" t="s">
        <v>933</v>
      </c>
      <c r="B177" s="108"/>
      <c r="C177" s="108"/>
      <c r="D177" s="108"/>
      <c r="E177" s="108"/>
      <c r="F177" s="108"/>
    </row>
    <row r="178" spans="1:6" ht="217.5" customHeight="1">
      <c r="A178" s="108" t="s">
        <v>909</v>
      </c>
      <c r="B178" s="108"/>
      <c r="C178" s="108"/>
      <c r="D178" s="108"/>
      <c r="E178" s="108"/>
      <c r="F178" s="108"/>
    </row>
    <row r="179" spans="1:6" ht="153" customHeight="1">
      <c r="A179" s="108" t="s">
        <v>899</v>
      </c>
      <c r="B179" s="108"/>
      <c r="C179" s="108"/>
      <c r="D179" s="108"/>
      <c r="E179" s="108"/>
      <c r="F179" s="108"/>
    </row>
    <row r="180" spans="1:6" ht="103.5" customHeight="1">
      <c r="A180" s="108" t="s">
        <v>903</v>
      </c>
      <c r="B180" s="108"/>
      <c r="C180" s="108"/>
      <c r="D180" s="108"/>
      <c r="E180" s="108"/>
      <c r="F180" s="108"/>
    </row>
    <row r="181" spans="1:6" ht="78" customHeight="1">
      <c r="A181" s="108" t="s">
        <v>900</v>
      </c>
      <c r="B181" s="108"/>
      <c r="C181" s="108"/>
      <c r="D181" s="108"/>
      <c r="E181" s="108"/>
      <c r="F181" s="108"/>
    </row>
    <row r="182" spans="1:6" ht="79.5" customHeight="1">
      <c r="A182" s="108" t="s">
        <v>901</v>
      </c>
      <c r="B182" s="108"/>
      <c r="C182" s="108"/>
      <c r="D182" s="108"/>
      <c r="E182" s="108"/>
      <c r="F182" s="108"/>
    </row>
    <row r="183" spans="1:6" ht="182.25" customHeight="1">
      <c r="A183" s="108" t="s">
        <v>904</v>
      </c>
      <c r="B183" s="108"/>
      <c r="C183" s="108"/>
      <c r="D183" s="108"/>
      <c r="E183" s="108"/>
      <c r="F183" s="108"/>
    </row>
    <row r="184" spans="1:6" ht="154.5" customHeight="1">
      <c r="A184" s="110" t="s">
        <v>907</v>
      </c>
      <c r="B184" s="111"/>
      <c r="C184" s="111"/>
      <c r="D184" s="111"/>
      <c r="E184" s="111"/>
      <c r="F184" s="111"/>
    </row>
    <row r="185" spans="2:6" ht="20.25" customHeight="1">
      <c r="B185" s="106"/>
      <c r="C185" s="106"/>
      <c r="D185" s="106"/>
      <c r="E185" s="85"/>
      <c r="F185" s="63"/>
    </row>
    <row r="186" spans="2:6" ht="18.75" customHeight="1">
      <c r="B186" s="107"/>
      <c r="C186" s="107"/>
      <c r="D186" s="107"/>
      <c r="E186" s="78"/>
      <c r="F186" s="63"/>
    </row>
    <row r="187" spans="2:6" ht="44.25" customHeight="1">
      <c r="B187" s="106"/>
      <c r="C187" s="106"/>
      <c r="D187" s="106"/>
      <c r="E187" s="85"/>
      <c r="F187" s="63"/>
    </row>
    <row r="188" spans="2:6" ht="21.75" customHeight="1">
      <c r="B188" s="107"/>
      <c r="C188" s="107"/>
      <c r="D188" s="107"/>
      <c r="E188" s="78"/>
      <c r="F188" s="63"/>
    </row>
    <row r="189" spans="2:6" ht="21.75" customHeight="1">
      <c r="B189" s="106"/>
      <c r="C189" s="106"/>
      <c r="D189" s="106"/>
      <c r="E189" s="85"/>
      <c r="F189" s="63"/>
    </row>
    <row r="190" spans="2:6" ht="21.75" customHeight="1">
      <c r="B190" s="106"/>
      <c r="C190" s="106"/>
      <c r="D190" s="106"/>
      <c r="E190" s="85"/>
      <c r="F190" s="63"/>
    </row>
    <row r="191" spans="2:6" ht="33" customHeight="1">
      <c r="B191" s="106"/>
      <c r="C191" s="106"/>
      <c r="D191" s="106"/>
      <c r="E191" s="85"/>
      <c r="F191" s="63"/>
    </row>
    <row r="192" spans="2:6" ht="21" customHeight="1">
      <c r="B192" s="106"/>
      <c r="C192" s="106"/>
      <c r="D192" s="106"/>
      <c r="E192" s="85"/>
      <c r="F192" s="63"/>
    </row>
    <row r="193" spans="2:6" ht="33" customHeight="1">
      <c r="B193" s="60"/>
      <c r="C193" s="56"/>
      <c r="D193" s="56"/>
      <c r="E193" s="56"/>
      <c r="F193" s="63"/>
    </row>
    <row r="194" spans="2:6" ht="21.75" customHeight="1">
      <c r="B194" s="107"/>
      <c r="C194" s="107"/>
      <c r="D194" s="107"/>
      <c r="E194" s="78"/>
      <c r="F194" s="63"/>
    </row>
    <row r="195" spans="2:6" ht="21.75" customHeight="1">
      <c r="B195" s="107"/>
      <c r="C195" s="107"/>
      <c r="D195" s="107"/>
      <c r="E195" s="78"/>
      <c r="F195" s="63"/>
    </row>
    <row r="196" spans="2:6" ht="21.75" customHeight="1">
      <c r="B196" s="107"/>
      <c r="C196" s="107"/>
      <c r="D196" s="107"/>
      <c r="E196" s="78"/>
      <c r="F196" s="63"/>
    </row>
    <row r="197" spans="2:6" ht="21.75" customHeight="1">
      <c r="B197" s="107"/>
      <c r="C197" s="107"/>
      <c r="D197" s="107"/>
      <c r="E197" s="78"/>
      <c r="F197" s="63"/>
    </row>
    <row r="198" spans="2:6" ht="21.75" customHeight="1">
      <c r="B198" s="107"/>
      <c r="C198" s="107"/>
      <c r="D198" s="107"/>
      <c r="E198" s="78"/>
      <c r="F198" s="63"/>
    </row>
    <row r="199" spans="2:6" ht="21.75" customHeight="1">
      <c r="B199" s="107"/>
      <c r="C199" s="107"/>
      <c r="D199" s="107"/>
      <c r="E199" s="78"/>
      <c r="F199" s="63"/>
    </row>
    <row r="200" spans="2:6" ht="21.75" customHeight="1">
      <c r="B200" s="112"/>
      <c r="C200" s="112"/>
      <c r="D200" s="112"/>
      <c r="E200" s="87"/>
      <c r="F200" s="75"/>
    </row>
    <row r="201" spans="2:6" ht="33" customHeight="1">
      <c r="B201" s="112"/>
      <c r="C201" s="112"/>
      <c r="D201" s="112"/>
      <c r="E201" s="87"/>
      <c r="F201" s="75"/>
    </row>
    <row r="202" spans="2:6" ht="33" customHeight="1">
      <c r="B202" s="107"/>
      <c r="C202" s="107"/>
      <c r="D202" s="107"/>
      <c r="E202" s="78"/>
      <c r="F202" s="75"/>
    </row>
    <row r="203" spans="2:6" ht="21" customHeight="1">
      <c r="B203" s="107"/>
      <c r="C203" s="107"/>
      <c r="D203" s="107"/>
      <c r="E203" s="78"/>
      <c r="F203" s="75"/>
    </row>
    <row r="204" spans="2:6" ht="42" customHeight="1">
      <c r="B204" s="106"/>
      <c r="C204" s="106"/>
      <c r="D204" s="106"/>
      <c r="E204" s="85"/>
      <c r="F204" s="75"/>
    </row>
    <row r="205" spans="2:6" ht="33" customHeight="1">
      <c r="B205" s="106"/>
      <c r="C205" s="106"/>
      <c r="D205" s="106"/>
      <c r="E205" s="85"/>
      <c r="F205" s="75"/>
    </row>
    <row r="206" spans="2:6" ht="20.25" customHeight="1">
      <c r="B206" s="113"/>
      <c r="C206" s="113"/>
      <c r="D206" s="113"/>
      <c r="E206" s="86"/>
      <c r="F206" s="75"/>
    </row>
    <row r="207" spans="2:6" ht="20.25" customHeight="1">
      <c r="B207" s="107"/>
      <c r="C207" s="107"/>
      <c r="D207" s="107"/>
      <c r="E207" s="78"/>
      <c r="F207" s="75"/>
    </row>
    <row r="208" spans="2:6" ht="20.25" customHeight="1">
      <c r="B208" s="107"/>
      <c r="C208" s="107"/>
      <c r="D208" s="107"/>
      <c r="E208" s="78"/>
      <c r="F208" s="75"/>
    </row>
    <row r="209" spans="2:6" ht="20.25" customHeight="1">
      <c r="B209" s="107"/>
      <c r="C209" s="107"/>
      <c r="D209" s="107"/>
      <c r="E209" s="78"/>
      <c r="F209" s="75"/>
    </row>
    <row r="210" spans="2:6" ht="20.25" customHeight="1">
      <c r="B210" s="107"/>
      <c r="C210" s="107"/>
      <c r="D210" s="107"/>
      <c r="E210" s="78"/>
      <c r="F210" s="75"/>
    </row>
    <row r="211" spans="2:6" ht="33" customHeight="1">
      <c r="B211" s="107"/>
      <c r="C211" s="107"/>
      <c r="D211" s="107"/>
      <c r="E211" s="78"/>
      <c r="F211" s="75"/>
    </row>
    <row r="212" spans="2:6" ht="33" customHeight="1">
      <c r="B212" s="107"/>
      <c r="C212" s="107"/>
      <c r="D212" s="107"/>
      <c r="E212" s="78"/>
      <c r="F212" s="75"/>
    </row>
    <row r="213" spans="2:6" ht="21" customHeight="1">
      <c r="B213" s="78"/>
      <c r="C213" s="76"/>
      <c r="D213" s="77"/>
      <c r="E213" s="63"/>
      <c r="F213" s="75"/>
    </row>
  </sheetData>
  <sheetProtection selectLockedCells="1" selectUnlockedCells="1"/>
  <mergeCells count="38">
    <mergeCell ref="B203:D203"/>
    <mergeCell ref="B204:D204"/>
    <mergeCell ref="B205:D205"/>
    <mergeCell ref="B212:D212"/>
    <mergeCell ref="B206:D206"/>
    <mergeCell ref="B207:D207"/>
    <mergeCell ref="B208:D208"/>
    <mergeCell ref="B209:D209"/>
    <mergeCell ref="B210:D210"/>
    <mergeCell ref="B211:D211"/>
    <mergeCell ref="B197:D197"/>
    <mergeCell ref="B198:D198"/>
    <mergeCell ref="B199:D199"/>
    <mergeCell ref="B200:D200"/>
    <mergeCell ref="B201:D201"/>
    <mergeCell ref="B202:D202"/>
    <mergeCell ref="B190:D190"/>
    <mergeCell ref="B191:D191"/>
    <mergeCell ref="B192:D192"/>
    <mergeCell ref="B194:D194"/>
    <mergeCell ref="B195:D195"/>
    <mergeCell ref="B196:D196"/>
    <mergeCell ref="A181:F181"/>
    <mergeCell ref="B187:D187"/>
    <mergeCell ref="B188:D188"/>
    <mergeCell ref="B189:D189"/>
    <mergeCell ref="A182:F182"/>
    <mergeCell ref="A184:F184"/>
    <mergeCell ref="A1:F1"/>
    <mergeCell ref="A2:F2"/>
    <mergeCell ref="B185:D185"/>
    <mergeCell ref="B186:D186"/>
    <mergeCell ref="A178:F178"/>
    <mergeCell ref="A176:F176"/>
    <mergeCell ref="A177:F177"/>
    <mergeCell ref="A183:F183"/>
    <mergeCell ref="A179:F179"/>
    <mergeCell ref="A180:F180"/>
  </mergeCells>
  <printOptions/>
  <pageMargins left="0.7480314960629921" right="0.1968503937007874" top="1.06299212598425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8"/>
  <sheetViews>
    <sheetView zoomScaleSheetLayoutView="100" zoomScalePageLayoutView="0" workbookViewId="0" topLeftCell="A385">
      <selection activeCell="G397" sqref="G397"/>
    </sheetView>
  </sheetViews>
  <sheetFormatPr defaultColWidth="9.00390625" defaultRowHeight="12.75"/>
  <cols>
    <col min="1" max="1" width="5.125" style="2" customWidth="1"/>
    <col min="2" max="2" width="55.625" style="3" customWidth="1"/>
    <col min="3" max="3" width="7.25390625" style="4" customWidth="1"/>
    <col min="4" max="4" width="7.625" style="5" customWidth="1"/>
    <col min="5" max="5" width="10.00390625" style="6" customWidth="1"/>
    <col min="6" max="6" width="9.875" style="7" customWidth="1"/>
    <col min="7" max="7" width="14.875" style="8" customWidth="1"/>
    <col min="8" max="16384" width="9.125" style="9" customWidth="1"/>
  </cols>
  <sheetData>
    <row r="2" spans="1:4" ht="24" customHeight="1">
      <c r="A2" s="114" t="s">
        <v>688</v>
      </c>
      <c r="B2" s="114"/>
      <c r="C2" s="114"/>
      <c r="D2" s="114"/>
    </row>
    <row r="3" spans="1:7" s="12" customFormat="1" ht="24" customHeight="1">
      <c r="A3" s="115" t="s">
        <v>689</v>
      </c>
      <c r="B3" s="115"/>
      <c r="C3" s="115"/>
      <c r="D3" s="115"/>
      <c r="E3" s="10"/>
      <c r="F3" s="11">
        <v>1.2</v>
      </c>
      <c r="G3" s="10"/>
    </row>
    <row r="4" spans="1:7" s="17" customFormat="1" ht="23.25" customHeight="1">
      <c r="A4" s="13" t="s">
        <v>30</v>
      </c>
      <c r="B4" s="14" t="s">
        <v>31</v>
      </c>
      <c r="C4" s="14" t="s">
        <v>32</v>
      </c>
      <c r="D4" s="15" t="s">
        <v>33</v>
      </c>
      <c r="E4" s="14" t="s">
        <v>34</v>
      </c>
      <c r="F4" s="14" t="s">
        <v>34</v>
      </c>
      <c r="G4" s="16" t="s">
        <v>35</v>
      </c>
    </row>
    <row r="5" spans="1:7" s="17" customFormat="1" ht="21" customHeight="1">
      <c r="A5" s="18" t="s">
        <v>36</v>
      </c>
      <c r="B5" s="19" t="s">
        <v>37</v>
      </c>
      <c r="C5" s="20" t="s">
        <v>38</v>
      </c>
      <c r="D5" s="21">
        <v>5</v>
      </c>
      <c r="E5" s="22">
        <v>3.5</v>
      </c>
      <c r="F5" s="23">
        <f aca="true" t="shared" si="0" ref="F5:F36">ROUND(E5*$F$3,2)</f>
        <v>4.2</v>
      </c>
      <c r="G5" s="24">
        <f aca="true" t="shared" si="1" ref="G5:G36">F5*D5</f>
        <v>21</v>
      </c>
    </row>
    <row r="6" spans="1:7" ht="21" customHeight="1">
      <c r="A6" s="25" t="s">
        <v>39</v>
      </c>
      <c r="B6" s="1" t="s">
        <v>44</v>
      </c>
      <c r="C6" s="26" t="s">
        <v>38</v>
      </c>
      <c r="D6" s="27">
        <v>120</v>
      </c>
      <c r="E6" s="28">
        <v>4.5</v>
      </c>
      <c r="F6" s="29">
        <f t="shared" si="0"/>
        <v>5.4</v>
      </c>
      <c r="G6" s="30">
        <f t="shared" si="1"/>
        <v>648</v>
      </c>
    </row>
    <row r="7" spans="1:7" ht="21" customHeight="1">
      <c r="A7" s="25" t="s">
        <v>40</v>
      </c>
      <c r="B7" s="1" t="s">
        <v>46</v>
      </c>
      <c r="C7" s="26" t="s">
        <v>38</v>
      </c>
      <c r="D7" s="27">
        <v>20</v>
      </c>
      <c r="E7" s="28">
        <v>6</v>
      </c>
      <c r="F7" s="29">
        <f t="shared" si="0"/>
        <v>7.2</v>
      </c>
      <c r="G7" s="30">
        <f t="shared" si="1"/>
        <v>144</v>
      </c>
    </row>
    <row r="8" spans="1:7" ht="21" customHeight="1">
      <c r="A8" s="25" t="s">
        <v>41</v>
      </c>
      <c r="B8" s="1" t="s">
        <v>48</v>
      </c>
      <c r="C8" s="26" t="s">
        <v>38</v>
      </c>
      <c r="D8" s="27">
        <v>10</v>
      </c>
      <c r="E8" s="28">
        <v>8</v>
      </c>
      <c r="F8" s="29">
        <f t="shared" si="0"/>
        <v>9.6</v>
      </c>
      <c r="G8" s="30">
        <f t="shared" si="1"/>
        <v>96</v>
      </c>
    </row>
    <row r="9" spans="1:7" ht="21" customHeight="1">
      <c r="A9" s="25" t="s">
        <v>42</v>
      </c>
      <c r="B9" s="1" t="s">
        <v>50</v>
      </c>
      <c r="C9" s="26" t="s">
        <v>38</v>
      </c>
      <c r="D9" s="27">
        <v>10</v>
      </c>
      <c r="E9" s="28">
        <v>10</v>
      </c>
      <c r="F9" s="29">
        <f t="shared" si="0"/>
        <v>12</v>
      </c>
      <c r="G9" s="30">
        <f t="shared" si="1"/>
        <v>120</v>
      </c>
    </row>
    <row r="10" spans="1:7" ht="21" customHeight="1">
      <c r="A10" s="25" t="s">
        <v>43</v>
      </c>
      <c r="B10" s="1" t="s">
        <v>690</v>
      </c>
      <c r="C10" s="26" t="s">
        <v>38</v>
      </c>
      <c r="D10" s="27">
        <v>20</v>
      </c>
      <c r="E10" s="28">
        <v>6</v>
      </c>
      <c r="F10" s="29">
        <f t="shared" si="0"/>
        <v>7.2</v>
      </c>
      <c r="G10" s="30">
        <f t="shared" si="1"/>
        <v>144</v>
      </c>
    </row>
    <row r="11" spans="1:7" ht="21" customHeight="1">
      <c r="A11" s="25" t="s">
        <v>45</v>
      </c>
      <c r="B11" s="1" t="s">
        <v>691</v>
      </c>
      <c r="C11" s="26" t="s">
        <v>38</v>
      </c>
      <c r="D11" s="27">
        <v>80</v>
      </c>
      <c r="E11" s="28">
        <v>8</v>
      </c>
      <c r="F11" s="29">
        <f t="shared" si="0"/>
        <v>9.6</v>
      </c>
      <c r="G11" s="30">
        <f t="shared" si="1"/>
        <v>768</v>
      </c>
    </row>
    <row r="12" spans="1:7" ht="21" customHeight="1">
      <c r="A12" s="25" t="s">
        <v>47</v>
      </c>
      <c r="B12" s="1" t="s">
        <v>54</v>
      </c>
      <c r="C12" s="26" t="s">
        <v>38</v>
      </c>
      <c r="D12" s="27">
        <v>50</v>
      </c>
      <c r="E12" s="28">
        <v>12</v>
      </c>
      <c r="F12" s="29">
        <f t="shared" si="0"/>
        <v>14.4</v>
      </c>
      <c r="G12" s="30">
        <f t="shared" si="1"/>
        <v>720</v>
      </c>
    </row>
    <row r="13" spans="1:7" ht="21" customHeight="1">
      <c r="A13" s="25" t="s">
        <v>49</v>
      </c>
      <c r="B13" s="1" t="s">
        <v>692</v>
      </c>
      <c r="C13" s="26" t="s">
        <v>38</v>
      </c>
      <c r="D13" s="27">
        <v>20</v>
      </c>
      <c r="E13" s="28">
        <v>24</v>
      </c>
      <c r="F13" s="29">
        <f t="shared" si="0"/>
        <v>28.8</v>
      </c>
      <c r="G13" s="30">
        <f t="shared" si="1"/>
        <v>576</v>
      </c>
    </row>
    <row r="14" spans="1:7" ht="21" customHeight="1">
      <c r="A14" s="25" t="s">
        <v>51</v>
      </c>
      <c r="B14" s="1" t="s">
        <v>693</v>
      </c>
      <c r="C14" s="26" t="s">
        <v>38</v>
      </c>
      <c r="D14" s="27">
        <v>10</v>
      </c>
      <c r="E14" s="28">
        <v>25</v>
      </c>
      <c r="F14" s="29">
        <f t="shared" si="0"/>
        <v>30</v>
      </c>
      <c r="G14" s="30">
        <f t="shared" si="1"/>
        <v>300</v>
      </c>
    </row>
    <row r="15" spans="1:7" ht="21" customHeight="1">
      <c r="A15" s="25" t="s">
        <v>52</v>
      </c>
      <c r="B15" s="1" t="s">
        <v>58</v>
      </c>
      <c r="C15" s="26" t="s">
        <v>38</v>
      </c>
      <c r="D15" s="27">
        <v>5</v>
      </c>
      <c r="E15" s="28">
        <v>40</v>
      </c>
      <c r="F15" s="29">
        <f t="shared" si="0"/>
        <v>48</v>
      </c>
      <c r="G15" s="30">
        <f t="shared" si="1"/>
        <v>240</v>
      </c>
    </row>
    <row r="16" spans="1:7" ht="51.75" customHeight="1">
      <c r="A16" s="25" t="s">
        <v>53</v>
      </c>
      <c r="B16" s="1" t="s">
        <v>694</v>
      </c>
      <c r="C16" s="26" t="s">
        <v>38</v>
      </c>
      <c r="D16" s="27">
        <v>85</v>
      </c>
      <c r="E16" s="28">
        <v>440.3</v>
      </c>
      <c r="F16" s="29">
        <f t="shared" si="0"/>
        <v>528.36</v>
      </c>
      <c r="G16" s="30">
        <f t="shared" si="1"/>
        <v>44910.6</v>
      </c>
    </row>
    <row r="17" spans="1:7" ht="42" customHeight="1">
      <c r="A17" s="25" t="s">
        <v>55</v>
      </c>
      <c r="B17" s="1" t="s">
        <v>695</v>
      </c>
      <c r="C17" s="26" t="s">
        <v>38</v>
      </c>
      <c r="D17" s="27">
        <v>4</v>
      </c>
      <c r="E17" s="28">
        <v>459.42</v>
      </c>
      <c r="F17" s="29">
        <f t="shared" si="0"/>
        <v>551.3</v>
      </c>
      <c r="G17" s="30">
        <f t="shared" si="1"/>
        <v>2205.2</v>
      </c>
    </row>
    <row r="18" spans="1:7" ht="22.5" customHeight="1">
      <c r="A18" s="25" t="s">
        <v>56</v>
      </c>
      <c r="B18" s="1" t="s">
        <v>62</v>
      </c>
      <c r="C18" s="31" t="s">
        <v>38</v>
      </c>
      <c r="D18" s="27">
        <v>100</v>
      </c>
      <c r="E18" s="32">
        <v>15.22</v>
      </c>
      <c r="F18" s="29">
        <f t="shared" si="0"/>
        <v>18.26</v>
      </c>
      <c r="G18" s="30">
        <f t="shared" si="1"/>
        <v>1826.0000000000002</v>
      </c>
    </row>
    <row r="19" spans="1:7" ht="22.5" customHeight="1">
      <c r="A19" s="25" t="s">
        <v>57</v>
      </c>
      <c r="B19" s="1" t="s">
        <v>64</v>
      </c>
      <c r="C19" s="26" t="s">
        <v>38</v>
      </c>
      <c r="D19" s="27">
        <v>10</v>
      </c>
      <c r="E19" s="28">
        <v>90</v>
      </c>
      <c r="F19" s="29">
        <f t="shared" si="0"/>
        <v>108</v>
      </c>
      <c r="G19" s="30">
        <f t="shared" si="1"/>
        <v>1080</v>
      </c>
    </row>
    <row r="20" spans="1:7" ht="22.5" customHeight="1">
      <c r="A20" s="25" t="s">
        <v>59</v>
      </c>
      <c r="B20" s="1" t="s">
        <v>66</v>
      </c>
      <c r="C20" s="26" t="s">
        <v>38</v>
      </c>
      <c r="D20" s="27">
        <v>10</v>
      </c>
      <c r="E20" s="28">
        <v>90</v>
      </c>
      <c r="F20" s="29">
        <f t="shared" si="0"/>
        <v>108</v>
      </c>
      <c r="G20" s="30">
        <f t="shared" si="1"/>
        <v>1080</v>
      </c>
    </row>
    <row r="21" spans="1:7" ht="22.5" customHeight="1">
      <c r="A21" s="25" t="s">
        <v>60</v>
      </c>
      <c r="B21" s="1" t="s">
        <v>68</v>
      </c>
      <c r="C21" s="26" t="s">
        <v>38</v>
      </c>
      <c r="D21" s="27">
        <v>1</v>
      </c>
      <c r="E21" s="28">
        <v>80</v>
      </c>
      <c r="F21" s="29">
        <f t="shared" si="0"/>
        <v>96</v>
      </c>
      <c r="G21" s="30">
        <f t="shared" si="1"/>
        <v>96</v>
      </c>
    </row>
    <row r="22" spans="1:7" ht="22.5" customHeight="1">
      <c r="A22" s="25" t="s">
        <v>61</v>
      </c>
      <c r="B22" s="1" t="s">
        <v>70</v>
      </c>
      <c r="C22" s="26" t="s">
        <v>38</v>
      </c>
      <c r="D22" s="27">
        <v>1</v>
      </c>
      <c r="E22" s="28">
        <v>80</v>
      </c>
      <c r="F22" s="29">
        <f t="shared" si="0"/>
        <v>96</v>
      </c>
      <c r="G22" s="30">
        <f t="shared" si="1"/>
        <v>96</v>
      </c>
    </row>
    <row r="23" spans="1:7" ht="22.5" customHeight="1">
      <c r="A23" s="25" t="s">
        <v>63</v>
      </c>
      <c r="B23" s="1" t="s">
        <v>74</v>
      </c>
      <c r="C23" s="31" t="s">
        <v>38</v>
      </c>
      <c r="D23" s="27">
        <v>5</v>
      </c>
      <c r="E23" s="32">
        <v>9.9</v>
      </c>
      <c r="F23" s="29">
        <f t="shared" si="0"/>
        <v>11.88</v>
      </c>
      <c r="G23" s="30">
        <f t="shared" si="1"/>
        <v>59.400000000000006</v>
      </c>
    </row>
    <row r="24" spans="1:7" ht="22.5" customHeight="1">
      <c r="A24" s="25" t="s">
        <v>65</v>
      </c>
      <c r="B24" s="1" t="s">
        <v>76</v>
      </c>
      <c r="C24" s="31" t="s">
        <v>38</v>
      </c>
      <c r="D24" s="27">
        <v>5</v>
      </c>
      <c r="E24" s="32">
        <v>15</v>
      </c>
      <c r="F24" s="29">
        <f t="shared" si="0"/>
        <v>18</v>
      </c>
      <c r="G24" s="30">
        <f t="shared" si="1"/>
        <v>90</v>
      </c>
    </row>
    <row r="25" spans="1:7" ht="22.5" customHeight="1">
      <c r="A25" s="25" t="s">
        <v>67</v>
      </c>
      <c r="B25" s="1" t="s">
        <v>78</v>
      </c>
      <c r="C25" s="31" t="s">
        <v>38</v>
      </c>
      <c r="D25" s="27">
        <v>10</v>
      </c>
      <c r="E25" s="32">
        <v>18</v>
      </c>
      <c r="F25" s="29">
        <f t="shared" si="0"/>
        <v>21.6</v>
      </c>
      <c r="G25" s="30">
        <f t="shared" si="1"/>
        <v>216</v>
      </c>
    </row>
    <row r="26" spans="1:7" ht="22.5" customHeight="1">
      <c r="A26" s="25" t="s">
        <v>69</v>
      </c>
      <c r="B26" s="1" t="s">
        <v>80</v>
      </c>
      <c r="C26" s="31" t="s">
        <v>38</v>
      </c>
      <c r="D26" s="27">
        <v>20</v>
      </c>
      <c r="E26" s="32">
        <v>22</v>
      </c>
      <c r="F26" s="29">
        <f t="shared" si="0"/>
        <v>26.4</v>
      </c>
      <c r="G26" s="30">
        <f t="shared" si="1"/>
        <v>528</v>
      </c>
    </row>
    <row r="27" spans="1:7" ht="22.5" customHeight="1">
      <c r="A27" s="25" t="s">
        <v>71</v>
      </c>
      <c r="B27" s="1" t="s">
        <v>82</v>
      </c>
      <c r="C27" s="31" t="s">
        <v>38</v>
      </c>
      <c r="D27" s="27">
        <v>6</v>
      </c>
      <c r="E27" s="32">
        <v>26</v>
      </c>
      <c r="F27" s="29">
        <f t="shared" si="0"/>
        <v>31.2</v>
      </c>
      <c r="G27" s="30">
        <f t="shared" si="1"/>
        <v>187.2</v>
      </c>
    </row>
    <row r="28" spans="1:7" ht="22.5" customHeight="1">
      <c r="A28" s="25" t="s">
        <v>73</v>
      </c>
      <c r="B28" s="1" t="s">
        <v>696</v>
      </c>
      <c r="C28" s="26" t="s">
        <v>38</v>
      </c>
      <c r="D28" s="27">
        <v>6</v>
      </c>
      <c r="E28" s="28">
        <v>42</v>
      </c>
      <c r="F28" s="29">
        <f t="shared" si="0"/>
        <v>50.4</v>
      </c>
      <c r="G28" s="30">
        <f t="shared" si="1"/>
        <v>302.4</v>
      </c>
    </row>
    <row r="29" spans="1:7" ht="22.5" customHeight="1">
      <c r="A29" s="25" t="s">
        <v>75</v>
      </c>
      <c r="B29" s="1" t="s">
        <v>697</v>
      </c>
      <c r="C29" s="26" t="s">
        <v>38</v>
      </c>
      <c r="D29" s="27">
        <v>12</v>
      </c>
      <c r="E29" s="28">
        <v>60</v>
      </c>
      <c r="F29" s="29">
        <f t="shared" si="0"/>
        <v>72</v>
      </c>
      <c r="G29" s="30">
        <f t="shared" si="1"/>
        <v>864</v>
      </c>
    </row>
    <row r="30" spans="1:7" ht="22.5" customHeight="1">
      <c r="A30" s="25" t="s">
        <v>77</v>
      </c>
      <c r="B30" s="1" t="s">
        <v>698</v>
      </c>
      <c r="C30" s="26" t="s">
        <v>38</v>
      </c>
      <c r="D30" s="27">
        <v>6</v>
      </c>
      <c r="E30" s="28">
        <v>120</v>
      </c>
      <c r="F30" s="29">
        <f t="shared" si="0"/>
        <v>144</v>
      </c>
      <c r="G30" s="30">
        <f t="shared" si="1"/>
        <v>864</v>
      </c>
    </row>
    <row r="31" spans="1:7" ht="22.5" customHeight="1">
      <c r="A31" s="25" t="s">
        <v>79</v>
      </c>
      <c r="B31" s="1" t="s">
        <v>699</v>
      </c>
      <c r="C31" s="26" t="s">
        <v>38</v>
      </c>
      <c r="D31" s="27">
        <v>4</v>
      </c>
      <c r="E31" s="28">
        <v>210</v>
      </c>
      <c r="F31" s="29">
        <f t="shared" si="0"/>
        <v>252</v>
      </c>
      <c r="G31" s="30">
        <f t="shared" si="1"/>
        <v>1008</v>
      </c>
    </row>
    <row r="32" spans="1:7" ht="22.5" customHeight="1">
      <c r="A32" s="25" t="s">
        <v>81</v>
      </c>
      <c r="B32" s="1" t="s">
        <v>700</v>
      </c>
      <c r="C32" s="26" t="s">
        <v>38</v>
      </c>
      <c r="D32" s="27">
        <v>10</v>
      </c>
      <c r="E32" s="28">
        <v>7</v>
      </c>
      <c r="F32" s="29">
        <f t="shared" si="0"/>
        <v>8.4</v>
      </c>
      <c r="G32" s="30">
        <f t="shared" si="1"/>
        <v>84</v>
      </c>
    </row>
    <row r="33" spans="1:7" ht="22.5" customHeight="1">
      <c r="A33" s="25" t="s">
        <v>83</v>
      </c>
      <c r="B33" s="1" t="s">
        <v>701</v>
      </c>
      <c r="C33" s="31" t="s">
        <v>38</v>
      </c>
      <c r="D33" s="27">
        <v>2</v>
      </c>
      <c r="E33" s="32">
        <v>13.2</v>
      </c>
      <c r="F33" s="29">
        <f t="shared" si="0"/>
        <v>15.84</v>
      </c>
      <c r="G33" s="30">
        <f t="shared" si="1"/>
        <v>31.68</v>
      </c>
    </row>
    <row r="34" spans="1:7" ht="22.5" customHeight="1">
      <c r="A34" s="25" t="s">
        <v>84</v>
      </c>
      <c r="B34" s="1" t="s">
        <v>702</v>
      </c>
      <c r="C34" s="26" t="s">
        <v>38</v>
      </c>
      <c r="D34" s="27">
        <v>2</v>
      </c>
      <c r="E34" s="28">
        <v>10</v>
      </c>
      <c r="F34" s="29">
        <f t="shared" si="0"/>
        <v>12</v>
      </c>
      <c r="G34" s="30">
        <f t="shared" si="1"/>
        <v>24</v>
      </c>
    </row>
    <row r="35" spans="1:7" ht="22.5" customHeight="1">
      <c r="A35" s="25" t="s">
        <v>85</v>
      </c>
      <c r="B35" s="1" t="s">
        <v>703</v>
      </c>
      <c r="C35" s="26" t="s">
        <v>38</v>
      </c>
      <c r="D35" s="27">
        <v>15</v>
      </c>
      <c r="E35" s="28">
        <v>1.2</v>
      </c>
      <c r="F35" s="29">
        <f t="shared" si="0"/>
        <v>1.44</v>
      </c>
      <c r="G35" s="30">
        <f t="shared" si="1"/>
        <v>21.599999999999998</v>
      </c>
    </row>
    <row r="36" spans="1:7" ht="22.5" customHeight="1">
      <c r="A36" s="33" t="s">
        <v>86</v>
      </c>
      <c r="B36" s="34" t="s">
        <v>704</v>
      </c>
      <c r="C36" s="35" t="s">
        <v>38</v>
      </c>
      <c r="D36" s="36">
        <v>15</v>
      </c>
      <c r="E36" s="37">
        <v>1.4</v>
      </c>
      <c r="F36" s="38">
        <f t="shared" si="0"/>
        <v>1.68</v>
      </c>
      <c r="G36" s="39">
        <f t="shared" si="1"/>
        <v>25.2</v>
      </c>
    </row>
    <row r="37" spans="1:7" ht="27.75" customHeight="1">
      <c r="A37" s="13" t="s">
        <v>30</v>
      </c>
      <c r="B37" s="14" t="s">
        <v>31</v>
      </c>
      <c r="C37" s="14" t="s">
        <v>32</v>
      </c>
      <c r="D37" s="15" t="s">
        <v>33</v>
      </c>
      <c r="E37" s="14" t="s">
        <v>34</v>
      </c>
      <c r="F37" s="14" t="s">
        <v>34</v>
      </c>
      <c r="G37" s="16" t="s">
        <v>35</v>
      </c>
    </row>
    <row r="38" spans="1:7" ht="22.5" customHeight="1">
      <c r="A38" s="18" t="s">
        <v>87</v>
      </c>
      <c r="B38" s="19" t="s">
        <v>705</v>
      </c>
      <c r="C38" s="20" t="s">
        <v>38</v>
      </c>
      <c r="D38" s="21">
        <v>35</v>
      </c>
      <c r="E38" s="22">
        <v>1.6</v>
      </c>
      <c r="F38" s="23">
        <f aca="true" t="shared" si="2" ref="F38:F72">ROUND(E38*$F$3,2)</f>
        <v>1.92</v>
      </c>
      <c r="G38" s="24">
        <f aca="true" t="shared" si="3" ref="G38:G72">F38*D38</f>
        <v>67.2</v>
      </c>
    </row>
    <row r="39" spans="1:7" ht="22.5" customHeight="1">
      <c r="A39" s="25" t="s">
        <v>88</v>
      </c>
      <c r="B39" s="1" t="s">
        <v>706</v>
      </c>
      <c r="C39" s="26" t="s">
        <v>38</v>
      </c>
      <c r="D39" s="27">
        <v>35</v>
      </c>
      <c r="E39" s="28">
        <v>1.6</v>
      </c>
      <c r="F39" s="29">
        <f t="shared" si="2"/>
        <v>1.92</v>
      </c>
      <c r="G39" s="30">
        <f t="shared" si="3"/>
        <v>67.2</v>
      </c>
    </row>
    <row r="40" spans="1:7" ht="22.5" customHeight="1">
      <c r="A40" s="25" t="s">
        <v>89</v>
      </c>
      <c r="B40" s="1" t="s">
        <v>100</v>
      </c>
      <c r="C40" s="26" t="s">
        <v>38</v>
      </c>
      <c r="D40" s="27">
        <v>40</v>
      </c>
      <c r="E40" s="28">
        <v>2.6</v>
      </c>
      <c r="F40" s="29">
        <f t="shared" si="2"/>
        <v>3.12</v>
      </c>
      <c r="G40" s="30">
        <f t="shared" si="3"/>
        <v>124.80000000000001</v>
      </c>
    </row>
    <row r="41" spans="1:7" ht="22.5" customHeight="1">
      <c r="A41" s="25" t="s">
        <v>90</v>
      </c>
      <c r="B41" s="1" t="s">
        <v>102</v>
      </c>
      <c r="C41" s="26" t="s">
        <v>38</v>
      </c>
      <c r="D41" s="27">
        <v>40</v>
      </c>
      <c r="E41" s="28">
        <v>3.3</v>
      </c>
      <c r="F41" s="29">
        <f t="shared" si="2"/>
        <v>3.96</v>
      </c>
      <c r="G41" s="30">
        <f t="shared" si="3"/>
        <v>158.4</v>
      </c>
    </row>
    <row r="42" spans="1:7" ht="22.5" customHeight="1">
      <c r="A42" s="25" t="s">
        <v>91</v>
      </c>
      <c r="B42" s="1" t="s">
        <v>707</v>
      </c>
      <c r="C42" s="26" t="s">
        <v>38</v>
      </c>
      <c r="D42" s="27">
        <v>10</v>
      </c>
      <c r="E42" s="28">
        <v>5</v>
      </c>
      <c r="F42" s="29">
        <f t="shared" si="2"/>
        <v>6</v>
      </c>
      <c r="G42" s="30">
        <f t="shared" si="3"/>
        <v>60</v>
      </c>
    </row>
    <row r="43" spans="1:7" ht="22.5" customHeight="1">
      <c r="A43" s="25" t="s">
        <v>92</v>
      </c>
      <c r="B43" s="1" t="s">
        <v>708</v>
      </c>
      <c r="C43" s="26" t="s">
        <v>38</v>
      </c>
      <c r="D43" s="27">
        <v>10</v>
      </c>
      <c r="E43" s="28">
        <v>5</v>
      </c>
      <c r="F43" s="29">
        <f t="shared" si="2"/>
        <v>6</v>
      </c>
      <c r="G43" s="30">
        <f t="shared" si="3"/>
        <v>60</v>
      </c>
    </row>
    <row r="44" spans="1:7" ht="22.5" customHeight="1">
      <c r="A44" s="25" t="s">
        <v>93</v>
      </c>
      <c r="B44" s="1" t="s">
        <v>709</v>
      </c>
      <c r="C44" s="26" t="s">
        <v>38</v>
      </c>
      <c r="D44" s="27">
        <v>10</v>
      </c>
      <c r="E44" s="28">
        <v>3</v>
      </c>
      <c r="F44" s="29">
        <f t="shared" si="2"/>
        <v>3.6</v>
      </c>
      <c r="G44" s="30">
        <f t="shared" si="3"/>
        <v>36</v>
      </c>
    </row>
    <row r="45" spans="1:7" ht="22.5" customHeight="1">
      <c r="A45" s="25" t="s">
        <v>94</v>
      </c>
      <c r="B45" s="1" t="s">
        <v>710</v>
      </c>
      <c r="C45" s="26" t="s">
        <v>38</v>
      </c>
      <c r="D45" s="27">
        <v>10</v>
      </c>
      <c r="E45" s="28">
        <v>4.5</v>
      </c>
      <c r="F45" s="29">
        <f t="shared" si="2"/>
        <v>5.4</v>
      </c>
      <c r="G45" s="30">
        <f t="shared" si="3"/>
        <v>54</v>
      </c>
    </row>
    <row r="46" spans="1:7" ht="22.5" customHeight="1">
      <c r="A46" s="25" t="s">
        <v>95</v>
      </c>
      <c r="B46" s="1" t="s">
        <v>108</v>
      </c>
      <c r="C46" s="26" t="s">
        <v>38</v>
      </c>
      <c r="D46" s="27">
        <v>5</v>
      </c>
      <c r="E46" s="28">
        <v>6.7</v>
      </c>
      <c r="F46" s="29">
        <f t="shared" si="2"/>
        <v>8.04</v>
      </c>
      <c r="G46" s="30">
        <f t="shared" si="3"/>
        <v>40.199999999999996</v>
      </c>
    </row>
    <row r="47" spans="1:7" ht="22.5" customHeight="1">
      <c r="A47" s="25" t="s">
        <v>96</v>
      </c>
      <c r="B47" s="1" t="s">
        <v>110</v>
      </c>
      <c r="C47" s="26" t="s">
        <v>38</v>
      </c>
      <c r="D47" s="27">
        <v>5</v>
      </c>
      <c r="E47" s="28">
        <v>8</v>
      </c>
      <c r="F47" s="29">
        <f t="shared" si="2"/>
        <v>9.6</v>
      </c>
      <c r="G47" s="30">
        <f t="shared" si="3"/>
        <v>48</v>
      </c>
    </row>
    <row r="48" spans="1:7" ht="22.5" customHeight="1">
      <c r="A48" s="25" t="s">
        <v>97</v>
      </c>
      <c r="B48" s="40" t="s">
        <v>711</v>
      </c>
      <c r="C48" s="26" t="s">
        <v>38</v>
      </c>
      <c r="D48" s="27">
        <v>10</v>
      </c>
      <c r="E48" s="28">
        <v>2.5</v>
      </c>
      <c r="F48" s="29">
        <f t="shared" si="2"/>
        <v>3</v>
      </c>
      <c r="G48" s="30">
        <f t="shared" si="3"/>
        <v>30</v>
      </c>
    </row>
    <row r="49" spans="1:7" ht="22.5" customHeight="1">
      <c r="A49" s="25" t="s">
        <v>98</v>
      </c>
      <c r="B49" s="40" t="s">
        <v>115</v>
      </c>
      <c r="C49" s="26" t="s">
        <v>38</v>
      </c>
      <c r="D49" s="27">
        <v>120</v>
      </c>
      <c r="E49" s="28">
        <v>3.5</v>
      </c>
      <c r="F49" s="29">
        <f t="shared" si="2"/>
        <v>4.2</v>
      </c>
      <c r="G49" s="30">
        <f t="shared" si="3"/>
        <v>504</v>
      </c>
    </row>
    <row r="50" spans="1:7" ht="22.5" customHeight="1">
      <c r="A50" s="25" t="s">
        <v>99</v>
      </c>
      <c r="B50" s="40" t="s">
        <v>113</v>
      </c>
      <c r="C50" s="26" t="s">
        <v>38</v>
      </c>
      <c r="D50" s="27">
        <v>40</v>
      </c>
      <c r="E50" s="28">
        <v>5</v>
      </c>
      <c r="F50" s="29">
        <f t="shared" si="2"/>
        <v>6</v>
      </c>
      <c r="G50" s="30">
        <f t="shared" si="3"/>
        <v>240</v>
      </c>
    </row>
    <row r="51" spans="1:7" ht="22.5" customHeight="1">
      <c r="A51" s="25" t="s">
        <v>101</v>
      </c>
      <c r="B51" s="40" t="s">
        <v>712</v>
      </c>
      <c r="C51" s="26" t="s">
        <v>38</v>
      </c>
      <c r="D51" s="27">
        <v>40</v>
      </c>
      <c r="E51" s="28">
        <v>6.32</v>
      </c>
      <c r="F51" s="29">
        <f t="shared" si="2"/>
        <v>7.58</v>
      </c>
      <c r="G51" s="30">
        <f t="shared" si="3"/>
        <v>303.2</v>
      </c>
    </row>
    <row r="52" spans="1:7" ht="22.5" customHeight="1">
      <c r="A52" s="25" t="s">
        <v>103</v>
      </c>
      <c r="B52" s="40" t="s">
        <v>713</v>
      </c>
      <c r="C52" s="26" t="s">
        <v>38</v>
      </c>
      <c r="D52" s="27">
        <v>10</v>
      </c>
      <c r="E52" s="28">
        <v>7</v>
      </c>
      <c r="F52" s="29">
        <f t="shared" si="2"/>
        <v>8.4</v>
      </c>
      <c r="G52" s="30">
        <f t="shared" si="3"/>
        <v>84</v>
      </c>
    </row>
    <row r="53" spans="1:7" ht="22.5" customHeight="1">
      <c r="A53" s="25" t="s">
        <v>104</v>
      </c>
      <c r="B53" s="40" t="s">
        <v>119</v>
      </c>
      <c r="C53" s="26" t="s">
        <v>38</v>
      </c>
      <c r="D53" s="27">
        <v>10</v>
      </c>
      <c r="E53" s="28">
        <v>9</v>
      </c>
      <c r="F53" s="29">
        <f t="shared" si="2"/>
        <v>10.8</v>
      </c>
      <c r="G53" s="30">
        <f t="shared" si="3"/>
        <v>108</v>
      </c>
    </row>
    <row r="54" spans="1:7" ht="22.5" customHeight="1">
      <c r="A54" s="25" t="s">
        <v>105</v>
      </c>
      <c r="B54" s="1" t="s">
        <v>121</v>
      </c>
      <c r="C54" s="26" t="s">
        <v>38</v>
      </c>
      <c r="D54" s="27">
        <v>10</v>
      </c>
      <c r="E54" s="28">
        <v>3.2</v>
      </c>
      <c r="F54" s="29">
        <f t="shared" si="2"/>
        <v>3.84</v>
      </c>
      <c r="G54" s="30">
        <f t="shared" si="3"/>
        <v>38.4</v>
      </c>
    </row>
    <row r="55" spans="1:7" ht="22.5" customHeight="1">
      <c r="A55" s="25" t="s">
        <v>106</v>
      </c>
      <c r="B55" s="1" t="s">
        <v>123</v>
      </c>
      <c r="C55" s="26" t="s">
        <v>38</v>
      </c>
      <c r="D55" s="27">
        <v>50</v>
      </c>
      <c r="E55" s="28">
        <v>4.3</v>
      </c>
      <c r="F55" s="29">
        <f t="shared" si="2"/>
        <v>5.16</v>
      </c>
      <c r="G55" s="30">
        <f t="shared" si="3"/>
        <v>258</v>
      </c>
    </row>
    <row r="56" spans="1:7" ht="22.5" customHeight="1">
      <c r="A56" s="25" t="s">
        <v>107</v>
      </c>
      <c r="B56" s="1" t="s">
        <v>125</v>
      </c>
      <c r="C56" s="26" t="s">
        <v>38</v>
      </c>
      <c r="D56" s="27">
        <v>20</v>
      </c>
      <c r="E56" s="28">
        <v>6.5</v>
      </c>
      <c r="F56" s="29">
        <f t="shared" si="2"/>
        <v>7.8</v>
      </c>
      <c r="G56" s="30">
        <f t="shared" si="3"/>
        <v>156</v>
      </c>
    </row>
    <row r="57" spans="1:7" ht="22.5" customHeight="1">
      <c r="A57" s="25" t="s">
        <v>109</v>
      </c>
      <c r="B57" s="1" t="s">
        <v>127</v>
      </c>
      <c r="C57" s="26" t="s">
        <v>38</v>
      </c>
      <c r="D57" s="27">
        <v>10</v>
      </c>
      <c r="E57" s="28">
        <v>8</v>
      </c>
      <c r="F57" s="29">
        <f t="shared" si="2"/>
        <v>9.6</v>
      </c>
      <c r="G57" s="30">
        <f t="shared" si="3"/>
        <v>96</v>
      </c>
    </row>
    <row r="58" spans="1:7" ht="22.5" customHeight="1">
      <c r="A58" s="25" t="s">
        <v>111</v>
      </c>
      <c r="B58" s="1" t="s">
        <v>129</v>
      </c>
      <c r="C58" s="26" t="s">
        <v>38</v>
      </c>
      <c r="D58" s="27">
        <v>10</v>
      </c>
      <c r="E58" s="28">
        <v>9</v>
      </c>
      <c r="F58" s="29">
        <f t="shared" si="2"/>
        <v>10.8</v>
      </c>
      <c r="G58" s="30">
        <f t="shared" si="3"/>
        <v>108</v>
      </c>
    </row>
    <row r="59" spans="1:7" ht="22.5" customHeight="1">
      <c r="A59" s="25" t="s">
        <v>112</v>
      </c>
      <c r="B59" s="1" t="s">
        <v>132</v>
      </c>
      <c r="C59" s="26" t="s">
        <v>38</v>
      </c>
      <c r="D59" s="27">
        <v>50</v>
      </c>
      <c r="E59" s="28">
        <v>71.25</v>
      </c>
      <c r="F59" s="29">
        <f t="shared" si="2"/>
        <v>85.5</v>
      </c>
      <c r="G59" s="30">
        <f t="shared" si="3"/>
        <v>4275</v>
      </c>
    </row>
    <row r="60" spans="1:7" ht="22.5" customHeight="1">
      <c r="A60" s="25" t="s">
        <v>114</v>
      </c>
      <c r="B60" s="1" t="s">
        <v>134</v>
      </c>
      <c r="C60" s="26" t="s">
        <v>38</v>
      </c>
      <c r="D60" s="27">
        <v>8</v>
      </c>
      <c r="E60" s="28">
        <v>70</v>
      </c>
      <c r="F60" s="29">
        <f t="shared" si="2"/>
        <v>84</v>
      </c>
      <c r="G60" s="30">
        <f t="shared" si="3"/>
        <v>672</v>
      </c>
    </row>
    <row r="61" spans="1:7" ht="22.5" customHeight="1">
      <c r="A61" s="25" t="s">
        <v>116</v>
      </c>
      <c r="B61" s="1" t="s">
        <v>136</v>
      </c>
      <c r="C61" s="26" t="s">
        <v>38</v>
      </c>
      <c r="D61" s="27">
        <v>8</v>
      </c>
      <c r="E61" s="28">
        <v>77</v>
      </c>
      <c r="F61" s="29">
        <f t="shared" si="2"/>
        <v>92.4</v>
      </c>
      <c r="G61" s="30">
        <f t="shared" si="3"/>
        <v>739.2</v>
      </c>
    </row>
    <row r="62" spans="1:7" ht="22.5" customHeight="1">
      <c r="A62" s="25" t="s">
        <v>117</v>
      </c>
      <c r="B62" s="1" t="s">
        <v>138</v>
      </c>
      <c r="C62" s="26" t="s">
        <v>38</v>
      </c>
      <c r="D62" s="27">
        <v>2</v>
      </c>
      <c r="E62" s="28">
        <v>140</v>
      </c>
      <c r="F62" s="29">
        <f t="shared" si="2"/>
        <v>168</v>
      </c>
      <c r="G62" s="30">
        <f t="shared" si="3"/>
        <v>336</v>
      </c>
    </row>
    <row r="63" spans="1:7" ht="28.5" customHeight="1">
      <c r="A63" s="25" t="s">
        <v>118</v>
      </c>
      <c r="B63" s="1" t="s">
        <v>714</v>
      </c>
      <c r="C63" s="26" t="s">
        <v>38</v>
      </c>
      <c r="D63" s="27">
        <v>60</v>
      </c>
      <c r="E63" s="28">
        <v>21</v>
      </c>
      <c r="F63" s="29">
        <f t="shared" si="2"/>
        <v>25.2</v>
      </c>
      <c r="G63" s="30">
        <f t="shared" si="3"/>
        <v>1512</v>
      </c>
    </row>
    <row r="64" spans="1:7" ht="27.75" customHeight="1">
      <c r="A64" s="25" t="s">
        <v>120</v>
      </c>
      <c r="B64" s="1" t="s">
        <v>715</v>
      </c>
      <c r="C64" s="26" t="s">
        <v>38</v>
      </c>
      <c r="D64" s="27">
        <v>70</v>
      </c>
      <c r="E64" s="28">
        <v>24</v>
      </c>
      <c r="F64" s="29">
        <f t="shared" si="2"/>
        <v>28.8</v>
      </c>
      <c r="G64" s="30">
        <f t="shared" si="3"/>
        <v>2016</v>
      </c>
    </row>
    <row r="65" spans="1:7" ht="27.75" customHeight="1">
      <c r="A65" s="25" t="s">
        <v>122</v>
      </c>
      <c r="B65" s="1" t="s">
        <v>716</v>
      </c>
      <c r="C65" s="26" t="s">
        <v>38</v>
      </c>
      <c r="D65" s="27">
        <v>10</v>
      </c>
      <c r="E65" s="28">
        <v>39</v>
      </c>
      <c r="F65" s="29">
        <f t="shared" si="2"/>
        <v>46.8</v>
      </c>
      <c r="G65" s="30">
        <f t="shared" si="3"/>
        <v>468</v>
      </c>
    </row>
    <row r="66" spans="1:7" ht="27.75" customHeight="1">
      <c r="A66" s="25" t="s">
        <v>124</v>
      </c>
      <c r="B66" s="1" t="s">
        <v>717</v>
      </c>
      <c r="C66" s="26" t="s">
        <v>38</v>
      </c>
      <c r="D66" s="27">
        <v>4</v>
      </c>
      <c r="E66" s="28">
        <v>42</v>
      </c>
      <c r="F66" s="29">
        <f t="shared" si="2"/>
        <v>50.4</v>
      </c>
      <c r="G66" s="30">
        <f t="shared" si="3"/>
        <v>201.6</v>
      </c>
    </row>
    <row r="67" spans="1:7" ht="27.75" customHeight="1">
      <c r="A67" s="25" t="s">
        <v>126</v>
      </c>
      <c r="B67" s="1" t="s">
        <v>718</v>
      </c>
      <c r="C67" s="26" t="s">
        <v>38</v>
      </c>
      <c r="D67" s="27">
        <v>2</v>
      </c>
      <c r="E67" s="28">
        <v>150</v>
      </c>
      <c r="F67" s="29">
        <f t="shared" si="2"/>
        <v>180</v>
      </c>
      <c r="G67" s="30">
        <f t="shared" si="3"/>
        <v>360</v>
      </c>
    </row>
    <row r="68" spans="1:7" ht="22.5" customHeight="1">
      <c r="A68" s="25" t="s">
        <v>128</v>
      </c>
      <c r="B68" s="1" t="s">
        <v>719</v>
      </c>
      <c r="C68" s="26" t="s">
        <v>38</v>
      </c>
      <c r="D68" s="27">
        <v>10</v>
      </c>
      <c r="E68" s="28">
        <v>20</v>
      </c>
      <c r="F68" s="29">
        <f t="shared" si="2"/>
        <v>24</v>
      </c>
      <c r="G68" s="30">
        <f t="shared" si="3"/>
        <v>240</v>
      </c>
    </row>
    <row r="69" spans="1:7" ht="22.5" customHeight="1">
      <c r="A69" s="25" t="s">
        <v>130</v>
      </c>
      <c r="B69" s="1" t="s">
        <v>154</v>
      </c>
      <c r="C69" s="26" t="s">
        <v>38</v>
      </c>
      <c r="D69" s="27">
        <v>10</v>
      </c>
      <c r="E69" s="28">
        <v>23.2</v>
      </c>
      <c r="F69" s="29">
        <f t="shared" si="2"/>
        <v>27.84</v>
      </c>
      <c r="G69" s="30">
        <f t="shared" si="3"/>
        <v>278.4</v>
      </c>
    </row>
    <row r="70" spans="1:7" ht="22.5" customHeight="1">
      <c r="A70" s="25" t="s">
        <v>131</v>
      </c>
      <c r="B70" s="1" t="s">
        <v>156</v>
      </c>
      <c r="C70" s="26" t="s">
        <v>38</v>
      </c>
      <c r="D70" s="27">
        <v>10</v>
      </c>
      <c r="E70" s="28">
        <v>28</v>
      </c>
      <c r="F70" s="29">
        <f t="shared" si="2"/>
        <v>33.6</v>
      </c>
      <c r="G70" s="30">
        <f t="shared" si="3"/>
        <v>336</v>
      </c>
    </row>
    <row r="71" spans="1:7" ht="22.5" customHeight="1">
      <c r="A71" s="25" t="s">
        <v>133</v>
      </c>
      <c r="B71" s="1" t="s">
        <v>158</v>
      </c>
      <c r="C71" s="26" t="s">
        <v>38</v>
      </c>
      <c r="D71" s="27">
        <v>2</v>
      </c>
      <c r="E71" s="28">
        <v>46</v>
      </c>
      <c r="F71" s="29">
        <f t="shared" si="2"/>
        <v>55.2</v>
      </c>
      <c r="G71" s="30">
        <f t="shared" si="3"/>
        <v>110.4</v>
      </c>
    </row>
    <row r="72" spans="1:7" ht="22.5" customHeight="1">
      <c r="A72" s="33" t="s">
        <v>135</v>
      </c>
      <c r="B72" s="34" t="s">
        <v>160</v>
      </c>
      <c r="C72" s="35" t="s">
        <v>38</v>
      </c>
      <c r="D72" s="36">
        <v>2</v>
      </c>
      <c r="E72" s="37">
        <v>50</v>
      </c>
      <c r="F72" s="38">
        <f t="shared" si="2"/>
        <v>60</v>
      </c>
      <c r="G72" s="39">
        <f t="shared" si="3"/>
        <v>120</v>
      </c>
    </row>
    <row r="73" spans="1:7" ht="22.5" customHeight="1">
      <c r="A73" s="13" t="s">
        <v>30</v>
      </c>
      <c r="B73" s="14" t="s">
        <v>31</v>
      </c>
      <c r="C73" s="14" t="s">
        <v>32</v>
      </c>
      <c r="D73" s="15" t="s">
        <v>33</v>
      </c>
      <c r="E73" s="14" t="s">
        <v>34</v>
      </c>
      <c r="F73" s="14" t="s">
        <v>34</v>
      </c>
      <c r="G73" s="16" t="s">
        <v>35</v>
      </c>
    </row>
    <row r="74" spans="1:7" ht="22.5" customHeight="1">
      <c r="A74" s="18" t="s">
        <v>137</v>
      </c>
      <c r="B74" s="19" t="s">
        <v>162</v>
      </c>
      <c r="C74" s="41" t="s">
        <v>38</v>
      </c>
      <c r="D74" s="21">
        <v>10</v>
      </c>
      <c r="E74" s="22">
        <v>51</v>
      </c>
      <c r="F74" s="23">
        <f aca="true" t="shared" si="4" ref="F74:F109">ROUND(E74*$F$3,2)</f>
        <v>61.2</v>
      </c>
      <c r="G74" s="24">
        <f aca="true" t="shared" si="5" ref="G74:G109">F74*D74</f>
        <v>612</v>
      </c>
    </row>
    <row r="75" spans="1:7" ht="22.5" customHeight="1">
      <c r="A75" s="25" t="s">
        <v>139</v>
      </c>
      <c r="B75" s="1" t="s">
        <v>164</v>
      </c>
      <c r="C75" s="31" t="s">
        <v>38</v>
      </c>
      <c r="D75" s="27">
        <v>100</v>
      </c>
      <c r="E75" s="28">
        <v>49</v>
      </c>
      <c r="F75" s="29">
        <f t="shared" si="4"/>
        <v>58.8</v>
      </c>
      <c r="G75" s="30">
        <f t="shared" si="5"/>
        <v>5880</v>
      </c>
    </row>
    <row r="76" spans="1:7" ht="22.5" customHeight="1">
      <c r="A76" s="25" t="s">
        <v>140</v>
      </c>
      <c r="B76" s="1" t="s">
        <v>166</v>
      </c>
      <c r="C76" s="31" t="s">
        <v>38</v>
      </c>
      <c r="D76" s="27">
        <v>5</v>
      </c>
      <c r="E76" s="28">
        <v>140</v>
      </c>
      <c r="F76" s="29">
        <f t="shared" si="4"/>
        <v>168</v>
      </c>
      <c r="G76" s="30">
        <f t="shared" si="5"/>
        <v>840</v>
      </c>
    </row>
    <row r="77" spans="1:7" ht="22.5" customHeight="1">
      <c r="A77" s="25" t="s">
        <v>141</v>
      </c>
      <c r="B77" s="1" t="s">
        <v>168</v>
      </c>
      <c r="C77" s="26" t="s">
        <v>38</v>
      </c>
      <c r="D77" s="27">
        <v>10</v>
      </c>
      <c r="E77" s="28">
        <v>3.05</v>
      </c>
      <c r="F77" s="29">
        <f t="shared" si="4"/>
        <v>3.66</v>
      </c>
      <c r="G77" s="30">
        <f t="shared" si="5"/>
        <v>36.6</v>
      </c>
    </row>
    <row r="78" spans="1:7" ht="22.5" customHeight="1">
      <c r="A78" s="25" t="s">
        <v>142</v>
      </c>
      <c r="B78" s="1" t="s">
        <v>170</v>
      </c>
      <c r="C78" s="26" t="s">
        <v>38</v>
      </c>
      <c r="D78" s="27">
        <v>2</v>
      </c>
      <c r="E78" s="28">
        <v>6.49</v>
      </c>
      <c r="F78" s="29">
        <f t="shared" si="4"/>
        <v>7.79</v>
      </c>
      <c r="G78" s="30">
        <f t="shared" si="5"/>
        <v>15.58</v>
      </c>
    </row>
    <row r="79" spans="1:7" ht="22.5" customHeight="1">
      <c r="A79" s="25" t="s">
        <v>143</v>
      </c>
      <c r="B79" s="1" t="s">
        <v>720</v>
      </c>
      <c r="C79" s="26" t="s">
        <v>38</v>
      </c>
      <c r="D79" s="27">
        <v>10</v>
      </c>
      <c r="E79" s="28">
        <v>0.8</v>
      </c>
      <c r="F79" s="29">
        <f t="shared" si="4"/>
        <v>0.96</v>
      </c>
      <c r="G79" s="30">
        <f t="shared" si="5"/>
        <v>9.6</v>
      </c>
    </row>
    <row r="80" spans="1:7" ht="22.5" customHeight="1">
      <c r="A80" s="25" t="s">
        <v>144</v>
      </c>
      <c r="B80" s="1" t="s">
        <v>721</v>
      </c>
      <c r="C80" s="26" t="s">
        <v>38</v>
      </c>
      <c r="D80" s="27">
        <v>40</v>
      </c>
      <c r="E80" s="28">
        <v>1</v>
      </c>
      <c r="F80" s="29">
        <f t="shared" si="4"/>
        <v>1.2</v>
      </c>
      <c r="G80" s="30">
        <f t="shared" si="5"/>
        <v>48</v>
      </c>
    </row>
    <row r="81" spans="1:7" ht="22.5" customHeight="1">
      <c r="A81" s="25" t="s">
        <v>145</v>
      </c>
      <c r="B81" s="1" t="s">
        <v>174</v>
      </c>
      <c r="C81" s="26" t="s">
        <v>38</v>
      </c>
      <c r="D81" s="27">
        <v>40</v>
      </c>
      <c r="E81" s="28">
        <v>1.5</v>
      </c>
      <c r="F81" s="29">
        <f t="shared" si="4"/>
        <v>1.8</v>
      </c>
      <c r="G81" s="30">
        <f t="shared" si="5"/>
        <v>72</v>
      </c>
    </row>
    <row r="82" spans="1:7" ht="22.5" customHeight="1">
      <c r="A82" s="25" t="s">
        <v>146</v>
      </c>
      <c r="B82" s="1" t="s">
        <v>722</v>
      </c>
      <c r="C82" s="26" t="s">
        <v>38</v>
      </c>
      <c r="D82" s="27">
        <v>20</v>
      </c>
      <c r="E82" s="28">
        <v>1.8</v>
      </c>
      <c r="F82" s="29">
        <f t="shared" si="4"/>
        <v>2.16</v>
      </c>
      <c r="G82" s="30">
        <f t="shared" si="5"/>
        <v>43.2</v>
      </c>
    </row>
    <row r="83" spans="1:7" ht="22.5" customHeight="1">
      <c r="A83" s="25" t="s">
        <v>147</v>
      </c>
      <c r="B83" s="1" t="s">
        <v>723</v>
      </c>
      <c r="C83" s="26" t="s">
        <v>38</v>
      </c>
      <c r="D83" s="27">
        <v>30</v>
      </c>
      <c r="E83" s="28">
        <v>2.7</v>
      </c>
      <c r="F83" s="29">
        <f t="shared" si="4"/>
        <v>3.24</v>
      </c>
      <c r="G83" s="30">
        <f t="shared" si="5"/>
        <v>97.2</v>
      </c>
    </row>
    <row r="84" spans="1:7" ht="22.5" customHeight="1">
      <c r="A84" s="25" t="s">
        <v>148</v>
      </c>
      <c r="B84" s="1" t="s">
        <v>178</v>
      </c>
      <c r="C84" s="26" t="s">
        <v>38</v>
      </c>
      <c r="D84" s="27">
        <v>10</v>
      </c>
      <c r="E84" s="28">
        <v>3</v>
      </c>
      <c r="F84" s="29">
        <f t="shared" si="4"/>
        <v>3.6</v>
      </c>
      <c r="G84" s="30">
        <f t="shared" si="5"/>
        <v>36</v>
      </c>
    </row>
    <row r="85" spans="1:7" ht="22.5" customHeight="1">
      <c r="A85" s="25" t="s">
        <v>149</v>
      </c>
      <c r="B85" s="1" t="s">
        <v>180</v>
      </c>
      <c r="C85" s="31" t="s">
        <v>38</v>
      </c>
      <c r="D85" s="27">
        <v>10</v>
      </c>
      <c r="E85" s="28">
        <v>39.48</v>
      </c>
      <c r="F85" s="29">
        <f t="shared" si="4"/>
        <v>47.38</v>
      </c>
      <c r="G85" s="30">
        <f t="shared" si="5"/>
        <v>473.8</v>
      </c>
    </row>
    <row r="86" spans="1:7" ht="22.5" customHeight="1">
      <c r="A86" s="25" t="s">
        <v>150</v>
      </c>
      <c r="B86" s="1" t="s">
        <v>182</v>
      </c>
      <c r="C86" s="26" t="s">
        <v>38</v>
      </c>
      <c r="D86" s="27">
        <v>5</v>
      </c>
      <c r="E86" s="28">
        <v>40</v>
      </c>
      <c r="F86" s="29">
        <f t="shared" si="4"/>
        <v>48</v>
      </c>
      <c r="G86" s="30">
        <f t="shared" si="5"/>
        <v>240</v>
      </c>
    </row>
    <row r="87" spans="1:7" ht="22.5" customHeight="1">
      <c r="A87" s="25" t="s">
        <v>151</v>
      </c>
      <c r="B87" s="1" t="s">
        <v>184</v>
      </c>
      <c r="C87" s="26" t="s">
        <v>38</v>
      </c>
      <c r="D87" s="27">
        <v>5</v>
      </c>
      <c r="E87" s="28">
        <v>60</v>
      </c>
      <c r="F87" s="29">
        <f t="shared" si="4"/>
        <v>72</v>
      </c>
      <c r="G87" s="30">
        <f t="shared" si="5"/>
        <v>360</v>
      </c>
    </row>
    <row r="88" spans="1:7" ht="22.5" customHeight="1">
      <c r="A88" s="25" t="s">
        <v>152</v>
      </c>
      <c r="B88" s="1" t="s">
        <v>186</v>
      </c>
      <c r="C88" s="26" t="s">
        <v>38</v>
      </c>
      <c r="D88" s="27">
        <v>20</v>
      </c>
      <c r="E88" s="28">
        <v>65</v>
      </c>
      <c r="F88" s="29">
        <f t="shared" si="4"/>
        <v>78</v>
      </c>
      <c r="G88" s="30">
        <f t="shared" si="5"/>
        <v>1560</v>
      </c>
    </row>
    <row r="89" spans="1:7" ht="22.5" customHeight="1">
      <c r="A89" s="25" t="s">
        <v>153</v>
      </c>
      <c r="B89" s="1" t="s">
        <v>188</v>
      </c>
      <c r="C89" s="26" t="s">
        <v>38</v>
      </c>
      <c r="D89" s="27">
        <v>2</v>
      </c>
      <c r="E89" s="28">
        <v>70</v>
      </c>
      <c r="F89" s="29">
        <f t="shared" si="4"/>
        <v>84</v>
      </c>
      <c r="G89" s="30">
        <f t="shared" si="5"/>
        <v>168</v>
      </c>
    </row>
    <row r="90" spans="1:7" ht="22.5" customHeight="1">
      <c r="A90" s="25" t="s">
        <v>155</v>
      </c>
      <c r="B90" s="1" t="s">
        <v>190</v>
      </c>
      <c r="C90" s="26" t="s">
        <v>38</v>
      </c>
      <c r="D90" s="27">
        <v>2</v>
      </c>
      <c r="E90" s="28">
        <v>80</v>
      </c>
      <c r="F90" s="29">
        <f t="shared" si="4"/>
        <v>96</v>
      </c>
      <c r="G90" s="30">
        <f t="shared" si="5"/>
        <v>192</v>
      </c>
    </row>
    <row r="91" spans="1:7" ht="22.5" customHeight="1">
      <c r="A91" s="25" t="s">
        <v>157</v>
      </c>
      <c r="B91" s="1" t="s">
        <v>195</v>
      </c>
      <c r="C91" s="26" t="s">
        <v>38</v>
      </c>
      <c r="D91" s="27">
        <v>2</v>
      </c>
      <c r="E91" s="28">
        <v>100</v>
      </c>
      <c r="F91" s="29">
        <f t="shared" si="4"/>
        <v>120</v>
      </c>
      <c r="G91" s="30">
        <f t="shared" si="5"/>
        <v>240</v>
      </c>
    </row>
    <row r="92" spans="1:7" ht="22.5" customHeight="1">
      <c r="A92" s="25" t="s">
        <v>159</v>
      </c>
      <c r="B92" s="1" t="s">
        <v>197</v>
      </c>
      <c r="C92" s="31" t="s">
        <v>38</v>
      </c>
      <c r="D92" s="27">
        <v>1</v>
      </c>
      <c r="E92" s="28">
        <v>200</v>
      </c>
      <c r="F92" s="29">
        <f t="shared" si="4"/>
        <v>240</v>
      </c>
      <c r="G92" s="30">
        <f t="shared" si="5"/>
        <v>240</v>
      </c>
    </row>
    <row r="93" spans="1:7" ht="22.5" customHeight="1">
      <c r="A93" s="25" t="s">
        <v>161</v>
      </c>
      <c r="B93" s="1" t="s">
        <v>199</v>
      </c>
      <c r="C93" s="26" t="s">
        <v>38</v>
      </c>
      <c r="D93" s="27">
        <v>3</v>
      </c>
      <c r="E93" s="32">
        <v>865</v>
      </c>
      <c r="F93" s="29">
        <f t="shared" si="4"/>
        <v>1038</v>
      </c>
      <c r="G93" s="30">
        <f t="shared" si="5"/>
        <v>3114</v>
      </c>
    </row>
    <row r="94" spans="1:7" ht="22.5" customHeight="1">
      <c r="A94" s="25" t="s">
        <v>163</v>
      </c>
      <c r="B94" s="1" t="s">
        <v>201</v>
      </c>
      <c r="C94" s="26" t="s">
        <v>38</v>
      </c>
      <c r="D94" s="27">
        <v>20</v>
      </c>
      <c r="E94" s="28">
        <v>25.5</v>
      </c>
      <c r="F94" s="29">
        <f t="shared" si="4"/>
        <v>30.6</v>
      </c>
      <c r="G94" s="30">
        <f t="shared" si="5"/>
        <v>612</v>
      </c>
    </row>
    <row r="95" spans="1:7" ht="22.5" customHeight="1">
      <c r="A95" s="25" t="s">
        <v>165</v>
      </c>
      <c r="B95" s="1" t="s">
        <v>203</v>
      </c>
      <c r="C95" s="26" t="s">
        <v>38</v>
      </c>
      <c r="D95" s="27">
        <v>60</v>
      </c>
      <c r="E95" s="28">
        <v>30.4</v>
      </c>
      <c r="F95" s="29">
        <f t="shared" si="4"/>
        <v>36.48</v>
      </c>
      <c r="G95" s="30">
        <f t="shared" si="5"/>
        <v>2188.7999999999997</v>
      </c>
    </row>
    <row r="96" spans="1:7" ht="22.5" customHeight="1">
      <c r="A96" s="25" t="s">
        <v>167</v>
      </c>
      <c r="B96" s="1" t="s">
        <v>205</v>
      </c>
      <c r="C96" s="26" t="s">
        <v>38</v>
      </c>
      <c r="D96" s="27">
        <v>10</v>
      </c>
      <c r="E96" s="28">
        <v>54</v>
      </c>
      <c r="F96" s="29">
        <f t="shared" si="4"/>
        <v>64.8</v>
      </c>
      <c r="G96" s="30">
        <f t="shared" si="5"/>
        <v>648</v>
      </c>
    </row>
    <row r="97" spans="1:7" ht="22.5" customHeight="1">
      <c r="A97" s="25" t="s">
        <v>169</v>
      </c>
      <c r="B97" s="1" t="s">
        <v>207</v>
      </c>
      <c r="C97" s="26" t="s">
        <v>38</v>
      </c>
      <c r="D97" s="27">
        <v>4</v>
      </c>
      <c r="E97" s="28">
        <v>60</v>
      </c>
      <c r="F97" s="29">
        <f t="shared" si="4"/>
        <v>72</v>
      </c>
      <c r="G97" s="30">
        <f t="shared" si="5"/>
        <v>288</v>
      </c>
    </row>
    <row r="98" spans="1:7" ht="22.5" customHeight="1">
      <c r="A98" s="25" t="s">
        <v>171</v>
      </c>
      <c r="B98" s="1" t="s">
        <v>724</v>
      </c>
      <c r="C98" s="26" t="s">
        <v>38</v>
      </c>
      <c r="D98" s="27">
        <v>5</v>
      </c>
      <c r="E98" s="28">
        <v>120</v>
      </c>
      <c r="F98" s="29">
        <f t="shared" si="4"/>
        <v>144</v>
      </c>
      <c r="G98" s="30">
        <f t="shared" si="5"/>
        <v>720</v>
      </c>
    </row>
    <row r="99" spans="1:7" ht="22.5" customHeight="1">
      <c r="A99" s="25" t="s">
        <v>172</v>
      </c>
      <c r="B99" s="1" t="s">
        <v>214</v>
      </c>
      <c r="C99" s="26" t="s">
        <v>38</v>
      </c>
      <c r="D99" s="27">
        <v>5</v>
      </c>
      <c r="E99" s="28">
        <v>132.3</v>
      </c>
      <c r="F99" s="29">
        <f t="shared" si="4"/>
        <v>158.76</v>
      </c>
      <c r="G99" s="30">
        <f t="shared" si="5"/>
        <v>793.8</v>
      </c>
    </row>
    <row r="100" spans="1:7" ht="22.5" customHeight="1">
      <c r="A100" s="25" t="s">
        <v>173</v>
      </c>
      <c r="B100" s="1" t="s">
        <v>216</v>
      </c>
      <c r="C100" s="26" t="s">
        <v>38</v>
      </c>
      <c r="D100" s="27">
        <v>10</v>
      </c>
      <c r="E100" s="28">
        <v>147</v>
      </c>
      <c r="F100" s="29">
        <f t="shared" si="4"/>
        <v>176.4</v>
      </c>
      <c r="G100" s="30">
        <f t="shared" si="5"/>
        <v>1764</v>
      </c>
    </row>
    <row r="101" spans="1:7" ht="22.5" customHeight="1">
      <c r="A101" s="25" t="s">
        <v>175</v>
      </c>
      <c r="B101" s="1" t="s">
        <v>218</v>
      </c>
      <c r="C101" s="26" t="s">
        <v>38</v>
      </c>
      <c r="D101" s="27">
        <v>10</v>
      </c>
      <c r="E101" s="28">
        <v>219.8</v>
      </c>
      <c r="F101" s="29">
        <f t="shared" si="4"/>
        <v>263.76</v>
      </c>
      <c r="G101" s="30">
        <f t="shared" si="5"/>
        <v>2637.6</v>
      </c>
    </row>
    <row r="102" spans="1:7" ht="22.5" customHeight="1">
      <c r="A102" s="25" t="s">
        <v>176</v>
      </c>
      <c r="B102" s="1" t="s">
        <v>220</v>
      </c>
      <c r="C102" s="26" t="s">
        <v>38</v>
      </c>
      <c r="D102" s="27">
        <v>3</v>
      </c>
      <c r="E102" s="28">
        <v>201.6</v>
      </c>
      <c r="F102" s="29">
        <f t="shared" si="4"/>
        <v>241.92</v>
      </c>
      <c r="G102" s="30">
        <f t="shared" si="5"/>
        <v>725.76</v>
      </c>
    </row>
    <row r="103" spans="1:7" ht="22.5" customHeight="1">
      <c r="A103" s="25" t="s">
        <v>177</v>
      </c>
      <c r="B103" s="1" t="s">
        <v>222</v>
      </c>
      <c r="C103" s="26" t="s">
        <v>38</v>
      </c>
      <c r="D103" s="27">
        <v>3</v>
      </c>
      <c r="E103" s="28">
        <v>280</v>
      </c>
      <c r="F103" s="29">
        <f t="shared" si="4"/>
        <v>336</v>
      </c>
      <c r="G103" s="30">
        <f t="shared" si="5"/>
        <v>1008</v>
      </c>
    </row>
    <row r="104" spans="1:7" ht="22.5" customHeight="1">
      <c r="A104" s="25" t="s">
        <v>179</v>
      </c>
      <c r="B104" s="1" t="s">
        <v>224</v>
      </c>
      <c r="C104" s="26" t="s">
        <v>38</v>
      </c>
      <c r="D104" s="27">
        <v>1</v>
      </c>
      <c r="E104" s="28">
        <v>240</v>
      </c>
      <c r="F104" s="29">
        <f t="shared" si="4"/>
        <v>288</v>
      </c>
      <c r="G104" s="30">
        <f t="shared" si="5"/>
        <v>288</v>
      </c>
    </row>
    <row r="105" spans="1:7" ht="22.5" customHeight="1">
      <c r="A105" s="25" t="s">
        <v>181</v>
      </c>
      <c r="B105" s="1" t="s">
        <v>226</v>
      </c>
      <c r="C105" s="26" t="s">
        <v>38</v>
      </c>
      <c r="D105" s="27">
        <v>1</v>
      </c>
      <c r="E105" s="28">
        <v>310</v>
      </c>
      <c r="F105" s="29">
        <f t="shared" si="4"/>
        <v>372</v>
      </c>
      <c r="G105" s="30">
        <f t="shared" si="5"/>
        <v>372</v>
      </c>
    </row>
    <row r="106" spans="1:7" ht="22.5" customHeight="1">
      <c r="A106" s="25" t="s">
        <v>183</v>
      </c>
      <c r="B106" s="1" t="s">
        <v>228</v>
      </c>
      <c r="C106" s="26" t="s">
        <v>38</v>
      </c>
      <c r="D106" s="27">
        <v>2</v>
      </c>
      <c r="E106" s="32">
        <v>914</v>
      </c>
      <c r="F106" s="29">
        <f t="shared" si="4"/>
        <v>1096.8</v>
      </c>
      <c r="G106" s="30">
        <f t="shared" si="5"/>
        <v>2193.6</v>
      </c>
    </row>
    <row r="107" spans="1:7" ht="22.5" customHeight="1">
      <c r="A107" s="25" t="s">
        <v>185</v>
      </c>
      <c r="B107" s="1" t="s">
        <v>230</v>
      </c>
      <c r="C107" s="26" t="s">
        <v>38</v>
      </c>
      <c r="D107" s="27">
        <v>2</v>
      </c>
      <c r="E107" s="28">
        <v>380</v>
      </c>
      <c r="F107" s="29">
        <f t="shared" si="4"/>
        <v>456</v>
      </c>
      <c r="G107" s="30">
        <f t="shared" si="5"/>
        <v>912</v>
      </c>
    </row>
    <row r="108" spans="1:7" ht="22.5" customHeight="1">
      <c r="A108" s="25" t="s">
        <v>187</v>
      </c>
      <c r="B108" s="1" t="s">
        <v>232</v>
      </c>
      <c r="C108" s="31" t="s">
        <v>38</v>
      </c>
      <c r="D108" s="27">
        <v>2</v>
      </c>
      <c r="E108" s="32">
        <v>649</v>
      </c>
      <c r="F108" s="29">
        <f t="shared" si="4"/>
        <v>778.8</v>
      </c>
      <c r="G108" s="30">
        <f t="shared" si="5"/>
        <v>1557.6</v>
      </c>
    </row>
    <row r="109" spans="1:7" ht="22.5" customHeight="1">
      <c r="A109" s="33" t="s">
        <v>189</v>
      </c>
      <c r="B109" s="34" t="s">
        <v>234</v>
      </c>
      <c r="C109" s="42" t="s">
        <v>235</v>
      </c>
      <c r="D109" s="36">
        <v>100</v>
      </c>
      <c r="E109" s="43">
        <v>11.34</v>
      </c>
      <c r="F109" s="38">
        <f t="shared" si="4"/>
        <v>13.61</v>
      </c>
      <c r="G109" s="39">
        <f t="shared" si="5"/>
        <v>1361</v>
      </c>
    </row>
    <row r="110" spans="1:7" ht="27" customHeight="1">
      <c r="A110" s="13" t="s">
        <v>30</v>
      </c>
      <c r="B110" s="14" t="s">
        <v>31</v>
      </c>
      <c r="C110" s="14" t="s">
        <v>32</v>
      </c>
      <c r="D110" s="15" t="s">
        <v>33</v>
      </c>
      <c r="E110" s="14" t="s">
        <v>34</v>
      </c>
      <c r="F110" s="14" t="s">
        <v>34</v>
      </c>
      <c r="G110" s="16" t="s">
        <v>35</v>
      </c>
    </row>
    <row r="111" spans="1:7" ht="22.5" customHeight="1">
      <c r="A111" s="18" t="s">
        <v>191</v>
      </c>
      <c r="B111" s="19" t="s">
        <v>237</v>
      </c>
      <c r="C111" s="41" t="s">
        <v>235</v>
      </c>
      <c r="D111" s="21">
        <v>200</v>
      </c>
      <c r="E111" s="44">
        <v>19.25</v>
      </c>
      <c r="F111" s="23">
        <f aca="true" t="shared" si="6" ref="F111:F146">ROUND(E111*$F$3,2)</f>
        <v>23.1</v>
      </c>
      <c r="G111" s="24">
        <f aca="true" t="shared" si="7" ref="G111:G146">F111*D111</f>
        <v>4620</v>
      </c>
    </row>
    <row r="112" spans="1:7" ht="22.5" customHeight="1">
      <c r="A112" s="25" t="s">
        <v>193</v>
      </c>
      <c r="B112" s="1" t="s">
        <v>239</v>
      </c>
      <c r="C112" s="31" t="s">
        <v>235</v>
      </c>
      <c r="D112" s="27">
        <v>20</v>
      </c>
      <c r="E112" s="32">
        <v>27.9</v>
      </c>
      <c r="F112" s="29">
        <f t="shared" si="6"/>
        <v>33.48</v>
      </c>
      <c r="G112" s="30">
        <f t="shared" si="7"/>
        <v>669.5999999999999</v>
      </c>
    </row>
    <row r="113" spans="1:7" ht="22.5" customHeight="1">
      <c r="A113" s="25" t="s">
        <v>194</v>
      </c>
      <c r="B113" s="1" t="s">
        <v>725</v>
      </c>
      <c r="C113" s="31" t="s">
        <v>235</v>
      </c>
      <c r="D113" s="27">
        <v>10</v>
      </c>
      <c r="E113" s="32">
        <v>36</v>
      </c>
      <c r="F113" s="29">
        <f t="shared" si="6"/>
        <v>43.2</v>
      </c>
      <c r="G113" s="30">
        <f t="shared" si="7"/>
        <v>432</v>
      </c>
    </row>
    <row r="114" spans="1:7" ht="22.5" customHeight="1">
      <c r="A114" s="25" t="s">
        <v>196</v>
      </c>
      <c r="B114" s="1" t="s">
        <v>243</v>
      </c>
      <c r="C114" s="31" t="s">
        <v>235</v>
      </c>
      <c r="D114" s="27">
        <v>2</v>
      </c>
      <c r="E114" s="32">
        <v>126</v>
      </c>
      <c r="F114" s="29">
        <f t="shared" si="6"/>
        <v>151.2</v>
      </c>
      <c r="G114" s="30">
        <f t="shared" si="7"/>
        <v>302.4</v>
      </c>
    </row>
    <row r="115" spans="1:7" ht="22.5" customHeight="1">
      <c r="A115" s="25" t="s">
        <v>198</v>
      </c>
      <c r="B115" s="1" t="s">
        <v>245</v>
      </c>
      <c r="C115" s="26" t="s">
        <v>38</v>
      </c>
      <c r="D115" s="27">
        <v>2</v>
      </c>
      <c r="E115" s="28">
        <v>14</v>
      </c>
      <c r="F115" s="29">
        <f t="shared" si="6"/>
        <v>16.8</v>
      </c>
      <c r="G115" s="30">
        <f t="shared" si="7"/>
        <v>33.6</v>
      </c>
    </row>
    <row r="116" spans="1:7" ht="22.5" customHeight="1">
      <c r="A116" s="25" t="s">
        <v>200</v>
      </c>
      <c r="B116" s="1" t="s">
        <v>247</v>
      </c>
      <c r="C116" s="26" t="s">
        <v>38</v>
      </c>
      <c r="D116" s="27">
        <v>2</v>
      </c>
      <c r="E116" s="28">
        <v>16</v>
      </c>
      <c r="F116" s="29">
        <f t="shared" si="6"/>
        <v>19.2</v>
      </c>
      <c r="G116" s="30">
        <f t="shared" si="7"/>
        <v>38.4</v>
      </c>
    </row>
    <row r="117" spans="1:7" ht="22.5" customHeight="1">
      <c r="A117" s="25" t="s">
        <v>202</v>
      </c>
      <c r="B117" s="1" t="s">
        <v>249</v>
      </c>
      <c r="C117" s="26" t="s">
        <v>38</v>
      </c>
      <c r="D117" s="27">
        <v>2</v>
      </c>
      <c r="E117" s="28">
        <v>26</v>
      </c>
      <c r="F117" s="29">
        <f t="shared" si="6"/>
        <v>31.2</v>
      </c>
      <c r="G117" s="30">
        <f t="shared" si="7"/>
        <v>62.4</v>
      </c>
    </row>
    <row r="118" spans="1:7" ht="22.5" customHeight="1">
      <c r="A118" s="25" t="s">
        <v>204</v>
      </c>
      <c r="B118" s="1" t="s">
        <v>251</v>
      </c>
      <c r="C118" s="26" t="s">
        <v>38</v>
      </c>
      <c r="D118" s="27">
        <v>2</v>
      </c>
      <c r="E118" s="28">
        <v>34</v>
      </c>
      <c r="F118" s="29">
        <f t="shared" si="6"/>
        <v>40.8</v>
      </c>
      <c r="G118" s="30">
        <f t="shared" si="7"/>
        <v>81.6</v>
      </c>
    </row>
    <row r="119" spans="1:7" ht="22.5" customHeight="1">
      <c r="A119" s="25" t="s">
        <v>206</v>
      </c>
      <c r="B119" s="1" t="s">
        <v>253</v>
      </c>
      <c r="C119" s="26" t="s">
        <v>38</v>
      </c>
      <c r="D119" s="27">
        <v>4</v>
      </c>
      <c r="E119" s="28">
        <v>18</v>
      </c>
      <c r="F119" s="29">
        <f t="shared" si="6"/>
        <v>21.6</v>
      </c>
      <c r="G119" s="30">
        <f t="shared" si="7"/>
        <v>86.4</v>
      </c>
    </row>
    <row r="120" spans="1:7" ht="22.5" customHeight="1">
      <c r="A120" s="25" t="s">
        <v>208</v>
      </c>
      <c r="B120" s="1" t="s">
        <v>255</v>
      </c>
      <c r="C120" s="26" t="s">
        <v>38</v>
      </c>
      <c r="D120" s="27">
        <v>4</v>
      </c>
      <c r="E120" s="28">
        <v>20</v>
      </c>
      <c r="F120" s="29">
        <f t="shared" si="6"/>
        <v>24</v>
      </c>
      <c r="G120" s="30">
        <f t="shared" si="7"/>
        <v>96</v>
      </c>
    </row>
    <row r="121" spans="1:7" ht="22.5" customHeight="1">
      <c r="A121" s="25" t="s">
        <v>210</v>
      </c>
      <c r="B121" s="1" t="s">
        <v>257</v>
      </c>
      <c r="C121" s="26" t="s">
        <v>38</v>
      </c>
      <c r="D121" s="27">
        <v>4</v>
      </c>
      <c r="E121" s="28">
        <v>26</v>
      </c>
      <c r="F121" s="29">
        <f t="shared" si="6"/>
        <v>31.2</v>
      </c>
      <c r="G121" s="30">
        <f t="shared" si="7"/>
        <v>124.8</v>
      </c>
    </row>
    <row r="122" spans="1:7" ht="22.5" customHeight="1">
      <c r="A122" s="25" t="s">
        <v>212</v>
      </c>
      <c r="B122" s="1" t="s">
        <v>259</v>
      </c>
      <c r="C122" s="26" t="s">
        <v>38</v>
      </c>
      <c r="D122" s="27">
        <v>4</v>
      </c>
      <c r="E122" s="28">
        <v>29</v>
      </c>
      <c r="F122" s="29">
        <f t="shared" si="6"/>
        <v>34.8</v>
      </c>
      <c r="G122" s="30">
        <f t="shared" si="7"/>
        <v>139.2</v>
      </c>
    </row>
    <row r="123" spans="1:7" ht="22.5" customHeight="1">
      <c r="A123" s="25" t="s">
        <v>213</v>
      </c>
      <c r="B123" s="1" t="s">
        <v>261</v>
      </c>
      <c r="C123" s="26" t="s">
        <v>38</v>
      </c>
      <c r="D123" s="27">
        <v>6</v>
      </c>
      <c r="E123" s="28">
        <v>36</v>
      </c>
      <c r="F123" s="29">
        <f t="shared" si="6"/>
        <v>43.2</v>
      </c>
      <c r="G123" s="30">
        <f t="shared" si="7"/>
        <v>259.20000000000005</v>
      </c>
    </row>
    <row r="124" spans="1:7" ht="22.5" customHeight="1">
      <c r="A124" s="25" t="s">
        <v>215</v>
      </c>
      <c r="B124" s="1" t="s">
        <v>263</v>
      </c>
      <c r="C124" s="26" t="s">
        <v>38</v>
      </c>
      <c r="D124" s="27">
        <v>2</v>
      </c>
      <c r="E124" s="28">
        <v>22</v>
      </c>
      <c r="F124" s="29">
        <f t="shared" si="6"/>
        <v>26.4</v>
      </c>
      <c r="G124" s="30">
        <f t="shared" si="7"/>
        <v>52.8</v>
      </c>
    </row>
    <row r="125" spans="1:7" ht="22.5" customHeight="1">
      <c r="A125" s="25" t="s">
        <v>217</v>
      </c>
      <c r="B125" s="1" t="s">
        <v>265</v>
      </c>
      <c r="C125" s="26" t="s">
        <v>38</v>
      </c>
      <c r="D125" s="27">
        <v>2</v>
      </c>
      <c r="E125" s="28">
        <v>24</v>
      </c>
      <c r="F125" s="29">
        <f t="shared" si="6"/>
        <v>28.8</v>
      </c>
      <c r="G125" s="30">
        <f t="shared" si="7"/>
        <v>57.6</v>
      </c>
    </row>
    <row r="126" spans="1:7" ht="22.5" customHeight="1">
      <c r="A126" s="25" t="s">
        <v>219</v>
      </c>
      <c r="B126" s="1" t="s">
        <v>267</v>
      </c>
      <c r="C126" s="26" t="s">
        <v>38</v>
      </c>
      <c r="D126" s="27">
        <v>2</v>
      </c>
      <c r="E126" s="28">
        <v>28</v>
      </c>
      <c r="F126" s="29">
        <f t="shared" si="6"/>
        <v>33.6</v>
      </c>
      <c r="G126" s="30">
        <f t="shared" si="7"/>
        <v>67.2</v>
      </c>
    </row>
    <row r="127" spans="1:7" ht="22.5" customHeight="1">
      <c r="A127" s="25" t="s">
        <v>221</v>
      </c>
      <c r="B127" s="1" t="s">
        <v>269</v>
      </c>
      <c r="C127" s="26" t="s">
        <v>38</v>
      </c>
      <c r="D127" s="27">
        <v>2</v>
      </c>
      <c r="E127" s="28">
        <v>30</v>
      </c>
      <c r="F127" s="29">
        <f t="shared" si="6"/>
        <v>36</v>
      </c>
      <c r="G127" s="30">
        <f t="shared" si="7"/>
        <v>72</v>
      </c>
    </row>
    <row r="128" spans="1:7" ht="22.5" customHeight="1">
      <c r="A128" s="25" t="s">
        <v>223</v>
      </c>
      <c r="B128" s="1" t="s">
        <v>271</v>
      </c>
      <c r="C128" s="26" t="s">
        <v>38</v>
      </c>
      <c r="D128" s="27">
        <v>2</v>
      </c>
      <c r="E128" s="28">
        <v>38</v>
      </c>
      <c r="F128" s="29">
        <f t="shared" si="6"/>
        <v>45.6</v>
      </c>
      <c r="G128" s="30">
        <f t="shared" si="7"/>
        <v>91.2</v>
      </c>
    </row>
    <row r="129" spans="1:7" ht="22.5" customHeight="1">
      <c r="A129" s="25" t="s">
        <v>225</v>
      </c>
      <c r="B129" s="1" t="s">
        <v>273</v>
      </c>
      <c r="C129" s="26" t="s">
        <v>38</v>
      </c>
      <c r="D129" s="27">
        <v>5</v>
      </c>
      <c r="E129" s="28">
        <v>12.3</v>
      </c>
      <c r="F129" s="29">
        <f t="shared" si="6"/>
        <v>14.76</v>
      </c>
      <c r="G129" s="30">
        <f t="shared" si="7"/>
        <v>73.8</v>
      </c>
    </row>
    <row r="130" spans="1:7" ht="22.5" customHeight="1">
      <c r="A130" s="25" t="s">
        <v>227</v>
      </c>
      <c r="B130" s="1" t="s">
        <v>275</v>
      </c>
      <c r="C130" s="26" t="s">
        <v>38</v>
      </c>
      <c r="D130" s="27">
        <v>5</v>
      </c>
      <c r="E130" s="28">
        <v>22</v>
      </c>
      <c r="F130" s="29">
        <f t="shared" si="6"/>
        <v>26.4</v>
      </c>
      <c r="G130" s="30">
        <f t="shared" si="7"/>
        <v>132</v>
      </c>
    </row>
    <row r="131" spans="1:7" ht="22.5" customHeight="1">
      <c r="A131" s="25" t="s">
        <v>229</v>
      </c>
      <c r="B131" s="1" t="s">
        <v>277</v>
      </c>
      <c r="C131" s="26" t="s">
        <v>38</v>
      </c>
      <c r="D131" s="27">
        <v>5</v>
      </c>
      <c r="E131" s="28">
        <v>28</v>
      </c>
      <c r="F131" s="29">
        <f t="shared" si="6"/>
        <v>33.6</v>
      </c>
      <c r="G131" s="30">
        <f t="shared" si="7"/>
        <v>168</v>
      </c>
    </row>
    <row r="132" spans="1:7" ht="22.5" customHeight="1">
      <c r="A132" s="25" t="s">
        <v>231</v>
      </c>
      <c r="B132" s="1" t="s">
        <v>279</v>
      </c>
      <c r="C132" s="26" t="s">
        <v>38</v>
      </c>
      <c r="D132" s="27">
        <v>5</v>
      </c>
      <c r="E132" s="28">
        <v>15</v>
      </c>
      <c r="F132" s="29">
        <f t="shared" si="6"/>
        <v>18</v>
      </c>
      <c r="G132" s="30">
        <f t="shared" si="7"/>
        <v>90</v>
      </c>
    </row>
    <row r="133" spans="1:7" ht="22.5" customHeight="1">
      <c r="A133" s="25" t="s">
        <v>233</v>
      </c>
      <c r="B133" s="1" t="s">
        <v>281</v>
      </c>
      <c r="C133" s="26" t="s">
        <v>38</v>
      </c>
      <c r="D133" s="27">
        <v>5</v>
      </c>
      <c r="E133" s="28">
        <v>26</v>
      </c>
      <c r="F133" s="29">
        <f t="shared" si="6"/>
        <v>31.2</v>
      </c>
      <c r="G133" s="30">
        <f t="shared" si="7"/>
        <v>156</v>
      </c>
    </row>
    <row r="134" spans="1:7" ht="22.5" customHeight="1">
      <c r="A134" s="25" t="s">
        <v>236</v>
      </c>
      <c r="B134" s="1" t="s">
        <v>284</v>
      </c>
      <c r="C134" s="26" t="s">
        <v>38</v>
      </c>
      <c r="D134" s="27">
        <v>10</v>
      </c>
      <c r="E134" s="28">
        <v>36</v>
      </c>
      <c r="F134" s="29">
        <f t="shared" si="6"/>
        <v>43.2</v>
      </c>
      <c r="G134" s="30">
        <f t="shared" si="7"/>
        <v>432</v>
      </c>
    </row>
    <row r="135" spans="1:7" ht="22.5" customHeight="1">
      <c r="A135" s="25" t="s">
        <v>238</v>
      </c>
      <c r="B135" s="1" t="s">
        <v>286</v>
      </c>
      <c r="C135" s="26" t="s">
        <v>38</v>
      </c>
      <c r="D135" s="27">
        <v>2</v>
      </c>
      <c r="E135" s="28">
        <v>29</v>
      </c>
      <c r="F135" s="29">
        <f t="shared" si="6"/>
        <v>34.8</v>
      </c>
      <c r="G135" s="30">
        <f t="shared" si="7"/>
        <v>69.6</v>
      </c>
    </row>
    <row r="136" spans="1:7" ht="22.5" customHeight="1">
      <c r="A136" s="25" t="s">
        <v>240</v>
      </c>
      <c r="B136" s="1" t="s">
        <v>288</v>
      </c>
      <c r="C136" s="26" t="s">
        <v>38</v>
      </c>
      <c r="D136" s="27">
        <v>2</v>
      </c>
      <c r="E136" s="28">
        <v>48</v>
      </c>
      <c r="F136" s="29">
        <f t="shared" si="6"/>
        <v>57.6</v>
      </c>
      <c r="G136" s="30">
        <f t="shared" si="7"/>
        <v>115.2</v>
      </c>
    </row>
    <row r="137" spans="1:7" ht="22.5" customHeight="1">
      <c r="A137" s="25" t="s">
        <v>241</v>
      </c>
      <c r="B137" s="1" t="s">
        <v>290</v>
      </c>
      <c r="C137" s="26" t="s">
        <v>38</v>
      </c>
      <c r="D137" s="27">
        <v>2</v>
      </c>
      <c r="E137" s="28">
        <v>55</v>
      </c>
      <c r="F137" s="29">
        <f t="shared" si="6"/>
        <v>66</v>
      </c>
      <c r="G137" s="30">
        <f t="shared" si="7"/>
        <v>132</v>
      </c>
    </row>
    <row r="138" spans="1:7" ht="22.5" customHeight="1">
      <c r="A138" s="25" t="s">
        <v>242</v>
      </c>
      <c r="B138" s="1" t="s">
        <v>292</v>
      </c>
      <c r="C138" s="31" t="s">
        <v>38</v>
      </c>
      <c r="D138" s="27">
        <v>2</v>
      </c>
      <c r="E138" s="28">
        <v>50</v>
      </c>
      <c r="F138" s="29">
        <f t="shared" si="6"/>
        <v>60</v>
      </c>
      <c r="G138" s="30">
        <f t="shared" si="7"/>
        <v>120</v>
      </c>
    </row>
    <row r="139" spans="1:7" ht="22.5" customHeight="1">
      <c r="A139" s="25" t="s">
        <v>244</v>
      </c>
      <c r="B139" s="1" t="s">
        <v>294</v>
      </c>
      <c r="C139" s="31" t="s">
        <v>38</v>
      </c>
      <c r="D139" s="27">
        <v>2</v>
      </c>
      <c r="E139" s="28">
        <v>52</v>
      </c>
      <c r="F139" s="29">
        <f t="shared" si="6"/>
        <v>62.4</v>
      </c>
      <c r="G139" s="30">
        <f t="shared" si="7"/>
        <v>124.8</v>
      </c>
    </row>
    <row r="140" spans="1:7" ht="22.5" customHeight="1">
      <c r="A140" s="25" t="s">
        <v>246</v>
      </c>
      <c r="B140" s="1" t="s">
        <v>296</v>
      </c>
      <c r="C140" s="31" t="s">
        <v>38</v>
      </c>
      <c r="D140" s="27">
        <v>2</v>
      </c>
      <c r="E140" s="28">
        <v>58</v>
      </c>
      <c r="F140" s="29">
        <f t="shared" si="6"/>
        <v>69.6</v>
      </c>
      <c r="G140" s="30">
        <f t="shared" si="7"/>
        <v>139.2</v>
      </c>
    </row>
    <row r="141" spans="1:7" ht="22.5" customHeight="1">
      <c r="A141" s="25" t="s">
        <v>248</v>
      </c>
      <c r="B141" s="1" t="s">
        <v>298</v>
      </c>
      <c r="C141" s="31" t="s">
        <v>38</v>
      </c>
      <c r="D141" s="27">
        <v>2</v>
      </c>
      <c r="E141" s="28">
        <v>60</v>
      </c>
      <c r="F141" s="29">
        <f t="shared" si="6"/>
        <v>72</v>
      </c>
      <c r="G141" s="30">
        <f t="shared" si="7"/>
        <v>144</v>
      </c>
    </row>
    <row r="142" spans="1:7" ht="22.5" customHeight="1">
      <c r="A142" s="25" t="s">
        <v>250</v>
      </c>
      <c r="B142" s="1" t="s">
        <v>300</v>
      </c>
      <c r="C142" s="31" t="s">
        <v>38</v>
      </c>
      <c r="D142" s="27">
        <v>4</v>
      </c>
      <c r="E142" s="32">
        <v>10</v>
      </c>
      <c r="F142" s="29">
        <f t="shared" si="6"/>
        <v>12</v>
      </c>
      <c r="G142" s="30">
        <f t="shared" si="7"/>
        <v>48</v>
      </c>
    </row>
    <row r="143" spans="1:7" ht="22.5" customHeight="1">
      <c r="A143" s="25" t="s">
        <v>252</v>
      </c>
      <c r="B143" s="1" t="s">
        <v>302</v>
      </c>
      <c r="C143" s="31" t="s">
        <v>38</v>
      </c>
      <c r="D143" s="27">
        <v>8</v>
      </c>
      <c r="E143" s="32">
        <v>15</v>
      </c>
      <c r="F143" s="29">
        <f t="shared" si="6"/>
        <v>18</v>
      </c>
      <c r="G143" s="30">
        <f t="shared" si="7"/>
        <v>144</v>
      </c>
    </row>
    <row r="144" spans="1:7" ht="22.5" customHeight="1">
      <c r="A144" s="25" t="s">
        <v>254</v>
      </c>
      <c r="B144" s="1" t="s">
        <v>304</v>
      </c>
      <c r="C144" s="31" t="s">
        <v>38</v>
      </c>
      <c r="D144" s="27">
        <v>10</v>
      </c>
      <c r="E144" s="32">
        <v>18</v>
      </c>
      <c r="F144" s="29">
        <f t="shared" si="6"/>
        <v>21.6</v>
      </c>
      <c r="G144" s="30">
        <f t="shared" si="7"/>
        <v>216</v>
      </c>
    </row>
    <row r="145" spans="1:7" ht="22.5" customHeight="1">
      <c r="A145" s="25" t="s">
        <v>256</v>
      </c>
      <c r="B145" s="1" t="s">
        <v>306</v>
      </c>
      <c r="C145" s="31" t="s">
        <v>38</v>
      </c>
      <c r="D145" s="27">
        <v>10</v>
      </c>
      <c r="E145" s="32">
        <v>68</v>
      </c>
      <c r="F145" s="29">
        <f t="shared" si="6"/>
        <v>81.6</v>
      </c>
      <c r="G145" s="30">
        <f t="shared" si="7"/>
        <v>816</v>
      </c>
    </row>
    <row r="146" spans="1:7" ht="22.5" customHeight="1">
      <c r="A146" s="33" t="s">
        <v>258</v>
      </c>
      <c r="B146" s="34" t="s">
        <v>308</v>
      </c>
      <c r="C146" s="35" t="s">
        <v>38</v>
      </c>
      <c r="D146" s="36">
        <v>8</v>
      </c>
      <c r="E146" s="37">
        <v>19</v>
      </c>
      <c r="F146" s="38">
        <f t="shared" si="6"/>
        <v>22.8</v>
      </c>
      <c r="G146" s="39">
        <f t="shared" si="7"/>
        <v>182.4</v>
      </c>
    </row>
    <row r="147" spans="1:7" ht="22.5" customHeight="1">
      <c r="A147" s="13" t="s">
        <v>30</v>
      </c>
      <c r="B147" s="14" t="s">
        <v>31</v>
      </c>
      <c r="C147" s="14" t="s">
        <v>32</v>
      </c>
      <c r="D147" s="15" t="s">
        <v>33</v>
      </c>
      <c r="E147" s="14" t="s">
        <v>34</v>
      </c>
      <c r="F147" s="14" t="s">
        <v>34</v>
      </c>
      <c r="G147" s="16" t="s">
        <v>35</v>
      </c>
    </row>
    <row r="148" spans="1:7" ht="22.5" customHeight="1">
      <c r="A148" s="18" t="s">
        <v>260</v>
      </c>
      <c r="B148" s="19" t="s">
        <v>310</v>
      </c>
      <c r="C148" s="20" t="s">
        <v>38</v>
      </c>
      <c r="D148" s="21">
        <v>15</v>
      </c>
      <c r="E148" s="22">
        <v>24</v>
      </c>
      <c r="F148" s="23">
        <f aca="true" t="shared" si="8" ref="F148:F180">ROUND(E148*$F$3,2)</f>
        <v>28.8</v>
      </c>
      <c r="G148" s="24">
        <f aca="true" t="shared" si="9" ref="G148:G180">F148*D148</f>
        <v>432</v>
      </c>
    </row>
    <row r="149" spans="1:7" ht="22.5" customHeight="1">
      <c r="A149" s="25" t="s">
        <v>262</v>
      </c>
      <c r="B149" s="1" t="s">
        <v>312</v>
      </c>
      <c r="C149" s="26" t="s">
        <v>38</v>
      </c>
      <c r="D149" s="27">
        <v>6</v>
      </c>
      <c r="E149" s="28">
        <v>46</v>
      </c>
      <c r="F149" s="29">
        <f t="shared" si="8"/>
        <v>55.2</v>
      </c>
      <c r="G149" s="30">
        <f t="shared" si="9"/>
        <v>331.20000000000005</v>
      </c>
    </row>
    <row r="150" spans="1:7" ht="22.5" customHeight="1">
      <c r="A150" s="25" t="s">
        <v>264</v>
      </c>
      <c r="B150" s="1" t="s">
        <v>314</v>
      </c>
      <c r="C150" s="26" t="s">
        <v>38</v>
      </c>
      <c r="D150" s="27">
        <v>2</v>
      </c>
      <c r="E150" s="28">
        <v>65</v>
      </c>
      <c r="F150" s="29">
        <f t="shared" si="8"/>
        <v>78</v>
      </c>
      <c r="G150" s="30">
        <f t="shared" si="9"/>
        <v>156</v>
      </c>
    </row>
    <row r="151" spans="1:7" ht="22.5" customHeight="1">
      <c r="A151" s="25" t="s">
        <v>266</v>
      </c>
      <c r="B151" s="1" t="s">
        <v>726</v>
      </c>
      <c r="C151" s="26" t="s">
        <v>38</v>
      </c>
      <c r="D151" s="27">
        <v>10</v>
      </c>
      <c r="E151" s="28">
        <v>1</v>
      </c>
      <c r="F151" s="29">
        <f t="shared" si="8"/>
        <v>1.2</v>
      </c>
      <c r="G151" s="30">
        <f t="shared" si="9"/>
        <v>12</v>
      </c>
    </row>
    <row r="152" spans="1:7" ht="22.5" customHeight="1">
      <c r="A152" s="25" t="s">
        <v>268</v>
      </c>
      <c r="B152" s="1" t="s">
        <v>727</v>
      </c>
      <c r="C152" s="26" t="s">
        <v>38</v>
      </c>
      <c r="D152" s="27">
        <v>20</v>
      </c>
      <c r="E152" s="28">
        <v>1.8</v>
      </c>
      <c r="F152" s="29">
        <f t="shared" si="8"/>
        <v>2.16</v>
      </c>
      <c r="G152" s="30">
        <f t="shared" si="9"/>
        <v>43.2</v>
      </c>
    </row>
    <row r="153" spans="1:7" ht="22.5" customHeight="1">
      <c r="A153" s="25" t="s">
        <v>270</v>
      </c>
      <c r="B153" s="1" t="s">
        <v>728</v>
      </c>
      <c r="C153" s="26" t="s">
        <v>38</v>
      </c>
      <c r="D153" s="27">
        <v>10</v>
      </c>
      <c r="E153" s="28">
        <v>3.4</v>
      </c>
      <c r="F153" s="29">
        <f t="shared" si="8"/>
        <v>4.08</v>
      </c>
      <c r="G153" s="30">
        <f t="shared" si="9"/>
        <v>40.8</v>
      </c>
    </row>
    <row r="154" spans="1:7" ht="22.5" customHeight="1">
      <c r="A154" s="25" t="s">
        <v>272</v>
      </c>
      <c r="B154" s="1" t="s">
        <v>319</v>
      </c>
      <c r="C154" s="26" t="s">
        <v>38</v>
      </c>
      <c r="D154" s="27">
        <v>20</v>
      </c>
      <c r="E154" s="28">
        <v>2.4</v>
      </c>
      <c r="F154" s="29">
        <f t="shared" si="8"/>
        <v>2.88</v>
      </c>
      <c r="G154" s="30">
        <f t="shared" si="9"/>
        <v>57.599999999999994</v>
      </c>
    </row>
    <row r="155" spans="1:7" ht="22.5" customHeight="1">
      <c r="A155" s="25" t="s">
        <v>274</v>
      </c>
      <c r="B155" s="1" t="s">
        <v>729</v>
      </c>
      <c r="C155" s="26" t="s">
        <v>38</v>
      </c>
      <c r="D155" s="27">
        <v>10</v>
      </c>
      <c r="E155" s="28">
        <v>3.2</v>
      </c>
      <c r="F155" s="29">
        <f t="shared" si="8"/>
        <v>3.84</v>
      </c>
      <c r="G155" s="30">
        <f t="shared" si="9"/>
        <v>38.4</v>
      </c>
    </row>
    <row r="156" spans="1:7" ht="22.5" customHeight="1">
      <c r="A156" s="25" t="s">
        <v>276</v>
      </c>
      <c r="B156" s="1" t="s">
        <v>322</v>
      </c>
      <c r="C156" s="26" t="s">
        <v>38</v>
      </c>
      <c r="D156" s="27">
        <v>10</v>
      </c>
      <c r="E156" s="28">
        <v>4.8</v>
      </c>
      <c r="F156" s="29">
        <f t="shared" si="8"/>
        <v>5.76</v>
      </c>
      <c r="G156" s="30">
        <f t="shared" si="9"/>
        <v>57.599999999999994</v>
      </c>
    </row>
    <row r="157" spans="1:7" ht="22.5" customHeight="1">
      <c r="A157" s="25" t="s">
        <v>278</v>
      </c>
      <c r="B157" s="1" t="s">
        <v>327</v>
      </c>
      <c r="C157" s="26" t="s">
        <v>38</v>
      </c>
      <c r="D157" s="27">
        <v>30</v>
      </c>
      <c r="E157" s="28">
        <v>11</v>
      </c>
      <c r="F157" s="29">
        <f t="shared" si="8"/>
        <v>13.2</v>
      </c>
      <c r="G157" s="30">
        <f t="shared" si="9"/>
        <v>396</v>
      </c>
    </row>
    <row r="158" spans="1:7" ht="22.5" customHeight="1">
      <c r="A158" s="25" t="s">
        <v>280</v>
      </c>
      <c r="B158" s="1" t="s">
        <v>329</v>
      </c>
      <c r="C158" s="26" t="s">
        <v>38</v>
      </c>
      <c r="D158" s="27">
        <v>120</v>
      </c>
      <c r="E158" s="28">
        <v>13</v>
      </c>
      <c r="F158" s="29">
        <f t="shared" si="8"/>
        <v>15.6</v>
      </c>
      <c r="G158" s="30">
        <f t="shared" si="9"/>
        <v>1872</v>
      </c>
    </row>
    <row r="159" spans="1:7" ht="22.5" customHeight="1">
      <c r="A159" s="25" t="s">
        <v>282</v>
      </c>
      <c r="B159" s="1" t="s">
        <v>331</v>
      </c>
      <c r="C159" s="26" t="s">
        <v>38</v>
      </c>
      <c r="D159" s="27">
        <v>15</v>
      </c>
      <c r="E159" s="28">
        <v>23</v>
      </c>
      <c r="F159" s="29">
        <f t="shared" si="8"/>
        <v>27.6</v>
      </c>
      <c r="G159" s="30">
        <f t="shared" si="9"/>
        <v>414</v>
      </c>
    </row>
    <row r="160" spans="1:7" ht="22.5" customHeight="1">
      <c r="A160" s="25" t="s">
        <v>283</v>
      </c>
      <c r="B160" s="1" t="s">
        <v>333</v>
      </c>
      <c r="C160" s="26" t="s">
        <v>38</v>
      </c>
      <c r="D160" s="27">
        <v>10</v>
      </c>
      <c r="E160" s="28">
        <v>30</v>
      </c>
      <c r="F160" s="29">
        <f t="shared" si="8"/>
        <v>36</v>
      </c>
      <c r="G160" s="30">
        <f t="shared" si="9"/>
        <v>360</v>
      </c>
    </row>
    <row r="161" spans="1:7" ht="22.5" customHeight="1">
      <c r="A161" s="25" t="s">
        <v>285</v>
      </c>
      <c r="B161" s="1" t="s">
        <v>335</v>
      </c>
      <c r="C161" s="26" t="s">
        <v>38</v>
      </c>
      <c r="D161" s="27">
        <v>4</v>
      </c>
      <c r="E161" s="28">
        <v>83</v>
      </c>
      <c r="F161" s="29">
        <f t="shared" si="8"/>
        <v>99.6</v>
      </c>
      <c r="G161" s="30">
        <f t="shared" si="9"/>
        <v>398.4</v>
      </c>
    </row>
    <row r="162" spans="1:7" ht="22.5" customHeight="1">
      <c r="A162" s="25" t="s">
        <v>287</v>
      </c>
      <c r="B162" s="1" t="s">
        <v>337</v>
      </c>
      <c r="C162" s="26" t="s">
        <v>38</v>
      </c>
      <c r="D162" s="27">
        <v>2</v>
      </c>
      <c r="E162" s="28">
        <v>90</v>
      </c>
      <c r="F162" s="29">
        <f t="shared" si="8"/>
        <v>108</v>
      </c>
      <c r="G162" s="30">
        <f t="shared" si="9"/>
        <v>216</v>
      </c>
    </row>
    <row r="163" spans="1:7" ht="22.5" customHeight="1">
      <c r="A163" s="25" t="s">
        <v>289</v>
      </c>
      <c r="B163" s="1" t="s">
        <v>730</v>
      </c>
      <c r="C163" s="31" t="s">
        <v>38</v>
      </c>
      <c r="D163" s="27">
        <v>8</v>
      </c>
      <c r="E163" s="32">
        <v>155</v>
      </c>
      <c r="F163" s="29">
        <f t="shared" si="8"/>
        <v>186</v>
      </c>
      <c r="G163" s="30">
        <f t="shared" si="9"/>
        <v>1488</v>
      </c>
    </row>
    <row r="164" spans="1:7" ht="22.5" customHeight="1">
      <c r="A164" s="25" t="s">
        <v>291</v>
      </c>
      <c r="B164" s="1" t="s">
        <v>731</v>
      </c>
      <c r="C164" s="31" t="s">
        <v>38</v>
      </c>
      <c r="D164" s="27">
        <v>1</v>
      </c>
      <c r="E164" s="32">
        <v>380</v>
      </c>
      <c r="F164" s="29">
        <f t="shared" si="8"/>
        <v>456</v>
      </c>
      <c r="G164" s="30">
        <f t="shared" si="9"/>
        <v>456</v>
      </c>
    </row>
    <row r="165" spans="1:7" ht="22.5" customHeight="1">
      <c r="A165" s="25" t="s">
        <v>293</v>
      </c>
      <c r="B165" s="1" t="s">
        <v>340</v>
      </c>
      <c r="C165" s="26" t="s">
        <v>38</v>
      </c>
      <c r="D165" s="27">
        <v>20</v>
      </c>
      <c r="E165" s="28">
        <v>96</v>
      </c>
      <c r="F165" s="29">
        <f t="shared" si="8"/>
        <v>115.2</v>
      </c>
      <c r="G165" s="30">
        <f t="shared" si="9"/>
        <v>2304</v>
      </c>
    </row>
    <row r="166" spans="1:7" ht="22.5" customHeight="1">
      <c r="A166" s="25" t="s">
        <v>295</v>
      </c>
      <c r="B166" s="1" t="s">
        <v>342</v>
      </c>
      <c r="C166" s="26" t="s">
        <v>38</v>
      </c>
      <c r="D166" s="27">
        <v>40</v>
      </c>
      <c r="E166" s="28">
        <v>98</v>
      </c>
      <c r="F166" s="29">
        <f t="shared" si="8"/>
        <v>117.6</v>
      </c>
      <c r="G166" s="30">
        <f t="shared" si="9"/>
        <v>4704</v>
      </c>
    </row>
    <row r="167" spans="1:7" ht="22.5" customHeight="1">
      <c r="A167" s="25" t="s">
        <v>297</v>
      </c>
      <c r="B167" s="1" t="s">
        <v>344</v>
      </c>
      <c r="C167" s="26" t="s">
        <v>38</v>
      </c>
      <c r="D167" s="27">
        <v>10</v>
      </c>
      <c r="E167" s="28">
        <v>112</v>
      </c>
      <c r="F167" s="29">
        <f t="shared" si="8"/>
        <v>134.4</v>
      </c>
      <c r="G167" s="30">
        <f t="shared" si="9"/>
        <v>1344</v>
      </c>
    </row>
    <row r="168" spans="1:7" ht="22.5" customHeight="1">
      <c r="A168" s="25" t="s">
        <v>299</v>
      </c>
      <c r="B168" s="1" t="s">
        <v>346</v>
      </c>
      <c r="C168" s="26" t="s">
        <v>38</v>
      </c>
      <c r="D168" s="27">
        <v>5</v>
      </c>
      <c r="E168" s="28">
        <v>112</v>
      </c>
      <c r="F168" s="29">
        <f t="shared" si="8"/>
        <v>134.4</v>
      </c>
      <c r="G168" s="30">
        <f t="shared" si="9"/>
        <v>672</v>
      </c>
    </row>
    <row r="169" spans="1:7" ht="22.5" customHeight="1">
      <c r="A169" s="25" t="s">
        <v>301</v>
      </c>
      <c r="B169" s="1" t="s">
        <v>348</v>
      </c>
      <c r="C169" s="31" t="s">
        <v>38</v>
      </c>
      <c r="D169" s="27">
        <v>1</v>
      </c>
      <c r="E169" s="32">
        <v>525.5</v>
      </c>
      <c r="F169" s="29">
        <f t="shared" si="8"/>
        <v>630.6</v>
      </c>
      <c r="G169" s="30">
        <f t="shared" si="9"/>
        <v>630.6</v>
      </c>
    </row>
    <row r="170" spans="1:7" ht="22.5" customHeight="1">
      <c r="A170" s="25" t="s">
        <v>303</v>
      </c>
      <c r="B170" s="1" t="s">
        <v>350</v>
      </c>
      <c r="C170" s="31" t="s">
        <v>38</v>
      </c>
      <c r="D170" s="27">
        <v>1</v>
      </c>
      <c r="E170" s="32">
        <v>620</v>
      </c>
      <c r="F170" s="29">
        <f t="shared" si="8"/>
        <v>744</v>
      </c>
      <c r="G170" s="30">
        <f t="shared" si="9"/>
        <v>744</v>
      </c>
    </row>
    <row r="171" spans="1:7" ht="34.5" customHeight="1">
      <c r="A171" s="25" t="s">
        <v>305</v>
      </c>
      <c r="B171" s="1" t="s">
        <v>352</v>
      </c>
      <c r="C171" s="31" t="s">
        <v>38</v>
      </c>
      <c r="D171" s="27">
        <v>2</v>
      </c>
      <c r="E171" s="28">
        <v>138</v>
      </c>
      <c r="F171" s="29">
        <f t="shared" si="8"/>
        <v>165.6</v>
      </c>
      <c r="G171" s="30">
        <f t="shared" si="9"/>
        <v>331.2</v>
      </c>
    </row>
    <row r="172" spans="1:7" ht="34.5" customHeight="1">
      <c r="A172" s="25" t="s">
        <v>307</v>
      </c>
      <c r="B172" s="1" t="s">
        <v>354</v>
      </c>
      <c r="C172" s="26" t="s">
        <v>38</v>
      </c>
      <c r="D172" s="27">
        <v>5</v>
      </c>
      <c r="E172" s="28">
        <v>158</v>
      </c>
      <c r="F172" s="29">
        <f t="shared" si="8"/>
        <v>189.6</v>
      </c>
      <c r="G172" s="30">
        <f t="shared" si="9"/>
        <v>948</v>
      </c>
    </row>
    <row r="173" spans="1:7" ht="34.5" customHeight="1">
      <c r="A173" s="25" t="s">
        <v>309</v>
      </c>
      <c r="B173" s="1" t="s">
        <v>356</v>
      </c>
      <c r="C173" s="26" t="s">
        <v>38</v>
      </c>
      <c r="D173" s="27">
        <v>2</v>
      </c>
      <c r="E173" s="28">
        <v>165</v>
      </c>
      <c r="F173" s="29">
        <f t="shared" si="8"/>
        <v>198</v>
      </c>
      <c r="G173" s="30">
        <f t="shared" si="9"/>
        <v>396</v>
      </c>
    </row>
    <row r="174" spans="1:7" ht="34.5" customHeight="1">
      <c r="A174" s="25" t="s">
        <v>311</v>
      </c>
      <c r="B174" s="1" t="s">
        <v>358</v>
      </c>
      <c r="C174" s="26" t="s">
        <v>38</v>
      </c>
      <c r="D174" s="27">
        <v>2</v>
      </c>
      <c r="E174" s="28">
        <v>160</v>
      </c>
      <c r="F174" s="29">
        <f t="shared" si="8"/>
        <v>192</v>
      </c>
      <c r="G174" s="30">
        <f t="shared" si="9"/>
        <v>384</v>
      </c>
    </row>
    <row r="175" spans="1:7" ht="34.5" customHeight="1">
      <c r="A175" s="25" t="s">
        <v>313</v>
      </c>
      <c r="B175" s="1" t="s">
        <v>360</v>
      </c>
      <c r="C175" s="26" t="s">
        <v>38</v>
      </c>
      <c r="D175" s="27">
        <v>1</v>
      </c>
      <c r="E175" s="28">
        <v>280</v>
      </c>
      <c r="F175" s="29">
        <f t="shared" si="8"/>
        <v>336</v>
      </c>
      <c r="G175" s="30">
        <f t="shared" si="9"/>
        <v>336</v>
      </c>
    </row>
    <row r="176" spans="1:7" ht="34.5" customHeight="1">
      <c r="A176" s="25" t="s">
        <v>315</v>
      </c>
      <c r="B176" s="1" t="s">
        <v>362</v>
      </c>
      <c r="C176" s="26" t="s">
        <v>38</v>
      </c>
      <c r="D176" s="27">
        <v>1</v>
      </c>
      <c r="E176" s="28">
        <v>350</v>
      </c>
      <c r="F176" s="29">
        <f t="shared" si="8"/>
        <v>420</v>
      </c>
      <c r="G176" s="30">
        <f t="shared" si="9"/>
        <v>420</v>
      </c>
    </row>
    <row r="177" spans="1:7" ht="21" customHeight="1">
      <c r="A177" s="25" t="s">
        <v>316</v>
      </c>
      <c r="B177" s="45" t="s">
        <v>732</v>
      </c>
      <c r="C177" s="26" t="s">
        <v>38</v>
      </c>
      <c r="D177" s="27">
        <v>100</v>
      </c>
      <c r="E177" s="28">
        <v>1</v>
      </c>
      <c r="F177" s="29">
        <f t="shared" si="8"/>
        <v>1.2</v>
      </c>
      <c r="G177" s="30">
        <f t="shared" si="9"/>
        <v>120</v>
      </c>
    </row>
    <row r="178" spans="1:7" ht="21" customHeight="1">
      <c r="A178" s="25" t="s">
        <v>317</v>
      </c>
      <c r="B178" s="45" t="s">
        <v>733</v>
      </c>
      <c r="C178" s="26" t="s">
        <v>38</v>
      </c>
      <c r="D178" s="27">
        <v>200</v>
      </c>
      <c r="E178" s="28">
        <v>1.6</v>
      </c>
      <c r="F178" s="29">
        <f t="shared" si="8"/>
        <v>1.92</v>
      </c>
      <c r="G178" s="30">
        <f t="shared" si="9"/>
        <v>384</v>
      </c>
    </row>
    <row r="179" spans="1:7" ht="21" customHeight="1">
      <c r="A179" s="25" t="s">
        <v>318</v>
      </c>
      <c r="B179" s="45" t="s">
        <v>366</v>
      </c>
      <c r="C179" s="26" t="s">
        <v>38</v>
      </c>
      <c r="D179" s="27">
        <v>350</v>
      </c>
      <c r="E179" s="28">
        <v>2.3</v>
      </c>
      <c r="F179" s="29">
        <f t="shared" si="8"/>
        <v>2.76</v>
      </c>
      <c r="G179" s="30">
        <f t="shared" si="9"/>
        <v>965.9999999999999</v>
      </c>
    </row>
    <row r="180" spans="1:7" ht="21" customHeight="1">
      <c r="A180" s="33" t="s">
        <v>320</v>
      </c>
      <c r="B180" s="46" t="s">
        <v>734</v>
      </c>
      <c r="C180" s="35" t="s">
        <v>38</v>
      </c>
      <c r="D180" s="36">
        <v>80</v>
      </c>
      <c r="E180" s="37">
        <v>2.5</v>
      </c>
      <c r="F180" s="38">
        <f t="shared" si="8"/>
        <v>3</v>
      </c>
      <c r="G180" s="39">
        <f t="shared" si="9"/>
        <v>240</v>
      </c>
    </row>
    <row r="181" spans="1:7" ht="24.75" customHeight="1">
      <c r="A181" s="13" t="s">
        <v>30</v>
      </c>
      <c r="B181" s="14" t="s">
        <v>31</v>
      </c>
      <c r="C181" s="14" t="s">
        <v>32</v>
      </c>
      <c r="D181" s="15" t="s">
        <v>33</v>
      </c>
      <c r="E181" s="14" t="s">
        <v>34</v>
      </c>
      <c r="F181" s="14" t="s">
        <v>34</v>
      </c>
      <c r="G181" s="16" t="s">
        <v>35</v>
      </c>
    </row>
    <row r="182" spans="1:7" ht="21" customHeight="1">
      <c r="A182" s="18" t="s">
        <v>321</v>
      </c>
      <c r="B182" s="47" t="s">
        <v>735</v>
      </c>
      <c r="C182" s="20" t="s">
        <v>38</v>
      </c>
      <c r="D182" s="21">
        <v>20</v>
      </c>
      <c r="E182" s="22">
        <v>3.4</v>
      </c>
      <c r="F182" s="23">
        <f aca="true" t="shared" si="10" ref="F182:F218">ROUND(E182*$F$3,2)</f>
        <v>4.08</v>
      </c>
      <c r="G182" s="24">
        <f aca="true" t="shared" si="11" ref="G182:G218">F182*D182</f>
        <v>81.6</v>
      </c>
    </row>
    <row r="183" spans="1:7" ht="21" customHeight="1">
      <c r="A183" s="25" t="s">
        <v>323</v>
      </c>
      <c r="B183" s="45" t="s">
        <v>370</v>
      </c>
      <c r="C183" s="26" t="s">
        <v>38</v>
      </c>
      <c r="D183" s="27">
        <v>20</v>
      </c>
      <c r="E183" s="28">
        <v>4</v>
      </c>
      <c r="F183" s="29">
        <f t="shared" si="10"/>
        <v>4.8</v>
      </c>
      <c r="G183" s="30">
        <f t="shared" si="11"/>
        <v>96</v>
      </c>
    </row>
    <row r="184" spans="1:7" ht="21" customHeight="1">
      <c r="A184" s="25" t="s">
        <v>324</v>
      </c>
      <c r="B184" s="45" t="s">
        <v>736</v>
      </c>
      <c r="C184" s="26" t="s">
        <v>38</v>
      </c>
      <c r="D184" s="27">
        <v>10</v>
      </c>
      <c r="E184" s="28">
        <v>1.6</v>
      </c>
      <c r="F184" s="29">
        <f t="shared" si="10"/>
        <v>1.92</v>
      </c>
      <c r="G184" s="30">
        <f t="shared" si="11"/>
        <v>19.2</v>
      </c>
    </row>
    <row r="185" spans="1:7" ht="21" customHeight="1">
      <c r="A185" s="25" t="s">
        <v>325</v>
      </c>
      <c r="B185" s="45" t="s">
        <v>737</v>
      </c>
      <c r="C185" s="26" t="s">
        <v>38</v>
      </c>
      <c r="D185" s="27">
        <v>50</v>
      </c>
      <c r="E185" s="28">
        <v>2.8</v>
      </c>
      <c r="F185" s="29">
        <f t="shared" si="10"/>
        <v>3.36</v>
      </c>
      <c r="G185" s="30">
        <f t="shared" si="11"/>
        <v>168</v>
      </c>
    </row>
    <row r="186" spans="1:7" ht="21" customHeight="1">
      <c r="A186" s="25" t="s">
        <v>326</v>
      </c>
      <c r="B186" s="45" t="s">
        <v>738</v>
      </c>
      <c r="C186" s="26" t="s">
        <v>38</v>
      </c>
      <c r="D186" s="27">
        <v>10</v>
      </c>
      <c r="E186" s="28">
        <v>2.8</v>
      </c>
      <c r="F186" s="29">
        <f t="shared" si="10"/>
        <v>3.36</v>
      </c>
      <c r="G186" s="30">
        <f t="shared" si="11"/>
        <v>33.6</v>
      </c>
    </row>
    <row r="187" spans="1:7" ht="21" customHeight="1">
      <c r="A187" s="25" t="s">
        <v>328</v>
      </c>
      <c r="B187" s="45" t="s">
        <v>739</v>
      </c>
      <c r="C187" s="26" t="s">
        <v>38</v>
      </c>
      <c r="D187" s="27">
        <v>10</v>
      </c>
      <c r="E187" s="28">
        <v>4.6</v>
      </c>
      <c r="F187" s="29">
        <f t="shared" si="10"/>
        <v>5.52</v>
      </c>
      <c r="G187" s="30">
        <f t="shared" si="11"/>
        <v>55.199999999999996</v>
      </c>
    </row>
    <row r="188" spans="1:7" ht="21" customHeight="1">
      <c r="A188" s="25" t="s">
        <v>330</v>
      </c>
      <c r="B188" s="45" t="s">
        <v>740</v>
      </c>
      <c r="C188" s="26" t="s">
        <v>38</v>
      </c>
      <c r="D188" s="27">
        <v>10</v>
      </c>
      <c r="E188" s="28">
        <v>4.5</v>
      </c>
      <c r="F188" s="29">
        <f t="shared" si="10"/>
        <v>5.4</v>
      </c>
      <c r="G188" s="30">
        <f t="shared" si="11"/>
        <v>54</v>
      </c>
    </row>
    <row r="189" spans="1:7" ht="21" customHeight="1">
      <c r="A189" s="25" t="s">
        <v>332</v>
      </c>
      <c r="B189" s="45" t="s">
        <v>741</v>
      </c>
      <c r="C189" s="26" t="s">
        <v>38</v>
      </c>
      <c r="D189" s="27">
        <v>10</v>
      </c>
      <c r="E189" s="28">
        <v>4</v>
      </c>
      <c r="F189" s="29">
        <f t="shared" si="10"/>
        <v>4.8</v>
      </c>
      <c r="G189" s="30">
        <f t="shared" si="11"/>
        <v>48</v>
      </c>
    </row>
    <row r="190" spans="1:7" ht="21" customHeight="1">
      <c r="A190" s="25" t="s">
        <v>334</v>
      </c>
      <c r="B190" s="45" t="s">
        <v>742</v>
      </c>
      <c r="C190" s="26" t="s">
        <v>38</v>
      </c>
      <c r="D190" s="27">
        <v>10</v>
      </c>
      <c r="E190" s="28">
        <v>4</v>
      </c>
      <c r="F190" s="29">
        <f t="shared" si="10"/>
        <v>4.8</v>
      </c>
      <c r="G190" s="30">
        <f t="shared" si="11"/>
        <v>48</v>
      </c>
    </row>
    <row r="191" spans="1:7" ht="21" customHeight="1">
      <c r="A191" s="25" t="s">
        <v>336</v>
      </c>
      <c r="B191" s="1" t="s">
        <v>379</v>
      </c>
      <c r="C191" s="26" t="s">
        <v>38</v>
      </c>
      <c r="D191" s="27">
        <v>10</v>
      </c>
      <c r="E191" s="28">
        <v>23.31</v>
      </c>
      <c r="F191" s="29">
        <f t="shared" si="10"/>
        <v>27.97</v>
      </c>
      <c r="G191" s="30">
        <f t="shared" si="11"/>
        <v>279.7</v>
      </c>
    </row>
    <row r="192" spans="1:7" ht="21" customHeight="1">
      <c r="A192" s="25" t="s">
        <v>338</v>
      </c>
      <c r="B192" s="1" t="s">
        <v>381</v>
      </c>
      <c r="C192" s="31" t="s">
        <v>38</v>
      </c>
      <c r="D192" s="27">
        <v>40</v>
      </c>
      <c r="E192" s="28">
        <v>42.78</v>
      </c>
      <c r="F192" s="29">
        <f t="shared" si="10"/>
        <v>51.34</v>
      </c>
      <c r="G192" s="30">
        <f t="shared" si="11"/>
        <v>2053.6000000000004</v>
      </c>
    </row>
    <row r="193" spans="1:7" ht="21" customHeight="1">
      <c r="A193" s="25" t="s">
        <v>339</v>
      </c>
      <c r="B193" s="1" t="s">
        <v>743</v>
      </c>
      <c r="C193" s="26" t="s">
        <v>38</v>
      </c>
      <c r="D193" s="27">
        <v>10</v>
      </c>
      <c r="E193" s="28">
        <v>45</v>
      </c>
      <c r="F193" s="29">
        <f t="shared" si="10"/>
        <v>54</v>
      </c>
      <c r="G193" s="30">
        <f t="shared" si="11"/>
        <v>540</v>
      </c>
    </row>
    <row r="194" spans="1:7" ht="21" customHeight="1">
      <c r="A194" s="25" t="s">
        <v>341</v>
      </c>
      <c r="B194" s="1" t="s">
        <v>384</v>
      </c>
      <c r="C194" s="26" t="s">
        <v>38</v>
      </c>
      <c r="D194" s="27">
        <v>90</v>
      </c>
      <c r="E194" s="28">
        <v>45</v>
      </c>
      <c r="F194" s="29">
        <f t="shared" si="10"/>
        <v>54</v>
      </c>
      <c r="G194" s="30">
        <f t="shared" si="11"/>
        <v>4860</v>
      </c>
    </row>
    <row r="195" spans="1:7" ht="21" customHeight="1">
      <c r="A195" s="25" t="s">
        <v>343</v>
      </c>
      <c r="B195" s="1" t="s">
        <v>386</v>
      </c>
      <c r="C195" s="26" t="s">
        <v>38</v>
      </c>
      <c r="D195" s="27">
        <v>10</v>
      </c>
      <c r="E195" s="28">
        <v>45</v>
      </c>
      <c r="F195" s="29">
        <f t="shared" si="10"/>
        <v>54</v>
      </c>
      <c r="G195" s="30">
        <f t="shared" si="11"/>
        <v>540</v>
      </c>
    </row>
    <row r="196" spans="1:7" ht="21" customHeight="1">
      <c r="A196" s="25" t="s">
        <v>345</v>
      </c>
      <c r="B196" s="1" t="s">
        <v>389</v>
      </c>
      <c r="C196" s="31" t="s">
        <v>38</v>
      </c>
      <c r="D196" s="27">
        <v>20</v>
      </c>
      <c r="E196" s="28">
        <v>25.6</v>
      </c>
      <c r="F196" s="29">
        <f t="shared" si="10"/>
        <v>30.72</v>
      </c>
      <c r="G196" s="30">
        <f t="shared" si="11"/>
        <v>614.4</v>
      </c>
    </row>
    <row r="197" spans="1:7" ht="21" customHeight="1">
      <c r="A197" s="25" t="s">
        <v>347</v>
      </c>
      <c r="B197" s="1" t="s">
        <v>744</v>
      </c>
      <c r="C197" s="31" t="s">
        <v>38</v>
      </c>
      <c r="D197" s="27">
        <v>5</v>
      </c>
      <c r="E197" s="28">
        <v>52</v>
      </c>
      <c r="F197" s="29">
        <f t="shared" si="10"/>
        <v>62.4</v>
      </c>
      <c r="G197" s="30">
        <f t="shared" si="11"/>
        <v>312</v>
      </c>
    </row>
    <row r="198" spans="1:7" ht="21" customHeight="1">
      <c r="A198" s="25" t="s">
        <v>349</v>
      </c>
      <c r="B198" s="1" t="s">
        <v>745</v>
      </c>
      <c r="C198" s="26" t="s">
        <v>38</v>
      </c>
      <c r="D198" s="27">
        <v>10</v>
      </c>
      <c r="E198" s="28">
        <v>110</v>
      </c>
      <c r="F198" s="29">
        <f t="shared" si="10"/>
        <v>132</v>
      </c>
      <c r="G198" s="30">
        <f t="shared" si="11"/>
        <v>1320</v>
      </c>
    </row>
    <row r="199" spans="1:7" ht="21" customHeight="1">
      <c r="A199" s="25" t="s">
        <v>351</v>
      </c>
      <c r="B199" s="1" t="s">
        <v>746</v>
      </c>
      <c r="C199" s="26" t="s">
        <v>38</v>
      </c>
      <c r="D199" s="27">
        <v>15</v>
      </c>
      <c r="E199" s="28">
        <v>130</v>
      </c>
      <c r="F199" s="29">
        <f t="shared" si="10"/>
        <v>156</v>
      </c>
      <c r="G199" s="30">
        <f t="shared" si="11"/>
        <v>2340</v>
      </c>
    </row>
    <row r="200" spans="1:7" ht="21" customHeight="1">
      <c r="A200" s="25" t="s">
        <v>353</v>
      </c>
      <c r="B200" s="1" t="s">
        <v>747</v>
      </c>
      <c r="C200" s="26" t="s">
        <v>38</v>
      </c>
      <c r="D200" s="27">
        <v>10</v>
      </c>
      <c r="E200" s="28">
        <v>140</v>
      </c>
      <c r="F200" s="29">
        <f t="shared" si="10"/>
        <v>168</v>
      </c>
      <c r="G200" s="30">
        <f t="shared" si="11"/>
        <v>1680</v>
      </c>
    </row>
    <row r="201" spans="1:7" ht="21" customHeight="1">
      <c r="A201" s="25" t="s">
        <v>355</v>
      </c>
      <c r="B201" s="1" t="s">
        <v>748</v>
      </c>
      <c r="C201" s="26" t="s">
        <v>38</v>
      </c>
      <c r="D201" s="27">
        <v>5</v>
      </c>
      <c r="E201" s="28">
        <v>170</v>
      </c>
      <c r="F201" s="29">
        <f t="shared" si="10"/>
        <v>204</v>
      </c>
      <c r="G201" s="30">
        <f t="shared" si="11"/>
        <v>1020</v>
      </c>
    </row>
    <row r="202" spans="1:7" ht="21" customHeight="1">
      <c r="A202" s="25" t="s">
        <v>357</v>
      </c>
      <c r="B202" s="1" t="s">
        <v>749</v>
      </c>
      <c r="C202" s="26" t="s">
        <v>38</v>
      </c>
      <c r="D202" s="27">
        <v>2</v>
      </c>
      <c r="E202" s="28">
        <v>190</v>
      </c>
      <c r="F202" s="29">
        <f t="shared" si="10"/>
        <v>228</v>
      </c>
      <c r="G202" s="30">
        <f t="shared" si="11"/>
        <v>456</v>
      </c>
    </row>
    <row r="203" spans="1:7" ht="21" customHeight="1">
      <c r="A203" s="25" t="s">
        <v>359</v>
      </c>
      <c r="B203" s="1" t="s">
        <v>750</v>
      </c>
      <c r="C203" s="26" t="s">
        <v>38</v>
      </c>
      <c r="D203" s="27">
        <v>1</v>
      </c>
      <c r="E203" s="28">
        <v>250</v>
      </c>
      <c r="F203" s="29">
        <f t="shared" si="10"/>
        <v>300</v>
      </c>
      <c r="G203" s="30">
        <f t="shared" si="11"/>
        <v>300</v>
      </c>
    </row>
    <row r="204" spans="1:7" ht="21" customHeight="1">
      <c r="A204" s="25" t="s">
        <v>361</v>
      </c>
      <c r="B204" s="1" t="s">
        <v>400</v>
      </c>
      <c r="C204" s="26" t="s">
        <v>38</v>
      </c>
      <c r="D204" s="27">
        <v>4</v>
      </c>
      <c r="E204" s="28">
        <v>61.6</v>
      </c>
      <c r="F204" s="29">
        <f t="shared" si="10"/>
        <v>73.92</v>
      </c>
      <c r="G204" s="30">
        <f t="shared" si="11"/>
        <v>295.68</v>
      </c>
    </row>
    <row r="205" spans="1:7" ht="21" customHeight="1">
      <c r="A205" s="25" t="s">
        <v>363</v>
      </c>
      <c r="B205" s="1" t="s">
        <v>402</v>
      </c>
      <c r="C205" s="26" t="s">
        <v>38</v>
      </c>
      <c r="D205" s="27">
        <v>4</v>
      </c>
      <c r="E205" s="28">
        <v>69.6</v>
      </c>
      <c r="F205" s="29">
        <f t="shared" si="10"/>
        <v>83.52</v>
      </c>
      <c r="G205" s="30">
        <f t="shared" si="11"/>
        <v>334.08</v>
      </c>
    </row>
    <row r="206" spans="1:7" ht="21" customHeight="1">
      <c r="A206" s="25" t="s">
        <v>364</v>
      </c>
      <c r="B206" s="1" t="s">
        <v>404</v>
      </c>
      <c r="C206" s="26" t="s">
        <v>38</v>
      </c>
      <c r="D206" s="27">
        <v>2</v>
      </c>
      <c r="E206" s="28">
        <v>80</v>
      </c>
      <c r="F206" s="29">
        <f t="shared" si="10"/>
        <v>96</v>
      </c>
      <c r="G206" s="30">
        <f t="shared" si="11"/>
        <v>192</v>
      </c>
    </row>
    <row r="207" spans="1:7" ht="21" customHeight="1">
      <c r="A207" s="25" t="s">
        <v>365</v>
      </c>
      <c r="B207" s="48" t="s">
        <v>751</v>
      </c>
      <c r="C207" s="48" t="s">
        <v>38</v>
      </c>
      <c r="D207" s="27">
        <v>5</v>
      </c>
      <c r="E207" s="32">
        <v>35</v>
      </c>
      <c r="F207" s="29">
        <f t="shared" si="10"/>
        <v>42</v>
      </c>
      <c r="G207" s="30">
        <f t="shared" si="11"/>
        <v>210</v>
      </c>
    </row>
    <row r="208" spans="1:7" ht="21" customHeight="1">
      <c r="A208" s="25" t="s">
        <v>367</v>
      </c>
      <c r="B208" s="48" t="s">
        <v>752</v>
      </c>
      <c r="C208" s="48" t="s">
        <v>38</v>
      </c>
      <c r="D208" s="27">
        <v>10</v>
      </c>
      <c r="E208" s="32">
        <v>50.96</v>
      </c>
      <c r="F208" s="29">
        <f t="shared" si="10"/>
        <v>61.15</v>
      </c>
      <c r="G208" s="30">
        <f t="shared" si="11"/>
        <v>611.5</v>
      </c>
    </row>
    <row r="209" spans="1:7" ht="21" customHeight="1">
      <c r="A209" s="25" t="s">
        <v>368</v>
      </c>
      <c r="B209" s="48" t="s">
        <v>753</v>
      </c>
      <c r="C209" s="48" t="s">
        <v>38</v>
      </c>
      <c r="D209" s="27">
        <v>10</v>
      </c>
      <c r="E209" s="32">
        <v>62.4</v>
      </c>
      <c r="F209" s="29">
        <f t="shared" si="10"/>
        <v>74.88</v>
      </c>
      <c r="G209" s="30">
        <f t="shared" si="11"/>
        <v>748.8</v>
      </c>
    </row>
    <row r="210" spans="1:7" ht="21" customHeight="1">
      <c r="A210" s="25" t="s">
        <v>369</v>
      </c>
      <c r="B210" s="48" t="s">
        <v>754</v>
      </c>
      <c r="C210" s="48" t="s">
        <v>38</v>
      </c>
      <c r="D210" s="27">
        <v>10</v>
      </c>
      <c r="E210" s="32">
        <v>65</v>
      </c>
      <c r="F210" s="29">
        <f t="shared" si="10"/>
        <v>78</v>
      </c>
      <c r="G210" s="30">
        <f t="shared" si="11"/>
        <v>780</v>
      </c>
    </row>
    <row r="211" spans="1:7" ht="21" customHeight="1">
      <c r="A211" s="25" t="s">
        <v>371</v>
      </c>
      <c r="B211" s="1" t="s">
        <v>410</v>
      </c>
      <c r="C211" s="31" t="s">
        <v>72</v>
      </c>
      <c r="D211" s="27">
        <v>5</v>
      </c>
      <c r="E211" s="28">
        <v>27.6</v>
      </c>
      <c r="F211" s="29">
        <f t="shared" si="10"/>
        <v>33.12</v>
      </c>
      <c r="G211" s="30">
        <f t="shared" si="11"/>
        <v>165.6</v>
      </c>
    </row>
    <row r="212" spans="1:7" ht="21" customHeight="1">
      <c r="A212" s="25" t="s">
        <v>372</v>
      </c>
      <c r="B212" s="1" t="s">
        <v>755</v>
      </c>
      <c r="C212" s="31" t="s">
        <v>38</v>
      </c>
      <c r="D212" s="27">
        <v>50</v>
      </c>
      <c r="E212" s="28">
        <v>28</v>
      </c>
      <c r="F212" s="29">
        <f t="shared" si="10"/>
        <v>33.6</v>
      </c>
      <c r="G212" s="30">
        <f t="shared" si="11"/>
        <v>1680</v>
      </c>
    </row>
    <row r="213" spans="1:7" ht="21" customHeight="1">
      <c r="A213" s="25" t="s">
        <v>373</v>
      </c>
      <c r="B213" s="1" t="s">
        <v>413</v>
      </c>
      <c r="C213" s="31" t="s">
        <v>38</v>
      </c>
      <c r="D213" s="27">
        <v>2</v>
      </c>
      <c r="E213" s="28">
        <v>90</v>
      </c>
      <c r="F213" s="29">
        <f t="shared" si="10"/>
        <v>108</v>
      </c>
      <c r="G213" s="30">
        <f t="shared" si="11"/>
        <v>216</v>
      </c>
    </row>
    <row r="214" spans="1:7" ht="21" customHeight="1">
      <c r="A214" s="25" t="s">
        <v>374</v>
      </c>
      <c r="B214" s="1" t="s">
        <v>415</v>
      </c>
      <c r="C214" s="31" t="s">
        <v>38</v>
      </c>
      <c r="D214" s="27">
        <v>2</v>
      </c>
      <c r="E214" s="28">
        <v>80</v>
      </c>
      <c r="F214" s="29">
        <f t="shared" si="10"/>
        <v>96</v>
      </c>
      <c r="G214" s="30">
        <f t="shared" si="11"/>
        <v>192</v>
      </c>
    </row>
    <row r="215" spans="1:7" ht="21" customHeight="1">
      <c r="A215" s="25" t="s">
        <v>375</v>
      </c>
      <c r="B215" s="1" t="s">
        <v>417</v>
      </c>
      <c r="C215" s="26" t="s">
        <v>38</v>
      </c>
      <c r="D215" s="27">
        <v>2</v>
      </c>
      <c r="E215" s="28">
        <v>100</v>
      </c>
      <c r="F215" s="29">
        <f t="shared" si="10"/>
        <v>120</v>
      </c>
      <c r="G215" s="30">
        <f t="shared" si="11"/>
        <v>240</v>
      </c>
    </row>
    <row r="216" spans="1:7" ht="21" customHeight="1">
      <c r="A216" s="25" t="s">
        <v>376</v>
      </c>
      <c r="B216" s="1" t="s">
        <v>419</v>
      </c>
      <c r="C216" s="26" t="s">
        <v>38</v>
      </c>
      <c r="D216" s="27">
        <v>2</v>
      </c>
      <c r="E216" s="28">
        <v>170</v>
      </c>
      <c r="F216" s="29">
        <f t="shared" si="10"/>
        <v>204</v>
      </c>
      <c r="G216" s="30">
        <f t="shared" si="11"/>
        <v>408</v>
      </c>
    </row>
    <row r="217" spans="1:7" ht="34.5" customHeight="1">
      <c r="A217" s="25" t="s">
        <v>377</v>
      </c>
      <c r="B217" s="1" t="s">
        <v>756</v>
      </c>
      <c r="C217" s="26" t="s">
        <v>38</v>
      </c>
      <c r="D217" s="27">
        <v>15</v>
      </c>
      <c r="E217" s="28">
        <v>247</v>
      </c>
      <c r="F217" s="29">
        <f t="shared" si="10"/>
        <v>296.4</v>
      </c>
      <c r="G217" s="30">
        <f t="shared" si="11"/>
        <v>4446</v>
      </c>
    </row>
    <row r="218" spans="1:7" ht="34.5" customHeight="1">
      <c r="A218" s="33" t="s">
        <v>378</v>
      </c>
      <c r="B218" s="34" t="s">
        <v>757</v>
      </c>
      <c r="C218" s="35" t="s">
        <v>38</v>
      </c>
      <c r="D218" s="36">
        <v>4</v>
      </c>
      <c r="E218" s="37">
        <v>266</v>
      </c>
      <c r="F218" s="38">
        <f t="shared" si="10"/>
        <v>319.2</v>
      </c>
      <c r="G218" s="39">
        <f t="shared" si="11"/>
        <v>1276.8</v>
      </c>
    </row>
    <row r="219" spans="1:7" ht="34.5" customHeight="1">
      <c r="A219" s="13" t="s">
        <v>30</v>
      </c>
      <c r="B219" s="14" t="s">
        <v>31</v>
      </c>
      <c r="C219" s="14" t="s">
        <v>32</v>
      </c>
      <c r="D219" s="15" t="s">
        <v>33</v>
      </c>
      <c r="E219" s="14" t="s">
        <v>34</v>
      </c>
      <c r="F219" s="14" t="s">
        <v>34</v>
      </c>
      <c r="G219" s="16" t="s">
        <v>35</v>
      </c>
    </row>
    <row r="220" spans="1:7" ht="34.5" customHeight="1">
      <c r="A220" s="25" t="s">
        <v>380</v>
      </c>
      <c r="B220" s="1" t="s">
        <v>758</v>
      </c>
      <c r="C220" s="26" t="s">
        <v>38</v>
      </c>
      <c r="D220" s="27">
        <v>1</v>
      </c>
      <c r="E220" s="28">
        <v>693</v>
      </c>
      <c r="F220" s="29">
        <f aca="true" t="shared" si="12" ref="F220:F256">ROUND(E220*$F$3,2)</f>
        <v>831.6</v>
      </c>
      <c r="G220" s="30">
        <f aca="true" t="shared" si="13" ref="G220:G256">F220*D220</f>
        <v>831.6</v>
      </c>
    </row>
    <row r="221" spans="1:7" ht="21" customHeight="1">
      <c r="A221" s="25" t="s">
        <v>382</v>
      </c>
      <c r="B221" s="1" t="s">
        <v>426</v>
      </c>
      <c r="C221" s="31" t="s">
        <v>38</v>
      </c>
      <c r="D221" s="27">
        <v>8</v>
      </c>
      <c r="E221" s="32">
        <v>23.15</v>
      </c>
      <c r="F221" s="29">
        <f t="shared" si="12"/>
        <v>27.78</v>
      </c>
      <c r="G221" s="30">
        <f t="shared" si="13"/>
        <v>222.24</v>
      </c>
    </row>
    <row r="222" spans="1:7" ht="21" customHeight="1">
      <c r="A222" s="25" t="s">
        <v>383</v>
      </c>
      <c r="B222" s="1" t="s">
        <v>428</v>
      </c>
      <c r="C222" s="26" t="s">
        <v>38</v>
      </c>
      <c r="D222" s="27">
        <v>8</v>
      </c>
      <c r="E222" s="28">
        <v>13.65</v>
      </c>
      <c r="F222" s="29">
        <f t="shared" si="12"/>
        <v>16.38</v>
      </c>
      <c r="G222" s="30">
        <f t="shared" si="13"/>
        <v>131.04</v>
      </c>
    </row>
    <row r="223" spans="1:7" ht="21" customHeight="1">
      <c r="A223" s="25" t="s">
        <v>385</v>
      </c>
      <c r="B223" s="1" t="s">
        <v>430</v>
      </c>
      <c r="C223" s="26" t="s">
        <v>38</v>
      </c>
      <c r="D223" s="27">
        <v>4</v>
      </c>
      <c r="E223" s="28">
        <v>20</v>
      </c>
      <c r="F223" s="29">
        <f t="shared" si="12"/>
        <v>24</v>
      </c>
      <c r="G223" s="30">
        <f t="shared" si="13"/>
        <v>96</v>
      </c>
    </row>
    <row r="224" spans="1:7" ht="21" customHeight="1">
      <c r="A224" s="25" t="s">
        <v>387</v>
      </c>
      <c r="B224" s="1" t="s">
        <v>432</v>
      </c>
      <c r="C224" s="26" t="s">
        <v>38</v>
      </c>
      <c r="D224" s="27">
        <v>2</v>
      </c>
      <c r="E224" s="28">
        <v>90</v>
      </c>
      <c r="F224" s="29">
        <f t="shared" si="12"/>
        <v>108</v>
      </c>
      <c r="G224" s="30">
        <f t="shared" si="13"/>
        <v>216</v>
      </c>
    </row>
    <row r="225" spans="1:7" ht="21" customHeight="1">
      <c r="A225" s="25" t="s">
        <v>388</v>
      </c>
      <c r="B225" s="1" t="s">
        <v>436</v>
      </c>
      <c r="C225" s="26" t="s">
        <v>38</v>
      </c>
      <c r="D225" s="27">
        <v>220</v>
      </c>
      <c r="E225" s="28">
        <v>1.45</v>
      </c>
      <c r="F225" s="29">
        <f t="shared" si="12"/>
        <v>1.74</v>
      </c>
      <c r="G225" s="30">
        <f t="shared" si="13"/>
        <v>382.8</v>
      </c>
    </row>
    <row r="226" spans="1:7" ht="21" customHeight="1">
      <c r="A226" s="25" t="s">
        <v>390</v>
      </c>
      <c r="B226" s="1" t="s">
        <v>438</v>
      </c>
      <c r="C226" s="31" t="s">
        <v>38</v>
      </c>
      <c r="D226" s="27">
        <v>10</v>
      </c>
      <c r="E226" s="28">
        <v>1.45</v>
      </c>
      <c r="F226" s="29">
        <f t="shared" si="12"/>
        <v>1.74</v>
      </c>
      <c r="G226" s="30">
        <f t="shared" si="13"/>
        <v>17.4</v>
      </c>
    </row>
    <row r="227" spans="1:7" ht="21" customHeight="1">
      <c r="A227" s="25" t="s">
        <v>391</v>
      </c>
      <c r="B227" s="1" t="s">
        <v>440</v>
      </c>
      <c r="C227" s="26" t="s">
        <v>38</v>
      </c>
      <c r="D227" s="27">
        <v>100</v>
      </c>
      <c r="E227" s="28">
        <v>1.8</v>
      </c>
      <c r="F227" s="29">
        <f t="shared" si="12"/>
        <v>2.16</v>
      </c>
      <c r="G227" s="30">
        <f t="shared" si="13"/>
        <v>216</v>
      </c>
    </row>
    <row r="228" spans="1:7" ht="21" customHeight="1">
      <c r="A228" s="25" t="s">
        <v>392</v>
      </c>
      <c r="B228" s="1" t="s">
        <v>759</v>
      </c>
      <c r="C228" s="26" t="s">
        <v>38</v>
      </c>
      <c r="D228" s="27">
        <v>50</v>
      </c>
      <c r="E228" s="28">
        <v>2</v>
      </c>
      <c r="F228" s="29">
        <f t="shared" si="12"/>
        <v>2.4</v>
      </c>
      <c r="G228" s="30">
        <f t="shared" si="13"/>
        <v>120</v>
      </c>
    </row>
    <row r="229" spans="1:7" ht="21" customHeight="1">
      <c r="A229" s="25" t="s">
        <v>393</v>
      </c>
      <c r="B229" s="1" t="s">
        <v>443</v>
      </c>
      <c r="C229" s="26" t="s">
        <v>38</v>
      </c>
      <c r="D229" s="27">
        <v>4</v>
      </c>
      <c r="E229" s="32">
        <v>9.8</v>
      </c>
      <c r="F229" s="29">
        <f t="shared" si="12"/>
        <v>11.76</v>
      </c>
      <c r="G229" s="30">
        <f t="shared" si="13"/>
        <v>47.04</v>
      </c>
    </row>
    <row r="230" spans="1:7" ht="21" customHeight="1">
      <c r="A230" s="25" t="s">
        <v>394</v>
      </c>
      <c r="B230" s="1" t="s">
        <v>445</v>
      </c>
      <c r="C230" s="26" t="s">
        <v>38</v>
      </c>
      <c r="D230" s="27">
        <v>20</v>
      </c>
      <c r="E230" s="28">
        <v>2.6</v>
      </c>
      <c r="F230" s="29">
        <f t="shared" si="12"/>
        <v>3.12</v>
      </c>
      <c r="G230" s="30">
        <f t="shared" si="13"/>
        <v>62.400000000000006</v>
      </c>
    </row>
    <row r="231" spans="1:7" ht="21" customHeight="1">
      <c r="A231" s="25" t="s">
        <v>395</v>
      </c>
      <c r="B231" s="1" t="s">
        <v>760</v>
      </c>
      <c r="C231" s="26" t="s">
        <v>38</v>
      </c>
      <c r="D231" s="27">
        <v>10</v>
      </c>
      <c r="E231" s="28">
        <v>3.5</v>
      </c>
      <c r="F231" s="29">
        <f t="shared" si="12"/>
        <v>4.2</v>
      </c>
      <c r="G231" s="30">
        <f t="shared" si="13"/>
        <v>42</v>
      </c>
    </row>
    <row r="232" spans="1:7" ht="21" customHeight="1">
      <c r="A232" s="25" t="s">
        <v>396</v>
      </c>
      <c r="B232" s="1" t="s">
        <v>761</v>
      </c>
      <c r="C232" s="26" t="s">
        <v>38</v>
      </c>
      <c r="D232" s="27">
        <v>10</v>
      </c>
      <c r="E232" s="28">
        <v>3.5</v>
      </c>
      <c r="F232" s="29">
        <f t="shared" si="12"/>
        <v>4.2</v>
      </c>
      <c r="G232" s="30">
        <f t="shared" si="13"/>
        <v>42</v>
      </c>
    </row>
    <row r="233" spans="1:7" ht="21" customHeight="1">
      <c r="A233" s="25" t="s">
        <v>397</v>
      </c>
      <c r="B233" s="1" t="s">
        <v>450</v>
      </c>
      <c r="C233" s="31" t="s">
        <v>38</v>
      </c>
      <c r="D233" s="27">
        <v>20</v>
      </c>
      <c r="E233" s="32">
        <v>3.1</v>
      </c>
      <c r="F233" s="29">
        <f t="shared" si="12"/>
        <v>3.72</v>
      </c>
      <c r="G233" s="30">
        <f t="shared" si="13"/>
        <v>74.4</v>
      </c>
    </row>
    <row r="234" spans="1:7" ht="21" customHeight="1">
      <c r="A234" s="25" t="s">
        <v>398</v>
      </c>
      <c r="B234" s="1" t="s">
        <v>452</v>
      </c>
      <c r="C234" s="31" t="s">
        <v>38</v>
      </c>
      <c r="D234" s="27">
        <v>10</v>
      </c>
      <c r="E234" s="32">
        <v>4.8</v>
      </c>
      <c r="F234" s="29">
        <f t="shared" si="12"/>
        <v>5.76</v>
      </c>
      <c r="G234" s="30">
        <f t="shared" si="13"/>
        <v>57.599999999999994</v>
      </c>
    </row>
    <row r="235" spans="1:7" ht="21" customHeight="1">
      <c r="A235" s="25" t="s">
        <v>399</v>
      </c>
      <c r="B235" s="1" t="s">
        <v>455</v>
      </c>
      <c r="C235" s="26" t="s">
        <v>38</v>
      </c>
      <c r="D235" s="27">
        <v>8</v>
      </c>
      <c r="E235" s="28">
        <v>13.65</v>
      </c>
      <c r="F235" s="29">
        <f t="shared" si="12"/>
        <v>16.38</v>
      </c>
      <c r="G235" s="30">
        <f t="shared" si="13"/>
        <v>131.04</v>
      </c>
    </row>
    <row r="236" spans="1:7" ht="21" customHeight="1">
      <c r="A236" s="25" t="s">
        <v>401</v>
      </c>
      <c r="B236" s="1" t="s">
        <v>457</v>
      </c>
      <c r="C236" s="26" t="s">
        <v>38</v>
      </c>
      <c r="D236" s="27">
        <v>2</v>
      </c>
      <c r="E236" s="28">
        <v>18</v>
      </c>
      <c r="F236" s="29">
        <f t="shared" si="12"/>
        <v>21.6</v>
      </c>
      <c r="G236" s="30">
        <f t="shared" si="13"/>
        <v>43.2</v>
      </c>
    </row>
    <row r="237" spans="1:7" ht="21" customHeight="1">
      <c r="A237" s="25" t="s">
        <v>403</v>
      </c>
      <c r="B237" s="1" t="s">
        <v>459</v>
      </c>
      <c r="C237" s="26" t="s">
        <v>38</v>
      </c>
      <c r="D237" s="27">
        <v>6</v>
      </c>
      <c r="E237" s="28">
        <v>20</v>
      </c>
      <c r="F237" s="29">
        <f t="shared" si="12"/>
        <v>24</v>
      </c>
      <c r="G237" s="30">
        <f t="shared" si="13"/>
        <v>144</v>
      </c>
    </row>
    <row r="238" spans="1:7" ht="21" customHeight="1">
      <c r="A238" s="25" t="s">
        <v>405</v>
      </c>
      <c r="B238" s="1" t="s">
        <v>461</v>
      </c>
      <c r="C238" s="26" t="s">
        <v>38</v>
      </c>
      <c r="D238" s="27">
        <v>2</v>
      </c>
      <c r="E238" s="28">
        <v>60</v>
      </c>
      <c r="F238" s="29">
        <f t="shared" si="12"/>
        <v>72</v>
      </c>
      <c r="G238" s="30">
        <f t="shared" si="13"/>
        <v>144</v>
      </c>
    </row>
    <row r="239" spans="1:7" ht="21" customHeight="1">
      <c r="A239" s="25" t="s">
        <v>406</v>
      </c>
      <c r="B239" s="1" t="s">
        <v>463</v>
      </c>
      <c r="C239" s="26" t="s">
        <v>38</v>
      </c>
      <c r="D239" s="27">
        <v>10</v>
      </c>
      <c r="E239" s="28">
        <v>3</v>
      </c>
      <c r="F239" s="29">
        <f t="shared" si="12"/>
        <v>3.6</v>
      </c>
      <c r="G239" s="30">
        <f t="shared" si="13"/>
        <v>36</v>
      </c>
    </row>
    <row r="240" spans="1:7" ht="21" customHeight="1">
      <c r="A240" s="25" t="s">
        <v>407</v>
      </c>
      <c r="B240" s="1" t="s">
        <v>465</v>
      </c>
      <c r="C240" s="26" t="s">
        <v>38</v>
      </c>
      <c r="D240" s="27">
        <v>60</v>
      </c>
      <c r="E240" s="28">
        <v>8</v>
      </c>
      <c r="F240" s="29">
        <f t="shared" si="12"/>
        <v>9.6</v>
      </c>
      <c r="G240" s="30">
        <f t="shared" si="13"/>
        <v>576</v>
      </c>
    </row>
    <row r="241" spans="1:7" ht="21" customHeight="1">
      <c r="A241" s="25" t="s">
        <v>408</v>
      </c>
      <c r="B241" s="1" t="s">
        <v>467</v>
      </c>
      <c r="C241" s="26" t="s">
        <v>38</v>
      </c>
      <c r="D241" s="27">
        <v>5</v>
      </c>
      <c r="E241" s="28">
        <v>8</v>
      </c>
      <c r="F241" s="29">
        <f t="shared" si="12"/>
        <v>9.6</v>
      </c>
      <c r="G241" s="30">
        <f t="shared" si="13"/>
        <v>48</v>
      </c>
    </row>
    <row r="242" spans="1:7" ht="21" customHeight="1">
      <c r="A242" s="25" t="s">
        <v>409</v>
      </c>
      <c r="B242" s="1" t="s">
        <v>469</v>
      </c>
      <c r="C242" s="26" t="s">
        <v>38</v>
      </c>
      <c r="D242" s="27">
        <v>5</v>
      </c>
      <c r="E242" s="28">
        <v>8</v>
      </c>
      <c r="F242" s="29">
        <f t="shared" si="12"/>
        <v>9.6</v>
      </c>
      <c r="G242" s="30">
        <f t="shared" si="13"/>
        <v>48</v>
      </c>
    </row>
    <row r="243" spans="1:7" ht="21" customHeight="1">
      <c r="A243" s="25" t="s">
        <v>411</v>
      </c>
      <c r="B243" s="1" t="s">
        <v>471</v>
      </c>
      <c r="C243" s="26" t="s">
        <v>38</v>
      </c>
      <c r="D243" s="27">
        <v>15</v>
      </c>
      <c r="E243" s="28">
        <v>10</v>
      </c>
      <c r="F243" s="29">
        <f t="shared" si="12"/>
        <v>12</v>
      </c>
      <c r="G243" s="30">
        <f t="shared" si="13"/>
        <v>180</v>
      </c>
    </row>
    <row r="244" spans="1:7" ht="21" customHeight="1">
      <c r="A244" s="25" t="s">
        <v>412</v>
      </c>
      <c r="B244" s="1" t="s">
        <v>473</v>
      </c>
      <c r="C244" s="26" t="s">
        <v>38</v>
      </c>
      <c r="D244" s="27">
        <v>3</v>
      </c>
      <c r="E244" s="28">
        <v>10</v>
      </c>
      <c r="F244" s="29">
        <f t="shared" si="12"/>
        <v>12</v>
      </c>
      <c r="G244" s="30">
        <f t="shared" si="13"/>
        <v>36</v>
      </c>
    </row>
    <row r="245" spans="1:7" ht="21" customHeight="1">
      <c r="A245" s="25" t="s">
        <v>414</v>
      </c>
      <c r="B245" s="1" t="s">
        <v>475</v>
      </c>
      <c r="C245" s="26" t="s">
        <v>38</v>
      </c>
      <c r="D245" s="27">
        <v>3</v>
      </c>
      <c r="E245" s="28">
        <v>10</v>
      </c>
      <c r="F245" s="29">
        <f t="shared" si="12"/>
        <v>12</v>
      </c>
      <c r="G245" s="30">
        <f t="shared" si="13"/>
        <v>36</v>
      </c>
    </row>
    <row r="246" spans="1:7" ht="21" customHeight="1">
      <c r="A246" s="25" t="s">
        <v>416</v>
      </c>
      <c r="B246" s="1" t="s">
        <v>480</v>
      </c>
      <c r="C246" s="26" t="s">
        <v>38</v>
      </c>
      <c r="D246" s="27">
        <v>80</v>
      </c>
      <c r="E246" s="28">
        <v>41.64</v>
      </c>
      <c r="F246" s="29">
        <f t="shared" si="12"/>
        <v>49.97</v>
      </c>
      <c r="G246" s="30">
        <f t="shared" si="13"/>
        <v>3997.6</v>
      </c>
    </row>
    <row r="247" spans="1:7" ht="21" customHeight="1">
      <c r="A247" s="25" t="s">
        <v>418</v>
      </c>
      <c r="B247" s="1" t="s">
        <v>482</v>
      </c>
      <c r="C247" s="26" t="s">
        <v>38</v>
      </c>
      <c r="D247" s="27">
        <v>5</v>
      </c>
      <c r="E247" s="28">
        <v>63.21</v>
      </c>
      <c r="F247" s="29">
        <f t="shared" si="12"/>
        <v>75.85</v>
      </c>
      <c r="G247" s="30">
        <f t="shared" si="13"/>
        <v>379.25</v>
      </c>
    </row>
    <row r="248" spans="1:7" ht="21" customHeight="1">
      <c r="A248" s="25" t="s">
        <v>420</v>
      </c>
      <c r="B248" s="1" t="s">
        <v>484</v>
      </c>
      <c r="C248" s="26" t="s">
        <v>38</v>
      </c>
      <c r="D248" s="27">
        <v>1</v>
      </c>
      <c r="E248" s="28">
        <v>99.5</v>
      </c>
      <c r="F248" s="29">
        <f t="shared" si="12"/>
        <v>119.4</v>
      </c>
      <c r="G248" s="30">
        <f t="shared" si="13"/>
        <v>119.4</v>
      </c>
    </row>
    <row r="249" spans="1:7" ht="21" customHeight="1">
      <c r="A249" s="25" t="s">
        <v>421</v>
      </c>
      <c r="B249" s="1" t="s">
        <v>486</v>
      </c>
      <c r="C249" s="26" t="s">
        <v>38</v>
      </c>
      <c r="D249" s="27">
        <v>1</v>
      </c>
      <c r="E249" s="28">
        <v>163.6</v>
      </c>
      <c r="F249" s="29">
        <f t="shared" si="12"/>
        <v>196.32</v>
      </c>
      <c r="G249" s="30">
        <f t="shared" si="13"/>
        <v>196.32</v>
      </c>
    </row>
    <row r="250" spans="1:7" ht="21" customHeight="1">
      <c r="A250" s="25" t="s">
        <v>422</v>
      </c>
      <c r="B250" s="1" t="s">
        <v>488</v>
      </c>
      <c r="C250" s="26" t="s">
        <v>38</v>
      </c>
      <c r="D250" s="27">
        <v>1</v>
      </c>
      <c r="E250" s="28">
        <v>276.82</v>
      </c>
      <c r="F250" s="29">
        <f t="shared" si="12"/>
        <v>332.18</v>
      </c>
      <c r="G250" s="30">
        <f t="shared" si="13"/>
        <v>332.18</v>
      </c>
    </row>
    <row r="251" spans="1:7" ht="21" customHeight="1">
      <c r="A251" s="25" t="s">
        <v>423</v>
      </c>
      <c r="B251" s="1" t="s">
        <v>491</v>
      </c>
      <c r="C251" s="26" t="s">
        <v>38</v>
      </c>
      <c r="D251" s="27">
        <v>4</v>
      </c>
      <c r="E251" s="28">
        <v>175</v>
      </c>
      <c r="F251" s="29">
        <f t="shared" si="12"/>
        <v>210</v>
      </c>
      <c r="G251" s="30">
        <f t="shared" si="13"/>
        <v>840</v>
      </c>
    </row>
    <row r="252" spans="1:7" ht="21" customHeight="1">
      <c r="A252" s="25" t="s">
        <v>424</v>
      </c>
      <c r="B252" s="1" t="s">
        <v>493</v>
      </c>
      <c r="C252" s="26" t="s">
        <v>38</v>
      </c>
      <c r="D252" s="27">
        <v>1</v>
      </c>
      <c r="E252" s="28">
        <v>260</v>
      </c>
      <c r="F252" s="29">
        <f t="shared" si="12"/>
        <v>312</v>
      </c>
      <c r="G252" s="30">
        <f t="shared" si="13"/>
        <v>312</v>
      </c>
    </row>
    <row r="253" spans="1:7" ht="21" customHeight="1">
      <c r="A253" s="25" t="s">
        <v>425</v>
      </c>
      <c r="B253" s="1" t="s">
        <v>495</v>
      </c>
      <c r="C253" s="26" t="s">
        <v>496</v>
      </c>
      <c r="D253" s="27">
        <v>400</v>
      </c>
      <c r="E253" s="28">
        <v>1.24</v>
      </c>
      <c r="F253" s="29">
        <f t="shared" si="12"/>
        <v>1.49</v>
      </c>
      <c r="G253" s="30">
        <f t="shared" si="13"/>
        <v>596</v>
      </c>
    </row>
    <row r="254" spans="1:7" ht="21" customHeight="1">
      <c r="A254" s="25" t="s">
        <v>427</v>
      </c>
      <c r="B254" s="1" t="s">
        <v>498</v>
      </c>
      <c r="C254" s="26" t="s">
        <v>496</v>
      </c>
      <c r="D254" s="27">
        <v>3800</v>
      </c>
      <c r="E254" s="28">
        <v>1.47</v>
      </c>
      <c r="F254" s="29">
        <f t="shared" si="12"/>
        <v>1.76</v>
      </c>
      <c r="G254" s="30">
        <f t="shared" si="13"/>
        <v>6688</v>
      </c>
    </row>
    <row r="255" spans="1:7" ht="21" customHeight="1">
      <c r="A255" s="25" t="s">
        <v>429</v>
      </c>
      <c r="B255" s="1" t="s">
        <v>500</v>
      </c>
      <c r="C255" s="26" t="s">
        <v>496</v>
      </c>
      <c r="D255" s="27">
        <v>600</v>
      </c>
      <c r="E255" s="28">
        <v>2.14</v>
      </c>
      <c r="F255" s="29">
        <f t="shared" si="12"/>
        <v>2.57</v>
      </c>
      <c r="G255" s="30">
        <f t="shared" si="13"/>
        <v>1542</v>
      </c>
    </row>
    <row r="256" spans="1:7" ht="21" customHeight="1">
      <c r="A256" s="25" t="s">
        <v>431</v>
      </c>
      <c r="B256" s="1" t="s">
        <v>502</v>
      </c>
      <c r="C256" s="26" t="s">
        <v>496</v>
      </c>
      <c r="D256" s="27">
        <v>400</v>
      </c>
      <c r="E256" s="28">
        <v>3.34</v>
      </c>
      <c r="F256" s="29">
        <f t="shared" si="12"/>
        <v>4.01</v>
      </c>
      <c r="G256" s="30">
        <f t="shared" si="13"/>
        <v>1604</v>
      </c>
    </row>
    <row r="257" spans="1:7" ht="21" customHeight="1">
      <c r="A257" s="13" t="s">
        <v>30</v>
      </c>
      <c r="B257" s="14" t="s">
        <v>31</v>
      </c>
      <c r="C257" s="14" t="s">
        <v>32</v>
      </c>
      <c r="D257" s="15" t="s">
        <v>33</v>
      </c>
      <c r="E257" s="14" t="s">
        <v>34</v>
      </c>
      <c r="F257" s="14" t="s">
        <v>34</v>
      </c>
      <c r="G257" s="16" t="s">
        <v>35</v>
      </c>
    </row>
    <row r="258" spans="1:7" ht="21" customHeight="1">
      <c r="A258" s="25" t="s">
        <v>433</v>
      </c>
      <c r="B258" s="1" t="s">
        <v>504</v>
      </c>
      <c r="C258" s="26" t="s">
        <v>496</v>
      </c>
      <c r="D258" s="27">
        <v>400</v>
      </c>
      <c r="E258" s="28">
        <v>5</v>
      </c>
      <c r="F258" s="29">
        <f aca="true" t="shared" si="14" ref="F258:F287">ROUND(E258*$F$3,2)</f>
        <v>6</v>
      </c>
      <c r="G258" s="30">
        <f aca="true" t="shared" si="15" ref="G258:G287">F258*D258</f>
        <v>2400</v>
      </c>
    </row>
    <row r="259" spans="1:7" ht="21" customHeight="1">
      <c r="A259" s="25" t="s">
        <v>434</v>
      </c>
      <c r="B259" s="1" t="s">
        <v>506</v>
      </c>
      <c r="C259" s="26" t="s">
        <v>496</v>
      </c>
      <c r="D259" s="27">
        <v>120</v>
      </c>
      <c r="E259" s="28">
        <v>10.03</v>
      </c>
      <c r="F259" s="29">
        <f t="shared" si="14"/>
        <v>12.04</v>
      </c>
      <c r="G259" s="30">
        <f t="shared" si="15"/>
        <v>1444.8</v>
      </c>
    </row>
    <row r="260" spans="1:7" ht="21" customHeight="1">
      <c r="A260" s="25" t="s">
        <v>435</v>
      </c>
      <c r="B260" s="1" t="s">
        <v>508</v>
      </c>
      <c r="C260" s="26" t="s">
        <v>496</v>
      </c>
      <c r="D260" s="27">
        <v>600</v>
      </c>
      <c r="E260" s="28">
        <v>14.14</v>
      </c>
      <c r="F260" s="29">
        <f t="shared" si="14"/>
        <v>16.97</v>
      </c>
      <c r="G260" s="30">
        <f t="shared" si="15"/>
        <v>10182</v>
      </c>
    </row>
    <row r="261" spans="1:7" ht="21" customHeight="1">
      <c r="A261" s="25" t="s">
        <v>437</v>
      </c>
      <c r="B261" s="1" t="s">
        <v>510</v>
      </c>
      <c r="C261" s="26" t="s">
        <v>496</v>
      </c>
      <c r="D261" s="27">
        <v>60</v>
      </c>
      <c r="E261" s="28">
        <v>29</v>
      </c>
      <c r="F261" s="29">
        <f t="shared" si="14"/>
        <v>34.8</v>
      </c>
      <c r="G261" s="30">
        <f t="shared" si="15"/>
        <v>2088</v>
      </c>
    </row>
    <row r="262" spans="1:7" ht="21" customHeight="1">
      <c r="A262" s="25" t="s">
        <v>439</v>
      </c>
      <c r="B262" s="1" t="s">
        <v>512</v>
      </c>
      <c r="C262" s="26" t="s">
        <v>496</v>
      </c>
      <c r="D262" s="27">
        <v>12</v>
      </c>
      <c r="E262" s="28">
        <v>52</v>
      </c>
      <c r="F262" s="29">
        <f t="shared" si="14"/>
        <v>62.4</v>
      </c>
      <c r="G262" s="30">
        <f t="shared" si="15"/>
        <v>748.8</v>
      </c>
    </row>
    <row r="263" spans="1:7" ht="21" customHeight="1">
      <c r="A263" s="25" t="s">
        <v>441</v>
      </c>
      <c r="B263" s="1" t="s">
        <v>519</v>
      </c>
      <c r="C263" s="31" t="s">
        <v>496</v>
      </c>
      <c r="D263" s="27">
        <v>12</v>
      </c>
      <c r="E263" s="28">
        <v>16</v>
      </c>
      <c r="F263" s="29">
        <f t="shared" si="14"/>
        <v>19.2</v>
      </c>
      <c r="G263" s="30">
        <f t="shared" si="15"/>
        <v>230.39999999999998</v>
      </c>
    </row>
    <row r="264" spans="1:7" ht="21" customHeight="1">
      <c r="A264" s="25" t="s">
        <v>442</v>
      </c>
      <c r="B264" s="1" t="s">
        <v>521</v>
      </c>
      <c r="C264" s="31" t="s">
        <v>496</v>
      </c>
      <c r="D264" s="27">
        <v>12</v>
      </c>
      <c r="E264" s="28">
        <v>18</v>
      </c>
      <c r="F264" s="29">
        <f t="shared" si="14"/>
        <v>21.6</v>
      </c>
      <c r="G264" s="30">
        <f t="shared" si="15"/>
        <v>259.20000000000005</v>
      </c>
    </row>
    <row r="265" spans="1:7" ht="21" customHeight="1">
      <c r="A265" s="25" t="s">
        <v>444</v>
      </c>
      <c r="B265" s="1" t="s">
        <v>523</v>
      </c>
      <c r="C265" s="31" t="s">
        <v>496</v>
      </c>
      <c r="D265" s="27">
        <v>24</v>
      </c>
      <c r="E265" s="28">
        <v>20</v>
      </c>
      <c r="F265" s="29">
        <f t="shared" si="14"/>
        <v>24</v>
      </c>
      <c r="G265" s="30">
        <f t="shared" si="15"/>
        <v>576</v>
      </c>
    </row>
    <row r="266" spans="1:7" ht="21" customHeight="1">
      <c r="A266" s="25" t="s">
        <v>446</v>
      </c>
      <c r="B266" s="1" t="s">
        <v>527</v>
      </c>
      <c r="C266" s="31" t="s">
        <v>496</v>
      </c>
      <c r="D266" s="27">
        <v>60</v>
      </c>
      <c r="E266" s="28">
        <v>24</v>
      </c>
      <c r="F266" s="29">
        <f t="shared" si="14"/>
        <v>28.8</v>
      </c>
      <c r="G266" s="30">
        <f t="shared" si="15"/>
        <v>1728</v>
      </c>
    </row>
    <row r="267" spans="1:7" ht="21" customHeight="1">
      <c r="A267" s="25" t="s">
        <v>447</v>
      </c>
      <c r="B267" s="1" t="s">
        <v>531</v>
      </c>
      <c r="C267" s="31" t="s">
        <v>496</v>
      </c>
      <c r="D267" s="27">
        <v>30</v>
      </c>
      <c r="E267" s="28">
        <v>28</v>
      </c>
      <c r="F267" s="29">
        <f t="shared" si="14"/>
        <v>33.6</v>
      </c>
      <c r="G267" s="30">
        <f t="shared" si="15"/>
        <v>1008</v>
      </c>
    </row>
    <row r="268" spans="1:7" ht="21" customHeight="1">
      <c r="A268" s="25" t="s">
        <v>448</v>
      </c>
      <c r="B268" s="1" t="s">
        <v>525</v>
      </c>
      <c r="C268" s="31" t="s">
        <v>38</v>
      </c>
      <c r="D268" s="27">
        <v>20</v>
      </c>
      <c r="E268" s="28">
        <v>50</v>
      </c>
      <c r="F268" s="29">
        <f t="shared" si="14"/>
        <v>60</v>
      </c>
      <c r="G268" s="30">
        <f t="shared" si="15"/>
        <v>1200</v>
      </c>
    </row>
    <row r="269" spans="1:7" ht="21" customHeight="1">
      <c r="A269" s="25" t="s">
        <v>449</v>
      </c>
      <c r="B269" s="1" t="s">
        <v>529</v>
      </c>
      <c r="C269" s="31" t="s">
        <v>38</v>
      </c>
      <c r="D269" s="27">
        <v>400</v>
      </c>
      <c r="E269" s="28">
        <v>55</v>
      </c>
      <c r="F269" s="29">
        <f t="shared" si="14"/>
        <v>66</v>
      </c>
      <c r="G269" s="30">
        <f t="shared" si="15"/>
        <v>26400</v>
      </c>
    </row>
    <row r="270" spans="1:7" ht="21" customHeight="1">
      <c r="A270" s="25" t="s">
        <v>451</v>
      </c>
      <c r="B270" s="1" t="s">
        <v>533</v>
      </c>
      <c r="C270" s="31" t="s">
        <v>38</v>
      </c>
      <c r="D270" s="27">
        <v>10</v>
      </c>
      <c r="E270" s="28">
        <v>115</v>
      </c>
      <c r="F270" s="29">
        <f t="shared" si="14"/>
        <v>138</v>
      </c>
      <c r="G270" s="30">
        <f t="shared" si="15"/>
        <v>1380</v>
      </c>
    </row>
    <row r="271" spans="1:7" ht="21" customHeight="1">
      <c r="A271" s="25" t="s">
        <v>453</v>
      </c>
      <c r="B271" s="1" t="s">
        <v>535</v>
      </c>
      <c r="C271" s="31" t="s">
        <v>38</v>
      </c>
      <c r="D271" s="27">
        <v>4</v>
      </c>
      <c r="E271" s="28">
        <v>198</v>
      </c>
      <c r="F271" s="29">
        <f t="shared" si="14"/>
        <v>237.6</v>
      </c>
      <c r="G271" s="30">
        <f t="shared" si="15"/>
        <v>950.4</v>
      </c>
    </row>
    <row r="272" spans="1:7" ht="21" customHeight="1">
      <c r="A272" s="25" t="s">
        <v>454</v>
      </c>
      <c r="B272" s="1" t="s">
        <v>537</v>
      </c>
      <c r="C272" s="31" t="s">
        <v>38</v>
      </c>
      <c r="D272" s="27">
        <v>60</v>
      </c>
      <c r="E272" s="28">
        <v>35</v>
      </c>
      <c r="F272" s="29">
        <f t="shared" si="14"/>
        <v>42</v>
      </c>
      <c r="G272" s="30">
        <f t="shared" si="15"/>
        <v>2520</v>
      </c>
    </row>
    <row r="273" spans="1:7" ht="21" customHeight="1">
      <c r="A273" s="25" t="s">
        <v>456</v>
      </c>
      <c r="B273" s="1" t="s">
        <v>539</v>
      </c>
      <c r="C273" s="31" t="s">
        <v>38</v>
      </c>
      <c r="D273" s="27">
        <v>3</v>
      </c>
      <c r="E273" s="28">
        <v>100</v>
      </c>
      <c r="F273" s="29">
        <f t="shared" si="14"/>
        <v>120</v>
      </c>
      <c r="G273" s="30">
        <f t="shared" si="15"/>
        <v>360</v>
      </c>
    </row>
    <row r="274" spans="1:7" ht="21" customHeight="1">
      <c r="A274" s="25" t="s">
        <v>458</v>
      </c>
      <c r="B274" s="1" t="s">
        <v>541</v>
      </c>
      <c r="C274" s="31" t="s">
        <v>38</v>
      </c>
      <c r="D274" s="27">
        <v>40</v>
      </c>
      <c r="E274" s="28">
        <v>20</v>
      </c>
      <c r="F274" s="29">
        <f t="shared" si="14"/>
        <v>24</v>
      </c>
      <c r="G274" s="30">
        <f t="shared" si="15"/>
        <v>960</v>
      </c>
    </row>
    <row r="275" spans="1:7" ht="21" customHeight="1">
      <c r="A275" s="25" t="s">
        <v>460</v>
      </c>
      <c r="B275" s="1" t="s">
        <v>543</v>
      </c>
      <c r="C275" s="31" t="s">
        <v>38</v>
      </c>
      <c r="D275" s="27">
        <v>20</v>
      </c>
      <c r="E275" s="28">
        <v>30</v>
      </c>
      <c r="F275" s="29">
        <f t="shared" si="14"/>
        <v>36</v>
      </c>
      <c r="G275" s="30">
        <f t="shared" si="15"/>
        <v>720</v>
      </c>
    </row>
    <row r="276" spans="1:7" ht="21" customHeight="1">
      <c r="A276" s="25" t="s">
        <v>462</v>
      </c>
      <c r="B276" s="1" t="s">
        <v>545</v>
      </c>
      <c r="C276" s="31" t="s">
        <v>38</v>
      </c>
      <c r="D276" s="27">
        <v>40</v>
      </c>
      <c r="E276" s="28">
        <v>44</v>
      </c>
      <c r="F276" s="29">
        <f t="shared" si="14"/>
        <v>52.8</v>
      </c>
      <c r="G276" s="30">
        <f t="shared" si="15"/>
        <v>2112</v>
      </c>
    </row>
    <row r="277" spans="1:7" ht="21" customHeight="1">
      <c r="A277" s="25" t="s">
        <v>464</v>
      </c>
      <c r="B277" s="1" t="s">
        <v>547</v>
      </c>
      <c r="C277" s="31" t="s">
        <v>38</v>
      </c>
      <c r="D277" s="27">
        <v>50</v>
      </c>
      <c r="E277" s="28">
        <v>40</v>
      </c>
      <c r="F277" s="29">
        <f t="shared" si="14"/>
        <v>48</v>
      </c>
      <c r="G277" s="30">
        <f t="shared" si="15"/>
        <v>2400</v>
      </c>
    </row>
    <row r="278" spans="1:7" ht="72.75" customHeight="1">
      <c r="A278" s="25" t="s">
        <v>466</v>
      </c>
      <c r="B278" s="1" t="s">
        <v>551</v>
      </c>
      <c r="C278" s="31" t="s">
        <v>38</v>
      </c>
      <c r="D278" s="27">
        <v>1</v>
      </c>
      <c r="E278" s="32">
        <v>1800</v>
      </c>
      <c r="F278" s="29">
        <f t="shared" si="14"/>
        <v>2160</v>
      </c>
      <c r="G278" s="30">
        <f t="shared" si="15"/>
        <v>2160</v>
      </c>
    </row>
    <row r="279" spans="1:7" ht="73.5" customHeight="1">
      <c r="A279" s="25" t="s">
        <v>468</v>
      </c>
      <c r="B279" s="1" t="s">
        <v>549</v>
      </c>
      <c r="C279" s="26" t="s">
        <v>38</v>
      </c>
      <c r="D279" s="27">
        <v>6</v>
      </c>
      <c r="E279" s="28">
        <v>1325.6</v>
      </c>
      <c r="F279" s="29">
        <f t="shared" si="14"/>
        <v>1590.72</v>
      </c>
      <c r="G279" s="30">
        <f t="shared" si="15"/>
        <v>9544.32</v>
      </c>
    </row>
    <row r="280" spans="1:7" ht="73.5" customHeight="1">
      <c r="A280" s="25" t="s">
        <v>470</v>
      </c>
      <c r="B280" s="1" t="s">
        <v>762</v>
      </c>
      <c r="C280" s="26" t="s">
        <v>38</v>
      </c>
      <c r="D280" s="27">
        <v>10</v>
      </c>
      <c r="E280" s="28">
        <v>1184</v>
      </c>
      <c r="F280" s="29">
        <f t="shared" si="14"/>
        <v>1420.8</v>
      </c>
      <c r="G280" s="30">
        <f t="shared" si="15"/>
        <v>14208</v>
      </c>
    </row>
    <row r="281" spans="1:7" ht="21.75" customHeight="1">
      <c r="A281" s="25" t="s">
        <v>472</v>
      </c>
      <c r="B281" s="1" t="s">
        <v>555</v>
      </c>
      <c r="C281" s="26" t="s">
        <v>38</v>
      </c>
      <c r="D281" s="27">
        <v>30</v>
      </c>
      <c r="E281" s="28">
        <v>18</v>
      </c>
      <c r="F281" s="29">
        <f t="shared" si="14"/>
        <v>21.6</v>
      </c>
      <c r="G281" s="30">
        <f t="shared" si="15"/>
        <v>648</v>
      </c>
    </row>
    <row r="282" spans="1:7" ht="21.75" customHeight="1">
      <c r="A282" s="25" t="s">
        <v>474</v>
      </c>
      <c r="B282" s="1" t="s">
        <v>557</v>
      </c>
      <c r="C282" s="26" t="s">
        <v>38</v>
      </c>
      <c r="D282" s="27">
        <v>30</v>
      </c>
      <c r="E282" s="28">
        <v>4</v>
      </c>
      <c r="F282" s="29">
        <f t="shared" si="14"/>
        <v>4.8</v>
      </c>
      <c r="G282" s="30">
        <f t="shared" si="15"/>
        <v>144</v>
      </c>
    </row>
    <row r="283" spans="1:7" ht="33.75" customHeight="1">
      <c r="A283" s="25" t="s">
        <v>476</v>
      </c>
      <c r="B283" s="1" t="s">
        <v>763</v>
      </c>
      <c r="C283" s="26" t="s">
        <v>38</v>
      </c>
      <c r="D283" s="27">
        <v>20</v>
      </c>
      <c r="E283" s="28">
        <v>124</v>
      </c>
      <c r="F283" s="29">
        <f t="shared" si="14"/>
        <v>148.8</v>
      </c>
      <c r="G283" s="30">
        <f t="shared" si="15"/>
        <v>2976</v>
      </c>
    </row>
    <row r="284" spans="1:7" ht="33.75" customHeight="1">
      <c r="A284" s="25" t="s">
        <v>477</v>
      </c>
      <c r="B284" s="1" t="s">
        <v>764</v>
      </c>
      <c r="C284" s="26" t="s">
        <v>38</v>
      </c>
      <c r="D284" s="27">
        <v>2</v>
      </c>
      <c r="E284" s="28">
        <v>180</v>
      </c>
      <c r="F284" s="29">
        <f t="shared" si="14"/>
        <v>216</v>
      </c>
      <c r="G284" s="30">
        <f t="shared" si="15"/>
        <v>432</v>
      </c>
    </row>
    <row r="285" spans="1:7" ht="21.75" customHeight="1">
      <c r="A285" s="25" t="s">
        <v>478</v>
      </c>
      <c r="B285" s="1" t="s">
        <v>765</v>
      </c>
      <c r="C285" s="26" t="s">
        <v>38</v>
      </c>
      <c r="D285" s="27">
        <v>10</v>
      </c>
      <c r="E285" s="28">
        <v>1.6</v>
      </c>
      <c r="F285" s="29">
        <f t="shared" si="14"/>
        <v>1.92</v>
      </c>
      <c r="G285" s="30">
        <f t="shared" si="15"/>
        <v>19.2</v>
      </c>
    </row>
    <row r="286" spans="1:7" ht="21.75" customHeight="1">
      <c r="A286" s="25" t="s">
        <v>479</v>
      </c>
      <c r="B286" s="1" t="s">
        <v>766</v>
      </c>
      <c r="C286" s="26" t="s">
        <v>38</v>
      </c>
      <c r="D286" s="27">
        <v>20</v>
      </c>
      <c r="E286" s="28">
        <v>2.2</v>
      </c>
      <c r="F286" s="29">
        <f t="shared" si="14"/>
        <v>2.64</v>
      </c>
      <c r="G286" s="30">
        <f t="shared" si="15"/>
        <v>52.800000000000004</v>
      </c>
    </row>
    <row r="287" spans="1:7" ht="21.75" customHeight="1">
      <c r="A287" s="25" t="s">
        <v>481</v>
      </c>
      <c r="B287" s="1" t="s">
        <v>566</v>
      </c>
      <c r="C287" s="26" t="s">
        <v>38</v>
      </c>
      <c r="D287" s="27">
        <v>20</v>
      </c>
      <c r="E287" s="28">
        <v>3.2</v>
      </c>
      <c r="F287" s="29">
        <f t="shared" si="14"/>
        <v>3.84</v>
      </c>
      <c r="G287" s="30">
        <f t="shared" si="15"/>
        <v>76.8</v>
      </c>
    </row>
    <row r="288" spans="1:7" ht="21.75" customHeight="1">
      <c r="A288" s="13" t="s">
        <v>30</v>
      </c>
      <c r="B288" s="14" t="s">
        <v>31</v>
      </c>
      <c r="C288" s="14" t="s">
        <v>32</v>
      </c>
      <c r="D288" s="15" t="s">
        <v>33</v>
      </c>
      <c r="E288" s="14" t="s">
        <v>34</v>
      </c>
      <c r="F288" s="14" t="s">
        <v>34</v>
      </c>
      <c r="G288" s="16" t="s">
        <v>35</v>
      </c>
    </row>
    <row r="289" spans="1:7" ht="21.75" customHeight="1">
      <c r="A289" s="18" t="s">
        <v>483</v>
      </c>
      <c r="B289" s="19" t="s">
        <v>767</v>
      </c>
      <c r="C289" s="20" t="s">
        <v>38</v>
      </c>
      <c r="D289" s="21">
        <v>10</v>
      </c>
      <c r="E289" s="22">
        <v>3.8</v>
      </c>
      <c r="F289" s="23">
        <f aca="true" t="shared" si="16" ref="F289:F325">ROUND(E289*$F$3,2)</f>
        <v>4.56</v>
      </c>
      <c r="G289" s="24">
        <f aca="true" t="shared" si="17" ref="G289:G325">F289*D289</f>
        <v>45.599999999999994</v>
      </c>
    </row>
    <row r="290" spans="1:7" ht="21.75" customHeight="1">
      <c r="A290" s="25" t="s">
        <v>485</v>
      </c>
      <c r="B290" s="1" t="s">
        <v>768</v>
      </c>
      <c r="C290" s="26" t="s">
        <v>38</v>
      </c>
      <c r="D290" s="27">
        <v>5</v>
      </c>
      <c r="E290" s="28">
        <v>4.5</v>
      </c>
      <c r="F290" s="29">
        <f t="shared" si="16"/>
        <v>5.4</v>
      </c>
      <c r="G290" s="30">
        <f t="shared" si="17"/>
        <v>27</v>
      </c>
    </row>
    <row r="291" spans="1:7" ht="21.75" customHeight="1">
      <c r="A291" s="25" t="s">
        <v>487</v>
      </c>
      <c r="B291" s="1" t="s">
        <v>570</v>
      </c>
      <c r="C291" s="26" t="s">
        <v>38</v>
      </c>
      <c r="D291" s="27">
        <v>5</v>
      </c>
      <c r="E291" s="28">
        <v>5.5</v>
      </c>
      <c r="F291" s="29">
        <f t="shared" si="16"/>
        <v>6.6</v>
      </c>
      <c r="G291" s="30">
        <f t="shared" si="17"/>
        <v>33</v>
      </c>
    </row>
    <row r="292" spans="1:7" ht="21.75" customHeight="1">
      <c r="A292" s="25" t="s">
        <v>489</v>
      </c>
      <c r="B292" s="1" t="s">
        <v>769</v>
      </c>
      <c r="C292" s="31" t="s">
        <v>38</v>
      </c>
      <c r="D292" s="27">
        <v>10</v>
      </c>
      <c r="E292" s="32">
        <v>7.77</v>
      </c>
      <c r="F292" s="29">
        <f t="shared" si="16"/>
        <v>9.32</v>
      </c>
      <c r="G292" s="30">
        <f t="shared" si="17"/>
        <v>93.2</v>
      </c>
    </row>
    <row r="293" spans="1:7" ht="21.75" customHeight="1">
      <c r="A293" s="25" t="s">
        <v>490</v>
      </c>
      <c r="B293" s="1" t="s">
        <v>573</v>
      </c>
      <c r="C293" s="31" t="s">
        <v>38</v>
      </c>
      <c r="D293" s="27">
        <v>5</v>
      </c>
      <c r="E293" s="28">
        <v>18</v>
      </c>
      <c r="F293" s="29">
        <f t="shared" si="16"/>
        <v>21.6</v>
      </c>
      <c r="G293" s="30">
        <f t="shared" si="17"/>
        <v>108</v>
      </c>
    </row>
    <row r="294" spans="1:7" ht="21.75" customHeight="1">
      <c r="A294" s="25" t="s">
        <v>492</v>
      </c>
      <c r="B294" s="1" t="s">
        <v>575</v>
      </c>
      <c r="C294" s="26" t="s">
        <v>38</v>
      </c>
      <c r="D294" s="27">
        <v>10</v>
      </c>
      <c r="E294" s="28">
        <v>4.5</v>
      </c>
      <c r="F294" s="29">
        <f t="shared" si="16"/>
        <v>5.4</v>
      </c>
      <c r="G294" s="30">
        <f t="shared" si="17"/>
        <v>54</v>
      </c>
    </row>
    <row r="295" spans="1:7" ht="21.75" customHeight="1">
      <c r="A295" s="25" t="s">
        <v>494</v>
      </c>
      <c r="B295" s="1" t="s">
        <v>577</v>
      </c>
      <c r="C295" s="26" t="s">
        <v>38</v>
      </c>
      <c r="D295" s="27">
        <v>20</v>
      </c>
      <c r="E295" s="28">
        <v>7.5</v>
      </c>
      <c r="F295" s="29">
        <f t="shared" si="16"/>
        <v>9</v>
      </c>
      <c r="G295" s="30">
        <f t="shared" si="17"/>
        <v>180</v>
      </c>
    </row>
    <row r="296" spans="1:7" ht="21.75" customHeight="1">
      <c r="A296" s="25" t="s">
        <v>497</v>
      </c>
      <c r="B296" s="1" t="s">
        <v>579</v>
      </c>
      <c r="C296" s="26" t="s">
        <v>38</v>
      </c>
      <c r="D296" s="27">
        <v>10</v>
      </c>
      <c r="E296" s="28">
        <v>10</v>
      </c>
      <c r="F296" s="29">
        <f t="shared" si="16"/>
        <v>12</v>
      </c>
      <c r="G296" s="30">
        <f t="shared" si="17"/>
        <v>120</v>
      </c>
    </row>
    <row r="297" spans="1:7" ht="21.75" customHeight="1">
      <c r="A297" s="25" t="s">
        <v>499</v>
      </c>
      <c r="B297" s="1" t="s">
        <v>581</v>
      </c>
      <c r="C297" s="31" t="s">
        <v>38</v>
      </c>
      <c r="D297" s="27">
        <v>2</v>
      </c>
      <c r="E297" s="28">
        <v>18</v>
      </c>
      <c r="F297" s="29">
        <f t="shared" si="16"/>
        <v>21.6</v>
      </c>
      <c r="G297" s="30">
        <f t="shared" si="17"/>
        <v>43.2</v>
      </c>
    </row>
    <row r="298" spans="1:7" ht="21.75" customHeight="1">
      <c r="A298" s="25" t="s">
        <v>501</v>
      </c>
      <c r="B298" s="1" t="s">
        <v>583</v>
      </c>
      <c r="C298" s="26" t="s">
        <v>38</v>
      </c>
      <c r="D298" s="27">
        <v>5</v>
      </c>
      <c r="E298" s="32">
        <v>31.1</v>
      </c>
      <c r="F298" s="29">
        <f t="shared" si="16"/>
        <v>37.32</v>
      </c>
      <c r="G298" s="30">
        <f t="shared" si="17"/>
        <v>186.6</v>
      </c>
    </row>
    <row r="299" spans="1:7" ht="21.75" customHeight="1">
      <c r="A299" s="25" t="s">
        <v>503</v>
      </c>
      <c r="B299" s="1" t="s">
        <v>585</v>
      </c>
      <c r="C299" s="26" t="s">
        <v>38</v>
      </c>
      <c r="D299" s="27">
        <v>5</v>
      </c>
      <c r="E299" s="28">
        <v>30</v>
      </c>
      <c r="F299" s="29">
        <f t="shared" si="16"/>
        <v>36</v>
      </c>
      <c r="G299" s="30">
        <f t="shared" si="17"/>
        <v>180</v>
      </c>
    </row>
    <row r="300" spans="1:7" ht="21.75" customHeight="1">
      <c r="A300" s="25" t="s">
        <v>505</v>
      </c>
      <c r="B300" s="1" t="s">
        <v>587</v>
      </c>
      <c r="C300" s="26" t="s">
        <v>38</v>
      </c>
      <c r="D300" s="27">
        <v>4</v>
      </c>
      <c r="E300" s="28">
        <v>58</v>
      </c>
      <c r="F300" s="29">
        <f t="shared" si="16"/>
        <v>69.6</v>
      </c>
      <c r="G300" s="30">
        <f t="shared" si="17"/>
        <v>278.4</v>
      </c>
    </row>
    <row r="301" spans="1:7" ht="21.75" customHeight="1">
      <c r="A301" s="25" t="s">
        <v>507</v>
      </c>
      <c r="B301" s="1" t="s">
        <v>589</v>
      </c>
      <c r="C301" s="26" t="s">
        <v>38</v>
      </c>
      <c r="D301" s="27">
        <v>4</v>
      </c>
      <c r="E301" s="28">
        <v>40</v>
      </c>
      <c r="F301" s="29">
        <f t="shared" si="16"/>
        <v>48</v>
      </c>
      <c r="G301" s="30">
        <f t="shared" si="17"/>
        <v>192</v>
      </c>
    </row>
    <row r="302" spans="1:7" ht="21.75" customHeight="1">
      <c r="A302" s="25" t="s">
        <v>509</v>
      </c>
      <c r="B302" s="1" t="s">
        <v>591</v>
      </c>
      <c r="C302" s="26" t="s">
        <v>38</v>
      </c>
      <c r="D302" s="27">
        <v>2</v>
      </c>
      <c r="E302" s="28">
        <v>70</v>
      </c>
      <c r="F302" s="29">
        <f t="shared" si="16"/>
        <v>84</v>
      </c>
      <c r="G302" s="30">
        <f t="shared" si="17"/>
        <v>168</v>
      </c>
    </row>
    <row r="303" spans="1:7" ht="21.75" customHeight="1">
      <c r="A303" s="25" t="s">
        <v>511</v>
      </c>
      <c r="B303" s="1" t="s">
        <v>593</v>
      </c>
      <c r="C303" s="26" t="s">
        <v>38</v>
      </c>
      <c r="D303" s="27">
        <v>2</v>
      </c>
      <c r="E303" s="28">
        <v>70</v>
      </c>
      <c r="F303" s="29">
        <f t="shared" si="16"/>
        <v>84</v>
      </c>
      <c r="G303" s="30">
        <f t="shared" si="17"/>
        <v>168</v>
      </c>
    </row>
    <row r="304" spans="1:7" ht="21.75" customHeight="1">
      <c r="A304" s="25" t="s">
        <v>513</v>
      </c>
      <c r="B304" s="1" t="s">
        <v>595</v>
      </c>
      <c r="C304" s="26" t="s">
        <v>38</v>
      </c>
      <c r="D304" s="27">
        <v>2</v>
      </c>
      <c r="E304" s="28">
        <v>70</v>
      </c>
      <c r="F304" s="29">
        <f t="shared" si="16"/>
        <v>84</v>
      </c>
      <c r="G304" s="30">
        <f t="shared" si="17"/>
        <v>168</v>
      </c>
    </row>
    <row r="305" spans="1:7" ht="21.75" customHeight="1">
      <c r="A305" s="25" t="s">
        <v>514</v>
      </c>
      <c r="B305" s="1" t="s">
        <v>597</v>
      </c>
      <c r="C305" s="26" t="s">
        <v>38</v>
      </c>
      <c r="D305" s="27">
        <v>4</v>
      </c>
      <c r="E305" s="28">
        <v>98</v>
      </c>
      <c r="F305" s="29">
        <f t="shared" si="16"/>
        <v>117.6</v>
      </c>
      <c r="G305" s="30">
        <f t="shared" si="17"/>
        <v>470.4</v>
      </c>
    </row>
    <row r="306" spans="1:7" ht="21.75" customHeight="1">
      <c r="A306" s="25" t="s">
        <v>515</v>
      </c>
      <c r="B306" s="1" t="s">
        <v>599</v>
      </c>
      <c r="C306" s="26" t="s">
        <v>38</v>
      </c>
      <c r="D306" s="27">
        <v>8</v>
      </c>
      <c r="E306" s="28">
        <v>116</v>
      </c>
      <c r="F306" s="29">
        <f t="shared" si="16"/>
        <v>139.2</v>
      </c>
      <c r="G306" s="30">
        <f t="shared" si="17"/>
        <v>1113.6</v>
      </c>
    </row>
    <row r="307" spans="1:7" ht="21.75" customHeight="1">
      <c r="A307" s="25" t="s">
        <v>516</v>
      </c>
      <c r="B307" s="1" t="s">
        <v>601</v>
      </c>
      <c r="C307" s="26" t="s">
        <v>38</v>
      </c>
      <c r="D307" s="27">
        <v>10</v>
      </c>
      <c r="E307" s="28">
        <v>116</v>
      </c>
      <c r="F307" s="29">
        <f t="shared" si="16"/>
        <v>139.2</v>
      </c>
      <c r="G307" s="30">
        <f t="shared" si="17"/>
        <v>1392</v>
      </c>
    </row>
    <row r="308" spans="1:7" ht="21.75" customHeight="1">
      <c r="A308" s="25" t="s">
        <v>517</v>
      </c>
      <c r="B308" s="1" t="s">
        <v>603</v>
      </c>
      <c r="C308" s="26" t="s">
        <v>38</v>
      </c>
      <c r="D308" s="27">
        <v>2</v>
      </c>
      <c r="E308" s="28">
        <v>190</v>
      </c>
      <c r="F308" s="29">
        <f t="shared" si="16"/>
        <v>228</v>
      </c>
      <c r="G308" s="30">
        <f t="shared" si="17"/>
        <v>456</v>
      </c>
    </row>
    <row r="309" spans="1:7" ht="21.75" customHeight="1">
      <c r="A309" s="25" t="s">
        <v>518</v>
      </c>
      <c r="B309" s="1" t="s">
        <v>605</v>
      </c>
      <c r="C309" s="26" t="s">
        <v>38</v>
      </c>
      <c r="D309" s="27">
        <v>2</v>
      </c>
      <c r="E309" s="28">
        <v>200</v>
      </c>
      <c r="F309" s="29">
        <f t="shared" si="16"/>
        <v>240</v>
      </c>
      <c r="G309" s="30">
        <f t="shared" si="17"/>
        <v>480</v>
      </c>
    </row>
    <row r="310" spans="1:7" ht="21.75" customHeight="1">
      <c r="A310" s="25" t="s">
        <v>520</v>
      </c>
      <c r="B310" s="1" t="s">
        <v>607</v>
      </c>
      <c r="C310" s="26" t="s">
        <v>38</v>
      </c>
      <c r="D310" s="27">
        <v>2</v>
      </c>
      <c r="E310" s="28">
        <v>220</v>
      </c>
      <c r="F310" s="29">
        <f t="shared" si="16"/>
        <v>264</v>
      </c>
      <c r="G310" s="30">
        <f t="shared" si="17"/>
        <v>528</v>
      </c>
    </row>
    <row r="311" spans="1:7" ht="21.75" customHeight="1">
      <c r="A311" s="25" t="s">
        <v>522</v>
      </c>
      <c r="B311" s="1" t="s">
        <v>609</v>
      </c>
      <c r="C311" s="26" t="s">
        <v>38</v>
      </c>
      <c r="D311" s="27">
        <v>2</v>
      </c>
      <c r="E311" s="28">
        <v>200</v>
      </c>
      <c r="F311" s="29">
        <f t="shared" si="16"/>
        <v>240</v>
      </c>
      <c r="G311" s="30">
        <f t="shared" si="17"/>
        <v>480</v>
      </c>
    </row>
    <row r="312" spans="1:7" ht="21.75" customHeight="1">
      <c r="A312" s="25" t="s">
        <v>524</v>
      </c>
      <c r="B312" s="1" t="s">
        <v>611</v>
      </c>
      <c r="C312" s="26" t="s">
        <v>38</v>
      </c>
      <c r="D312" s="27">
        <v>2</v>
      </c>
      <c r="E312" s="28">
        <v>220</v>
      </c>
      <c r="F312" s="29">
        <f t="shared" si="16"/>
        <v>264</v>
      </c>
      <c r="G312" s="30">
        <f t="shared" si="17"/>
        <v>528</v>
      </c>
    </row>
    <row r="313" spans="1:7" ht="21.75" customHeight="1">
      <c r="A313" s="25" t="s">
        <v>526</v>
      </c>
      <c r="B313" s="1" t="s">
        <v>613</v>
      </c>
      <c r="C313" s="31" t="s">
        <v>38</v>
      </c>
      <c r="D313" s="27">
        <v>2</v>
      </c>
      <c r="E313" s="28">
        <v>270</v>
      </c>
      <c r="F313" s="29">
        <f t="shared" si="16"/>
        <v>324</v>
      </c>
      <c r="G313" s="30">
        <f t="shared" si="17"/>
        <v>648</v>
      </c>
    </row>
    <row r="314" spans="1:7" ht="21.75" customHeight="1">
      <c r="A314" s="25" t="s">
        <v>528</v>
      </c>
      <c r="B314" s="1" t="s">
        <v>615</v>
      </c>
      <c r="C314" s="26" t="s">
        <v>38</v>
      </c>
      <c r="D314" s="27">
        <v>2</v>
      </c>
      <c r="E314" s="28">
        <v>280</v>
      </c>
      <c r="F314" s="29">
        <f t="shared" si="16"/>
        <v>336</v>
      </c>
      <c r="G314" s="30">
        <f t="shared" si="17"/>
        <v>672</v>
      </c>
    </row>
    <row r="315" spans="1:7" ht="21.75" customHeight="1">
      <c r="A315" s="25" t="s">
        <v>530</v>
      </c>
      <c r="B315" s="1" t="s">
        <v>617</v>
      </c>
      <c r="C315" s="26" t="s">
        <v>38</v>
      </c>
      <c r="D315" s="27">
        <v>5</v>
      </c>
      <c r="E315" s="28">
        <v>65</v>
      </c>
      <c r="F315" s="29">
        <f t="shared" si="16"/>
        <v>78</v>
      </c>
      <c r="G315" s="30">
        <f t="shared" si="17"/>
        <v>390</v>
      </c>
    </row>
    <row r="316" spans="1:7" ht="21.75" customHeight="1">
      <c r="A316" s="25" t="s">
        <v>532</v>
      </c>
      <c r="B316" s="1" t="s">
        <v>619</v>
      </c>
      <c r="C316" s="26" t="s">
        <v>38</v>
      </c>
      <c r="D316" s="27">
        <v>10</v>
      </c>
      <c r="E316" s="28">
        <v>75</v>
      </c>
      <c r="F316" s="29">
        <f t="shared" si="16"/>
        <v>90</v>
      </c>
      <c r="G316" s="30">
        <f t="shared" si="17"/>
        <v>900</v>
      </c>
    </row>
    <row r="317" spans="1:7" ht="21.75" customHeight="1">
      <c r="A317" s="25" t="s">
        <v>534</v>
      </c>
      <c r="B317" s="1" t="s">
        <v>621</v>
      </c>
      <c r="C317" s="26" t="s">
        <v>38</v>
      </c>
      <c r="D317" s="27">
        <v>10</v>
      </c>
      <c r="E317" s="28">
        <v>80</v>
      </c>
      <c r="F317" s="29">
        <f t="shared" si="16"/>
        <v>96</v>
      </c>
      <c r="G317" s="30">
        <f t="shared" si="17"/>
        <v>960</v>
      </c>
    </row>
    <row r="318" spans="1:7" ht="21.75" customHeight="1">
      <c r="A318" s="25" t="s">
        <v>536</v>
      </c>
      <c r="B318" s="1" t="s">
        <v>623</v>
      </c>
      <c r="C318" s="26" t="s">
        <v>38</v>
      </c>
      <c r="D318" s="27">
        <v>2</v>
      </c>
      <c r="E318" s="28">
        <v>100</v>
      </c>
      <c r="F318" s="29">
        <f t="shared" si="16"/>
        <v>120</v>
      </c>
      <c r="G318" s="30">
        <f t="shared" si="17"/>
        <v>240</v>
      </c>
    </row>
    <row r="319" spans="1:7" ht="21.75" customHeight="1">
      <c r="A319" s="25" t="s">
        <v>538</v>
      </c>
      <c r="B319" s="1" t="s">
        <v>625</v>
      </c>
      <c r="C319" s="31" t="s">
        <v>38</v>
      </c>
      <c r="D319" s="27">
        <v>2</v>
      </c>
      <c r="E319" s="28">
        <v>100</v>
      </c>
      <c r="F319" s="29">
        <f t="shared" si="16"/>
        <v>120</v>
      </c>
      <c r="G319" s="30">
        <f t="shared" si="17"/>
        <v>240</v>
      </c>
    </row>
    <row r="320" spans="1:7" ht="21.75" customHeight="1">
      <c r="A320" s="25" t="s">
        <v>540</v>
      </c>
      <c r="B320" s="1" t="s">
        <v>770</v>
      </c>
      <c r="C320" s="26" t="s">
        <v>38</v>
      </c>
      <c r="D320" s="27">
        <v>60</v>
      </c>
      <c r="E320" s="28">
        <v>14</v>
      </c>
      <c r="F320" s="29">
        <f t="shared" si="16"/>
        <v>16.8</v>
      </c>
      <c r="G320" s="30">
        <f t="shared" si="17"/>
        <v>1008</v>
      </c>
    </row>
    <row r="321" spans="1:7" ht="21.75" customHeight="1">
      <c r="A321" s="25" t="s">
        <v>542</v>
      </c>
      <c r="B321" s="1" t="s">
        <v>771</v>
      </c>
      <c r="C321" s="26" t="s">
        <v>38</v>
      </c>
      <c r="D321" s="27">
        <v>70</v>
      </c>
      <c r="E321" s="28">
        <v>17</v>
      </c>
      <c r="F321" s="29">
        <f t="shared" si="16"/>
        <v>20.4</v>
      </c>
      <c r="G321" s="30">
        <f t="shared" si="17"/>
        <v>1428</v>
      </c>
    </row>
    <row r="322" spans="1:7" ht="21.75" customHeight="1">
      <c r="A322" s="25" t="s">
        <v>544</v>
      </c>
      <c r="B322" s="1" t="s">
        <v>772</v>
      </c>
      <c r="C322" s="26" t="s">
        <v>38</v>
      </c>
      <c r="D322" s="27">
        <v>10</v>
      </c>
      <c r="E322" s="28">
        <v>26</v>
      </c>
      <c r="F322" s="29">
        <f t="shared" si="16"/>
        <v>31.2</v>
      </c>
      <c r="G322" s="30">
        <f t="shared" si="17"/>
        <v>312</v>
      </c>
    </row>
    <row r="323" spans="1:7" ht="21.75" customHeight="1">
      <c r="A323" s="25" t="s">
        <v>546</v>
      </c>
      <c r="B323" s="1" t="s">
        <v>773</v>
      </c>
      <c r="C323" s="26" t="s">
        <v>38</v>
      </c>
      <c r="D323" s="27">
        <v>4</v>
      </c>
      <c r="E323" s="28">
        <v>55</v>
      </c>
      <c r="F323" s="29">
        <f t="shared" si="16"/>
        <v>66</v>
      </c>
      <c r="G323" s="30">
        <f t="shared" si="17"/>
        <v>264</v>
      </c>
    </row>
    <row r="324" spans="1:7" ht="21.75" customHeight="1">
      <c r="A324" s="25" t="s">
        <v>548</v>
      </c>
      <c r="B324" s="1" t="s">
        <v>774</v>
      </c>
      <c r="C324" s="26" t="s">
        <v>38</v>
      </c>
      <c r="D324" s="27">
        <v>2</v>
      </c>
      <c r="E324" s="28">
        <v>70</v>
      </c>
      <c r="F324" s="29">
        <f t="shared" si="16"/>
        <v>84</v>
      </c>
      <c r="G324" s="30">
        <f t="shared" si="17"/>
        <v>168</v>
      </c>
    </row>
    <row r="325" spans="1:7" ht="21.75" customHeight="1">
      <c r="A325" s="33" t="s">
        <v>550</v>
      </c>
      <c r="B325" s="34" t="s">
        <v>636</v>
      </c>
      <c r="C325" s="35" t="s">
        <v>38</v>
      </c>
      <c r="D325" s="36">
        <v>20</v>
      </c>
      <c r="E325" s="37">
        <v>1.2</v>
      </c>
      <c r="F325" s="38">
        <f t="shared" si="16"/>
        <v>1.44</v>
      </c>
      <c r="G325" s="39">
        <f t="shared" si="17"/>
        <v>28.799999999999997</v>
      </c>
    </row>
    <row r="326" spans="1:7" ht="27" customHeight="1">
      <c r="A326" s="13" t="s">
        <v>30</v>
      </c>
      <c r="B326" s="14" t="s">
        <v>31</v>
      </c>
      <c r="C326" s="14" t="s">
        <v>32</v>
      </c>
      <c r="D326" s="15" t="s">
        <v>33</v>
      </c>
      <c r="E326" s="14" t="s">
        <v>34</v>
      </c>
      <c r="F326" s="14" t="s">
        <v>34</v>
      </c>
      <c r="G326" s="16" t="s">
        <v>35</v>
      </c>
    </row>
    <row r="327" spans="1:7" ht="21.75" customHeight="1">
      <c r="A327" s="18" t="s">
        <v>552</v>
      </c>
      <c r="B327" s="19" t="s">
        <v>638</v>
      </c>
      <c r="C327" s="20" t="s">
        <v>38</v>
      </c>
      <c r="D327" s="21">
        <v>40</v>
      </c>
      <c r="E327" s="22">
        <v>1.5</v>
      </c>
      <c r="F327" s="23">
        <f aca="true" t="shared" si="18" ref="F327:F360">ROUND(E327*$F$3,2)</f>
        <v>1.8</v>
      </c>
      <c r="G327" s="24">
        <f aca="true" t="shared" si="19" ref="G327:G360">F327*D327</f>
        <v>72</v>
      </c>
    </row>
    <row r="328" spans="1:7" ht="21.75" customHeight="1">
      <c r="A328" s="25" t="s">
        <v>553</v>
      </c>
      <c r="B328" s="1" t="s">
        <v>640</v>
      </c>
      <c r="C328" s="26" t="s">
        <v>38</v>
      </c>
      <c r="D328" s="27">
        <v>20</v>
      </c>
      <c r="E328" s="28">
        <v>2.5</v>
      </c>
      <c r="F328" s="29">
        <f t="shared" si="18"/>
        <v>3</v>
      </c>
      <c r="G328" s="30">
        <f t="shared" si="19"/>
        <v>60</v>
      </c>
    </row>
    <row r="329" spans="1:7" ht="21.75" customHeight="1">
      <c r="A329" s="25" t="s">
        <v>554</v>
      </c>
      <c r="B329" s="1" t="s">
        <v>642</v>
      </c>
      <c r="C329" s="26" t="s">
        <v>38</v>
      </c>
      <c r="D329" s="27">
        <v>10</v>
      </c>
      <c r="E329" s="28">
        <v>5.1</v>
      </c>
      <c r="F329" s="29">
        <f t="shared" si="18"/>
        <v>6.12</v>
      </c>
      <c r="G329" s="30">
        <f t="shared" si="19"/>
        <v>61.2</v>
      </c>
    </row>
    <row r="330" spans="1:7" ht="21.75" customHeight="1">
      <c r="A330" s="25" t="s">
        <v>556</v>
      </c>
      <c r="B330" s="1" t="s">
        <v>644</v>
      </c>
      <c r="C330" s="31" t="s">
        <v>38</v>
      </c>
      <c r="D330" s="27">
        <v>7</v>
      </c>
      <c r="E330" s="32">
        <v>12</v>
      </c>
      <c r="F330" s="29">
        <f t="shared" si="18"/>
        <v>14.4</v>
      </c>
      <c r="G330" s="30">
        <f t="shared" si="19"/>
        <v>100.8</v>
      </c>
    </row>
    <row r="331" spans="1:7" ht="21.75" customHeight="1">
      <c r="A331" s="25" t="s">
        <v>558</v>
      </c>
      <c r="B331" s="1" t="s">
        <v>646</v>
      </c>
      <c r="C331" s="31" t="s">
        <v>38</v>
      </c>
      <c r="D331" s="27">
        <v>10</v>
      </c>
      <c r="E331" s="32">
        <v>21.71</v>
      </c>
      <c r="F331" s="29">
        <f t="shared" si="18"/>
        <v>26.05</v>
      </c>
      <c r="G331" s="30">
        <f t="shared" si="19"/>
        <v>260.5</v>
      </c>
    </row>
    <row r="332" spans="1:7" ht="21.75" customHeight="1">
      <c r="A332" s="25" t="s">
        <v>559</v>
      </c>
      <c r="B332" s="1" t="s">
        <v>648</v>
      </c>
      <c r="C332" s="31" t="s">
        <v>38</v>
      </c>
      <c r="D332" s="27">
        <v>20</v>
      </c>
      <c r="E332" s="28">
        <v>0.6</v>
      </c>
      <c r="F332" s="29">
        <f t="shared" si="18"/>
        <v>0.72</v>
      </c>
      <c r="G332" s="30">
        <f t="shared" si="19"/>
        <v>14.399999999999999</v>
      </c>
    </row>
    <row r="333" spans="1:7" ht="21.75" customHeight="1">
      <c r="A333" s="25" t="s">
        <v>560</v>
      </c>
      <c r="B333" s="1" t="s">
        <v>650</v>
      </c>
      <c r="C333" s="26" t="s">
        <v>38</v>
      </c>
      <c r="D333" s="27">
        <v>360</v>
      </c>
      <c r="E333" s="28">
        <v>0.9</v>
      </c>
      <c r="F333" s="29">
        <f t="shared" si="18"/>
        <v>1.08</v>
      </c>
      <c r="G333" s="30">
        <f t="shared" si="19"/>
        <v>388.8</v>
      </c>
    </row>
    <row r="334" spans="1:7" ht="21.75" customHeight="1">
      <c r="A334" s="25" t="s">
        <v>561</v>
      </c>
      <c r="B334" s="1" t="s">
        <v>652</v>
      </c>
      <c r="C334" s="26" t="s">
        <v>38</v>
      </c>
      <c r="D334" s="27">
        <v>360</v>
      </c>
      <c r="E334" s="28">
        <v>1.1</v>
      </c>
      <c r="F334" s="29">
        <f t="shared" si="18"/>
        <v>1.32</v>
      </c>
      <c r="G334" s="30">
        <f t="shared" si="19"/>
        <v>475.20000000000005</v>
      </c>
    </row>
    <row r="335" spans="1:7" ht="21.75" customHeight="1">
      <c r="A335" s="25" t="s">
        <v>562</v>
      </c>
      <c r="B335" s="1" t="s">
        <v>654</v>
      </c>
      <c r="C335" s="26" t="s">
        <v>38</v>
      </c>
      <c r="D335" s="27">
        <v>20</v>
      </c>
      <c r="E335" s="28">
        <v>1.3</v>
      </c>
      <c r="F335" s="29">
        <f t="shared" si="18"/>
        <v>1.56</v>
      </c>
      <c r="G335" s="30">
        <f t="shared" si="19"/>
        <v>31.200000000000003</v>
      </c>
    </row>
    <row r="336" spans="1:7" ht="21.75" customHeight="1">
      <c r="A336" s="25" t="s">
        <v>563</v>
      </c>
      <c r="B336" s="1" t="s">
        <v>656</v>
      </c>
      <c r="C336" s="26" t="s">
        <v>38</v>
      </c>
      <c r="D336" s="27">
        <v>5</v>
      </c>
      <c r="E336" s="28">
        <v>1.4</v>
      </c>
      <c r="F336" s="29">
        <f t="shared" si="18"/>
        <v>1.68</v>
      </c>
      <c r="G336" s="30">
        <f t="shared" si="19"/>
        <v>8.4</v>
      </c>
    </row>
    <row r="337" spans="1:7" ht="21.75" customHeight="1">
      <c r="A337" s="25" t="s">
        <v>564</v>
      </c>
      <c r="B337" s="1" t="s">
        <v>775</v>
      </c>
      <c r="C337" s="31" t="s">
        <v>38</v>
      </c>
      <c r="D337" s="27">
        <v>30</v>
      </c>
      <c r="E337" s="28">
        <v>12</v>
      </c>
      <c r="F337" s="29">
        <f t="shared" si="18"/>
        <v>14.4</v>
      </c>
      <c r="G337" s="30">
        <f t="shared" si="19"/>
        <v>432</v>
      </c>
    </row>
    <row r="338" spans="1:7" ht="21.75" customHeight="1">
      <c r="A338" s="25" t="s">
        <v>565</v>
      </c>
      <c r="B338" s="1" t="s">
        <v>658</v>
      </c>
      <c r="C338" s="31" t="s">
        <v>38</v>
      </c>
      <c r="D338" s="27">
        <v>1000</v>
      </c>
      <c r="E338" s="28">
        <v>0.33</v>
      </c>
      <c r="F338" s="29">
        <f t="shared" si="18"/>
        <v>0.4</v>
      </c>
      <c r="G338" s="30">
        <f t="shared" si="19"/>
        <v>400</v>
      </c>
    </row>
    <row r="339" spans="1:7" ht="21.75" customHeight="1">
      <c r="A339" s="25" t="s">
        <v>567</v>
      </c>
      <c r="B339" s="1" t="s">
        <v>660</v>
      </c>
      <c r="C339" s="31" t="s">
        <v>38</v>
      </c>
      <c r="D339" s="27">
        <v>2000</v>
      </c>
      <c r="E339" s="28">
        <v>0.25</v>
      </c>
      <c r="F339" s="29">
        <f t="shared" si="18"/>
        <v>0.3</v>
      </c>
      <c r="G339" s="30">
        <f t="shared" si="19"/>
        <v>600</v>
      </c>
    </row>
    <row r="340" spans="1:7" ht="21.75" customHeight="1">
      <c r="A340" s="25" t="s">
        <v>568</v>
      </c>
      <c r="B340" s="1" t="s">
        <v>662</v>
      </c>
      <c r="C340" s="31" t="s">
        <v>38</v>
      </c>
      <c r="D340" s="27">
        <v>100</v>
      </c>
      <c r="E340" s="28">
        <v>0.25</v>
      </c>
      <c r="F340" s="29">
        <f t="shared" si="18"/>
        <v>0.3</v>
      </c>
      <c r="G340" s="30">
        <f t="shared" si="19"/>
        <v>30</v>
      </c>
    </row>
    <row r="341" spans="1:7" ht="21.75" customHeight="1">
      <c r="A341" s="25" t="s">
        <v>569</v>
      </c>
      <c r="B341" s="1" t="s">
        <v>664</v>
      </c>
      <c r="C341" s="31" t="s">
        <v>38</v>
      </c>
      <c r="D341" s="27">
        <v>20</v>
      </c>
      <c r="E341" s="28">
        <v>1.1</v>
      </c>
      <c r="F341" s="29">
        <f t="shared" si="18"/>
        <v>1.32</v>
      </c>
      <c r="G341" s="30">
        <f t="shared" si="19"/>
        <v>26.400000000000002</v>
      </c>
    </row>
    <row r="342" spans="1:7" ht="21.75" customHeight="1">
      <c r="A342" s="25" t="s">
        <v>571</v>
      </c>
      <c r="B342" s="1" t="s">
        <v>666</v>
      </c>
      <c r="C342" s="26" t="s">
        <v>38</v>
      </c>
      <c r="D342" s="27">
        <v>2</v>
      </c>
      <c r="E342" s="28">
        <v>350</v>
      </c>
      <c r="F342" s="29">
        <f t="shared" si="18"/>
        <v>420</v>
      </c>
      <c r="G342" s="30">
        <f t="shared" si="19"/>
        <v>840</v>
      </c>
    </row>
    <row r="343" spans="1:7" ht="21.75" customHeight="1">
      <c r="A343" s="25" t="s">
        <v>572</v>
      </c>
      <c r="B343" s="1" t="s">
        <v>776</v>
      </c>
      <c r="C343" s="26" t="s">
        <v>38</v>
      </c>
      <c r="D343" s="27">
        <v>100</v>
      </c>
      <c r="E343" s="32">
        <v>42</v>
      </c>
      <c r="F343" s="29">
        <f t="shared" si="18"/>
        <v>50.4</v>
      </c>
      <c r="G343" s="30">
        <f t="shared" si="19"/>
        <v>5040</v>
      </c>
    </row>
    <row r="344" spans="1:7" ht="21.75" customHeight="1">
      <c r="A344" s="25"/>
      <c r="B344" s="1" t="s">
        <v>777</v>
      </c>
      <c r="C344" s="26" t="s">
        <v>38</v>
      </c>
      <c r="D344" s="27">
        <v>200</v>
      </c>
      <c r="E344" s="32">
        <v>46</v>
      </c>
      <c r="F344" s="29">
        <f t="shared" si="18"/>
        <v>55.2</v>
      </c>
      <c r="G344" s="30">
        <f t="shared" si="19"/>
        <v>11040</v>
      </c>
    </row>
    <row r="345" spans="1:7" ht="21.75" customHeight="1">
      <c r="A345" s="25"/>
      <c r="B345" s="1" t="s">
        <v>778</v>
      </c>
      <c r="C345" s="26" t="s">
        <v>38</v>
      </c>
      <c r="D345" s="27">
        <v>10</v>
      </c>
      <c r="E345" s="32">
        <v>120</v>
      </c>
      <c r="F345" s="29">
        <f t="shared" si="18"/>
        <v>144</v>
      </c>
      <c r="G345" s="30">
        <f t="shared" si="19"/>
        <v>1440</v>
      </c>
    </row>
    <row r="346" spans="1:7" ht="21.75" customHeight="1">
      <c r="A346" s="25" t="s">
        <v>574</v>
      </c>
      <c r="B346" s="1" t="s">
        <v>779</v>
      </c>
      <c r="C346" s="31" t="s">
        <v>38</v>
      </c>
      <c r="D346" s="27">
        <v>2</v>
      </c>
      <c r="E346" s="28">
        <v>777</v>
      </c>
      <c r="F346" s="29">
        <f t="shared" si="18"/>
        <v>932.4</v>
      </c>
      <c r="G346" s="30">
        <f t="shared" si="19"/>
        <v>1864.8</v>
      </c>
    </row>
    <row r="347" spans="1:7" ht="21.75" customHeight="1">
      <c r="A347" s="25" t="s">
        <v>576</v>
      </c>
      <c r="B347" s="1" t="s">
        <v>780</v>
      </c>
      <c r="C347" s="31" t="s">
        <v>38</v>
      </c>
      <c r="D347" s="27">
        <v>2</v>
      </c>
      <c r="E347" s="28">
        <v>830</v>
      </c>
      <c r="F347" s="29">
        <f t="shared" si="18"/>
        <v>996</v>
      </c>
      <c r="G347" s="30">
        <f t="shared" si="19"/>
        <v>1992</v>
      </c>
    </row>
    <row r="348" spans="1:7" ht="21.75" customHeight="1">
      <c r="A348" s="25" t="s">
        <v>578</v>
      </c>
      <c r="B348" s="1" t="s">
        <v>781</v>
      </c>
      <c r="C348" s="31" t="s">
        <v>38</v>
      </c>
      <c r="D348" s="27">
        <v>1</v>
      </c>
      <c r="E348" s="28">
        <v>2250</v>
      </c>
      <c r="F348" s="29">
        <f t="shared" si="18"/>
        <v>2700</v>
      </c>
      <c r="G348" s="30">
        <f t="shared" si="19"/>
        <v>2700</v>
      </c>
    </row>
    <row r="349" spans="1:7" ht="21.75" customHeight="1">
      <c r="A349" s="25" t="s">
        <v>580</v>
      </c>
      <c r="B349" s="1" t="s">
        <v>782</v>
      </c>
      <c r="C349" s="31" t="s">
        <v>38</v>
      </c>
      <c r="D349" s="27">
        <v>1</v>
      </c>
      <c r="E349" s="28">
        <v>2450</v>
      </c>
      <c r="F349" s="29">
        <f t="shared" si="18"/>
        <v>2940</v>
      </c>
      <c r="G349" s="30">
        <f t="shared" si="19"/>
        <v>2940</v>
      </c>
    </row>
    <row r="350" spans="1:7" ht="21.75" customHeight="1">
      <c r="A350" s="25" t="s">
        <v>582</v>
      </c>
      <c r="B350" s="1" t="s">
        <v>667</v>
      </c>
      <c r="C350" s="26" t="s">
        <v>38</v>
      </c>
      <c r="D350" s="27">
        <v>2</v>
      </c>
      <c r="E350" s="28">
        <v>328.5</v>
      </c>
      <c r="F350" s="29">
        <f t="shared" si="18"/>
        <v>394.2</v>
      </c>
      <c r="G350" s="30">
        <f t="shared" si="19"/>
        <v>788.4</v>
      </c>
    </row>
    <row r="351" spans="1:7" ht="21.75" customHeight="1">
      <c r="A351" s="25" t="s">
        <v>584</v>
      </c>
      <c r="B351" s="1" t="s">
        <v>783</v>
      </c>
      <c r="C351" s="26" t="s">
        <v>38</v>
      </c>
      <c r="D351" s="27">
        <v>8</v>
      </c>
      <c r="E351" s="28">
        <v>389.82</v>
      </c>
      <c r="F351" s="29">
        <f t="shared" si="18"/>
        <v>467.78</v>
      </c>
      <c r="G351" s="30">
        <f t="shared" si="19"/>
        <v>3742.24</v>
      </c>
    </row>
    <row r="352" spans="1:7" ht="21.75" customHeight="1">
      <c r="A352" s="25" t="s">
        <v>586</v>
      </c>
      <c r="B352" s="1" t="s">
        <v>784</v>
      </c>
      <c r="C352" s="26" t="s">
        <v>38</v>
      </c>
      <c r="D352" s="27">
        <v>2</v>
      </c>
      <c r="E352" s="28">
        <v>650</v>
      </c>
      <c r="F352" s="29">
        <f t="shared" si="18"/>
        <v>780</v>
      </c>
      <c r="G352" s="30">
        <f t="shared" si="19"/>
        <v>1560</v>
      </c>
    </row>
    <row r="353" spans="1:7" ht="21.75" customHeight="1">
      <c r="A353" s="25" t="s">
        <v>588</v>
      </c>
      <c r="B353" s="1" t="s">
        <v>785</v>
      </c>
      <c r="C353" s="26" t="s">
        <v>38</v>
      </c>
      <c r="D353" s="27">
        <v>1</v>
      </c>
      <c r="E353" s="28">
        <v>700</v>
      </c>
      <c r="F353" s="29">
        <f t="shared" si="18"/>
        <v>840</v>
      </c>
      <c r="G353" s="30">
        <f t="shared" si="19"/>
        <v>840</v>
      </c>
    </row>
    <row r="354" spans="1:7" ht="31.5" customHeight="1">
      <c r="A354" s="25" t="s">
        <v>590</v>
      </c>
      <c r="B354" s="1" t="s">
        <v>786</v>
      </c>
      <c r="C354" s="26" t="s">
        <v>38</v>
      </c>
      <c r="D354" s="27">
        <v>40</v>
      </c>
      <c r="E354" s="28">
        <v>170</v>
      </c>
      <c r="F354" s="29">
        <f t="shared" si="18"/>
        <v>204</v>
      </c>
      <c r="G354" s="30">
        <f t="shared" si="19"/>
        <v>8160</v>
      </c>
    </row>
    <row r="355" spans="1:7" ht="31.5" customHeight="1">
      <c r="A355" s="25" t="s">
        <v>592</v>
      </c>
      <c r="B355" s="1" t="s">
        <v>787</v>
      </c>
      <c r="C355" s="26" t="s">
        <v>38</v>
      </c>
      <c r="D355" s="27">
        <v>40</v>
      </c>
      <c r="E355" s="28">
        <v>215.28</v>
      </c>
      <c r="F355" s="29">
        <f t="shared" si="18"/>
        <v>258.34</v>
      </c>
      <c r="G355" s="30">
        <f t="shared" si="19"/>
        <v>10333.599999999999</v>
      </c>
    </row>
    <row r="356" spans="1:7" ht="31.5" customHeight="1">
      <c r="A356" s="25" t="s">
        <v>594</v>
      </c>
      <c r="B356" s="1" t="s">
        <v>788</v>
      </c>
      <c r="C356" s="26" t="s">
        <v>38</v>
      </c>
      <c r="D356" s="27">
        <v>8</v>
      </c>
      <c r="E356" s="28">
        <v>400</v>
      </c>
      <c r="F356" s="29">
        <f t="shared" si="18"/>
        <v>480</v>
      </c>
      <c r="G356" s="30">
        <f t="shared" si="19"/>
        <v>3840</v>
      </c>
    </row>
    <row r="357" spans="1:7" ht="31.5" customHeight="1">
      <c r="A357" s="25" t="s">
        <v>596</v>
      </c>
      <c r="B357" s="1" t="s">
        <v>0</v>
      </c>
      <c r="C357" s="26" t="s">
        <v>38</v>
      </c>
      <c r="D357" s="27">
        <v>2</v>
      </c>
      <c r="E357" s="28">
        <v>500</v>
      </c>
      <c r="F357" s="29">
        <f t="shared" si="18"/>
        <v>600</v>
      </c>
      <c r="G357" s="30">
        <f t="shared" si="19"/>
        <v>1200</v>
      </c>
    </row>
    <row r="358" spans="1:7" ht="31.5" customHeight="1">
      <c r="A358" s="25" t="s">
        <v>598</v>
      </c>
      <c r="B358" s="1" t="s">
        <v>1</v>
      </c>
      <c r="C358" s="26" t="s">
        <v>38</v>
      </c>
      <c r="D358" s="27">
        <v>5</v>
      </c>
      <c r="E358" s="28">
        <v>170</v>
      </c>
      <c r="F358" s="29">
        <f t="shared" si="18"/>
        <v>204</v>
      </c>
      <c r="G358" s="30">
        <f t="shared" si="19"/>
        <v>1020</v>
      </c>
    </row>
    <row r="359" spans="1:7" ht="31.5" customHeight="1">
      <c r="A359" s="25" t="s">
        <v>600</v>
      </c>
      <c r="B359" s="1" t="s">
        <v>2</v>
      </c>
      <c r="C359" s="26" t="s">
        <v>38</v>
      </c>
      <c r="D359" s="27">
        <v>5</v>
      </c>
      <c r="E359" s="28">
        <v>210</v>
      </c>
      <c r="F359" s="29">
        <f t="shared" si="18"/>
        <v>252</v>
      </c>
      <c r="G359" s="30">
        <f t="shared" si="19"/>
        <v>1260</v>
      </c>
    </row>
    <row r="360" spans="1:7" ht="31.5" customHeight="1">
      <c r="A360" s="33" t="s">
        <v>602</v>
      </c>
      <c r="B360" s="34" t="s">
        <v>3</v>
      </c>
      <c r="C360" s="35" t="s">
        <v>38</v>
      </c>
      <c r="D360" s="36">
        <v>3</v>
      </c>
      <c r="E360" s="37">
        <v>360</v>
      </c>
      <c r="F360" s="38">
        <f t="shared" si="18"/>
        <v>432</v>
      </c>
      <c r="G360" s="39">
        <f t="shared" si="19"/>
        <v>1296</v>
      </c>
    </row>
    <row r="361" spans="1:7" ht="31.5" customHeight="1">
      <c r="A361" s="13" t="s">
        <v>30</v>
      </c>
      <c r="B361" s="14" t="s">
        <v>31</v>
      </c>
      <c r="C361" s="14" t="s">
        <v>32</v>
      </c>
      <c r="D361" s="15" t="s">
        <v>33</v>
      </c>
      <c r="E361" s="14" t="s">
        <v>34</v>
      </c>
      <c r="F361" s="14" t="s">
        <v>34</v>
      </c>
      <c r="G361" s="16" t="s">
        <v>35</v>
      </c>
    </row>
    <row r="362" spans="1:7" ht="31.5" customHeight="1">
      <c r="A362" s="18" t="s">
        <v>604</v>
      </c>
      <c r="B362" s="19" t="s">
        <v>4</v>
      </c>
      <c r="C362" s="20" t="s">
        <v>38</v>
      </c>
      <c r="D362" s="21">
        <v>10</v>
      </c>
      <c r="E362" s="22">
        <v>90</v>
      </c>
      <c r="F362" s="23">
        <f>ROUND(E362*$F$3,2)</f>
        <v>108</v>
      </c>
      <c r="G362" s="24">
        <f aca="true" t="shared" si="20" ref="G362:G397">F362*D362</f>
        <v>1080</v>
      </c>
    </row>
    <row r="363" spans="1:7" ht="31.5" customHeight="1">
      <c r="A363" s="25" t="s">
        <v>606</v>
      </c>
      <c r="B363" s="1" t="s">
        <v>5</v>
      </c>
      <c r="C363" s="26" t="s">
        <v>38</v>
      </c>
      <c r="D363" s="27">
        <v>10</v>
      </c>
      <c r="E363" s="28">
        <v>110</v>
      </c>
      <c r="F363" s="29">
        <f>ROUND(E363*$F$3,2)</f>
        <v>132</v>
      </c>
      <c r="G363" s="30">
        <f t="shared" si="20"/>
        <v>1320</v>
      </c>
    </row>
    <row r="364" spans="1:7" ht="20.25" customHeight="1">
      <c r="A364" s="25" t="s">
        <v>608</v>
      </c>
      <c r="B364" s="1" t="s">
        <v>668</v>
      </c>
      <c r="C364" s="26" t="s">
        <v>38</v>
      </c>
      <c r="D364" s="27">
        <v>20</v>
      </c>
      <c r="E364" s="32">
        <v>18</v>
      </c>
      <c r="F364" s="29">
        <f>ROUND(E364*$F$3,2)</f>
        <v>21.6</v>
      </c>
      <c r="G364" s="30">
        <f t="shared" si="20"/>
        <v>432</v>
      </c>
    </row>
    <row r="365" spans="1:7" ht="20.25" customHeight="1">
      <c r="A365" s="25" t="s">
        <v>610</v>
      </c>
      <c r="B365" s="1" t="s">
        <v>6</v>
      </c>
      <c r="C365" s="26" t="s">
        <v>38</v>
      </c>
      <c r="D365" s="27">
        <v>50</v>
      </c>
      <c r="E365" s="28">
        <v>16</v>
      </c>
      <c r="F365" s="29">
        <v>23</v>
      </c>
      <c r="G365" s="30">
        <f t="shared" si="20"/>
        <v>1150</v>
      </c>
    </row>
    <row r="366" spans="1:7" ht="20.25" customHeight="1">
      <c r="A366" s="25" t="s">
        <v>612</v>
      </c>
      <c r="B366" s="1" t="s">
        <v>669</v>
      </c>
      <c r="C366" s="26" t="s">
        <v>38</v>
      </c>
      <c r="D366" s="27">
        <v>80</v>
      </c>
      <c r="E366" s="28">
        <v>24</v>
      </c>
      <c r="F366" s="29">
        <f aca="true" t="shared" si="21" ref="F366:F397">ROUND(E366*$F$3,2)</f>
        <v>28.8</v>
      </c>
      <c r="G366" s="30">
        <f t="shared" si="20"/>
        <v>2304</v>
      </c>
    </row>
    <row r="367" spans="1:7" ht="20.25" customHeight="1">
      <c r="A367" s="25" t="s">
        <v>614</v>
      </c>
      <c r="B367" s="1" t="s">
        <v>7</v>
      </c>
      <c r="C367" s="26" t="s">
        <v>38</v>
      </c>
      <c r="D367" s="27">
        <v>2</v>
      </c>
      <c r="E367" s="28">
        <v>53</v>
      </c>
      <c r="F367" s="29">
        <f t="shared" si="21"/>
        <v>63.6</v>
      </c>
      <c r="G367" s="30">
        <f t="shared" si="20"/>
        <v>127.2</v>
      </c>
    </row>
    <row r="368" spans="1:7" ht="20.25" customHeight="1">
      <c r="A368" s="25" t="s">
        <v>616</v>
      </c>
      <c r="B368" s="1" t="s">
        <v>8</v>
      </c>
      <c r="C368" s="26" t="s">
        <v>38</v>
      </c>
      <c r="D368" s="27">
        <v>2</v>
      </c>
      <c r="E368" s="28">
        <v>71</v>
      </c>
      <c r="F368" s="29">
        <f t="shared" si="21"/>
        <v>85.2</v>
      </c>
      <c r="G368" s="30">
        <f t="shared" si="20"/>
        <v>170.4</v>
      </c>
    </row>
    <row r="369" spans="1:7" ht="20.25" customHeight="1">
      <c r="A369" s="25" t="s">
        <v>618</v>
      </c>
      <c r="B369" s="1" t="s">
        <v>670</v>
      </c>
      <c r="C369" s="31" t="s">
        <v>38</v>
      </c>
      <c r="D369" s="27">
        <v>4</v>
      </c>
      <c r="E369" s="32">
        <v>240.34</v>
      </c>
      <c r="F369" s="29">
        <f t="shared" si="21"/>
        <v>288.41</v>
      </c>
      <c r="G369" s="30">
        <f t="shared" si="20"/>
        <v>1153.64</v>
      </c>
    </row>
    <row r="370" spans="1:7" ht="20.25" customHeight="1">
      <c r="A370" s="25" t="s">
        <v>620</v>
      </c>
      <c r="B370" s="1" t="s">
        <v>9</v>
      </c>
      <c r="C370" s="26" t="s">
        <v>38</v>
      </c>
      <c r="D370" s="27">
        <v>5</v>
      </c>
      <c r="E370" s="28">
        <v>5</v>
      </c>
      <c r="F370" s="29">
        <f t="shared" si="21"/>
        <v>6</v>
      </c>
      <c r="G370" s="30">
        <f t="shared" si="20"/>
        <v>30</v>
      </c>
    </row>
    <row r="371" spans="1:7" ht="20.25" customHeight="1">
      <c r="A371" s="25" t="s">
        <v>622</v>
      </c>
      <c r="B371" s="1" t="s">
        <v>10</v>
      </c>
      <c r="C371" s="26" t="s">
        <v>38</v>
      </c>
      <c r="D371" s="27">
        <v>5</v>
      </c>
      <c r="E371" s="28">
        <v>7</v>
      </c>
      <c r="F371" s="29">
        <f t="shared" si="21"/>
        <v>8.4</v>
      </c>
      <c r="G371" s="30">
        <f t="shared" si="20"/>
        <v>42</v>
      </c>
    </row>
    <row r="372" spans="1:7" ht="20.25" customHeight="1">
      <c r="A372" s="25" t="s">
        <v>624</v>
      </c>
      <c r="B372" s="1" t="s">
        <v>671</v>
      </c>
      <c r="C372" s="26" t="s">
        <v>38</v>
      </c>
      <c r="D372" s="27">
        <v>5</v>
      </c>
      <c r="E372" s="28">
        <v>13</v>
      </c>
      <c r="F372" s="29">
        <f t="shared" si="21"/>
        <v>15.6</v>
      </c>
      <c r="G372" s="30">
        <f t="shared" si="20"/>
        <v>78</v>
      </c>
    </row>
    <row r="373" spans="1:7" ht="20.25" customHeight="1">
      <c r="A373" s="25" t="s">
        <v>626</v>
      </c>
      <c r="B373" s="1" t="s">
        <v>11</v>
      </c>
      <c r="C373" s="26" t="s">
        <v>38</v>
      </c>
      <c r="D373" s="27">
        <v>5</v>
      </c>
      <c r="E373" s="28">
        <v>17</v>
      </c>
      <c r="F373" s="29">
        <f t="shared" si="21"/>
        <v>20.4</v>
      </c>
      <c r="G373" s="30">
        <f t="shared" si="20"/>
        <v>102</v>
      </c>
    </row>
    <row r="374" spans="1:7" ht="20.25" customHeight="1">
      <c r="A374" s="25" t="s">
        <v>627</v>
      </c>
      <c r="B374" s="1" t="s">
        <v>12</v>
      </c>
      <c r="C374" s="26" t="s">
        <v>38</v>
      </c>
      <c r="D374" s="27">
        <v>5</v>
      </c>
      <c r="E374" s="28">
        <v>25</v>
      </c>
      <c r="F374" s="29">
        <f t="shared" si="21"/>
        <v>30</v>
      </c>
      <c r="G374" s="30">
        <f t="shared" si="20"/>
        <v>150</v>
      </c>
    </row>
    <row r="375" spans="1:7" ht="20.25" customHeight="1">
      <c r="A375" s="25" t="s">
        <v>628</v>
      </c>
      <c r="B375" s="1" t="s">
        <v>13</v>
      </c>
      <c r="C375" s="26" t="s">
        <v>38</v>
      </c>
      <c r="D375" s="27">
        <v>120</v>
      </c>
      <c r="E375" s="28">
        <v>11</v>
      </c>
      <c r="F375" s="29">
        <f t="shared" si="21"/>
        <v>13.2</v>
      </c>
      <c r="G375" s="30">
        <f t="shared" si="20"/>
        <v>1584</v>
      </c>
    </row>
    <row r="376" spans="1:7" ht="20.25" customHeight="1">
      <c r="A376" s="25" t="s">
        <v>629</v>
      </c>
      <c r="B376" s="1" t="s">
        <v>14</v>
      </c>
      <c r="C376" s="26" t="s">
        <v>38</v>
      </c>
      <c r="D376" s="27">
        <v>200</v>
      </c>
      <c r="E376" s="28">
        <v>12</v>
      </c>
      <c r="F376" s="29">
        <f t="shared" si="21"/>
        <v>14.4</v>
      </c>
      <c r="G376" s="30">
        <f t="shared" si="20"/>
        <v>2880</v>
      </c>
    </row>
    <row r="377" spans="1:7" ht="20.25" customHeight="1">
      <c r="A377" s="25" t="s">
        <v>630</v>
      </c>
      <c r="B377" s="1" t="s">
        <v>15</v>
      </c>
      <c r="C377" s="26" t="s">
        <v>38</v>
      </c>
      <c r="D377" s="27">
        <v>300</v>
      </c>
      <c r="E377" s="28">
        <v>18</v>
      </c>
      <c r="F377" s="29">
        <f t="shared" si="21"/>
        <v>21.6</v>
      </c>
      <c r="G377" s="30">
        <f t="shared" si="20"/>
        <v>6480</v>
      </c>
    </row>
    <row r="378" spans="1:7" ht="20.25" customHeight="1">
      <c r="A378" s="25" t="s">
        <v>631</v>
      </c>
      <c r="B378" s="1" t="s">
        <v>16</v>
      </c>
      <c r="C378" s="26" t="s">
        <v>38</v>
      </c>
      <c r="D378" s="27">
        <v>40</v>
      </c>
      <c r="E378" s="28">
        <v>30</v>
      </c>
      <c r="F378" s="29">
        <f t="shared" si="21"/>
        <v>36</v>
      </c>
      <c r="G378" s="30">
        <f t="shared" si="20"/>
        <v>1440</v>
      </c>
    </row>
    <row r="379" spans="1:7" ht="20.25" customHeight="1">
      <c r="A379" s="25" t="s">
        <v>632</v>
      </c>
      <c r="B379" s="1" t="s">
        <v>17</v>
      </c>
      <c r="C379" s="26" t="s">
        <v>38</v>
      </c>
      <c r="D379" s="27">
        <v>20</v>
      </c>
      <c r="E379" s="28">
        <v>54</v>
      </c>
      <c r="F379" s="29">
        <f t="shared" si="21"/>
        <v>64.8</v>
      </c>
      <c r="G379" s="30">
        <f t="shared" si="20"/>
        <v>1296</v>
      </c>
    </row>
    <row r="380" spans="1:7" ht="20.25" customHeight="1">
      <c r="A380" s="25" t="s">
        <v>633</v>
      </c>
      <c r="B380" s="1" t="s">
        <v>18</v>
      </c>
      <c r="C380" s="26" t="s">
        <v>38</v>
      </c>
      <c r="D380" s="27">
        <v>10</v>
      </c>
      <c r="E380" s="28">
        <v>84</v>
      </c>
      <c r="F380" s="29">
        <f t="shared" si="21"/>
        <v>100.8</v>
      </c>
      <c r="G380" s="30">
        <f t="shared" si="20"/>
        <v>1008</v>
      </c>
    </row>
    <row r="381" spans="1:7" ht="20.25" customHeight="1">
      <c r="A381" s="25" t="s">
        <v>634</v>
      </c>
      <c r="B381" s="1" t="s">
        <v>672</v>
      </c>
      <c r="C381" s="31" t="s">
        <v>38</v>
      </c>
      <c r="D381" s="27">
        <v>1</v>
      </c>
      <c r="E381" s="32">
        <v>646</v>
      </c>
      <c r="F381" s="29">
        <f t="shared" si="21"/>
        <v>775.2</v>
      </c>
      <c r="G381" s="30">
        <f t="shared" si="20"/>
        <v>775.2</v>
      </c>
    </row>
    <row r="382" spans="1:7" ht="20.25" customHeight="1">
      <c r="A382" s="25" t="s">
        <v>635</v>
      </c>
      <c r="B382" s="1" t="s">
        <v>673</v>
      </c>
      <c r="C382" s="31" t="s">
        <v>38</v>
      </c>
      <c r="D382" s="27">
        <v>2</v>
      </c>
      <c r="E382" s="28">
        <v>308.17</v>
      </c>
      <c r="F382" s="29">
        <f t="shared" si="21"/>
        <v>369.8</v>
      </c>
      <c r="G382" s="30">
        <f t="shared" si="20"/>
        <v>739.6</v>
      </c>
    </row>
    <row r="383" spans="1:7" ht="20.25" customHeight="1">
      <c r="A383" s="25" t="s">
        <v>637</v>
      </c>
      <c r="B383" s="1" t="s">
        <v>674</v>
      </c>
      <c r="C383" s="31" t="s">
        <v>38</v>
      </c>
      <c r="D383" s="27">
        <v>1</v>
      </c>
      <c r="E383" s="32">
        <v>981.82</v>
      </c>
      <c r="F383" s="29">
        <f t="shared" si="21"/>
        <v>1178.18</v>
      </c>
      <c r="G383" s="30">
        <f t="shared" si="20"/>
        <v>1178.18</v>
      </c>
    </row>
    <row r="384" spans="1:7" ht="20.25" customHeight="1">
      <c r="A384" s="25" t="s">
        <v>639</v>
      </c>
      <c r="B384" s="1" t="s">
        <v>675</v>
      </c>
      <c r="C384" s="31" t="s">
        <v>38</v>
      </c>
      <c r="D384" s="27">
        <v>2</v>
      </c>
      <c r="E384" s="32">
        <v>646</v>
      </c>
      <c r="F384" s="29">
        <f t="shared" si="21"/>
        <v>775.2</v>
      </c>
      <c r="G384" s="30">
        <f t="shared" si="20"/>
        <v>1550.4</v>
      </c>
    </row>
    <row r="385" spans="1:7" ht="20.25" customHeight="1">
      <c r="A385" s="25" t="s">
        <v>641</v>
      </c>
      <c r="B385" s="1" t="s">
        <v>676</v>
      </c>
      <c r="C385" s="26" t="s">
        <v>38</v>
      </c>
      <c r="D385" s="27">
        <v>2</v>
      </c>
      <c r="E385" s="28">
        <v>210.34</v>
      </c>
      <c r="F385" s="29">
        <f t="shared" si="21"/>
        <v>252.41</v>
      </c>
      <c r="G385" s="30">
        <f t="shared" si="20"/>
        <v>504.82</v>
      </c>
    </row>
    <row r="386" spans="1:7" ht="20.25" customHeight="1">
      <c r="A386" s="25" t="s">
        <v>643</v>
      </c>
      <c r="B386" s="1" t="s">
        <v>677</v>
      </c>
      <c r="C386" s="26" t="s">
        <v>38</v>
      </c>
      <c r="D386" s="27">
        <v>2</v>
      </c>
      <c r="E386" s="28">
        <v>264.44</v>
      </c>
      <c r="F386" s="29">
        <f t="shared" si="21"/>
        <v>317.33</v>
      </c>
      <c r="G386" s="30">
        <f t="shared" si="20"/>
        <v>634.66</v>
      </c>
    </row>
    <row r="387" spans="1:7" ht="20.25" customHeight="1">
      <c r="A387" s="25" t="s">
        <v>645</v>
      </c>
      <c r="B387" s="1" t="s">
        <v>678</v>
      </c>
      <c r="C387" s="31" t="s">
        <v>38</v>
      </c>
      <c r="D387" s="27">
        <v>2</v>
      </c>
      <c r="E387" s="32">
        <v>840</v>
      </c>
      <c r="F387" s="29">
        <f t="shared" si="21"/>
        <v>1008</v>
      </c>
      <c r="G387" s="30">
        <f t="shared" si="20"/>
        <v>2016</v>
      </c>
    </row>
    <row r="388" spans="1:7" ht="20.25" customHeight="1">
      <c r="A388" s="25" t="s">
        <v>647</v>
      </c>
      <c r="B388" s="45" t="s">
        <v>19</v>
      </c>
      <c r="C388" s="26" t="s">
        <v>38</v>
      </c>
      <c r="D388" s="27">
        <v>20</v>
      </c>
      <c r="E388" s="28">
        <v>2</v>
      </c>
      <c r="F388" s="29">
        <f t="shared" si="21"/>
        <v>2.4</v>
      </c>
      <c r="G388" s="30">
        <f t="shared" si="20"/>
        <v>48</v>
      </c>
    </row>
    <row r="389" spans="1:7" ht="20.25" customHeight="1">
      <c r="A389" s="25" t="s">
        <v>649</v>
      </c>
      <c r="B389" s="45" t="s">
        <v>679</v>
      </c>
      <c r="C389" s="26" t="s">
        <v>38</v>
      </c>
      <c r="D389" s="27">
        <v>250</v>
      </c>
      <c r="E389" s="28">
        <v>3</v>
      </c>
      <c r="F389" s="29">
        <f t="shared" si="21"/>
        <v>3.6</v>
      </c>
      <c r="G389" s="30">
        <f t="shared" si="20"/>
        <v>900</v>
      </c>
    </row>
    <row r="390" spans="1:7" ht="20.25" customHeight="1">
      <c r="A390" s="25" t="s">
        <v>651</v>
      </c>
      <c r="B390" s="45" t="s">
        <v>680</v>
      </c>
      <c r="C390" s="26" t="s">
        <v>38</v>
      </c>
      <c r="D390" s="27">
        <v>100</v>
      </c>
      <c r="E390" s="28">
        <v>3.5</v>
      </c>
      <c r="F390" s="29">
        <f t="shared" si="21"/>
        <v>4.2</v>
      </c>
      <c r="G390" s="30">
        <f t="shared" si="20"/>
        <v>420</v>
      </c>
    </row>
    <row r="391" spans="1:7" ht="20.25" customHeight="1">
      <c r="A391" s="25" t="s">
        <v>653</v>
      </c>
      <c r="B391" s="45" t="s">
        <v>681</v>
      </c>
      <c r="C391" s="26" t="s">
        <v>38</v>
      </c>
      <c r="D391" s="27">
        <v>50</v>
      </c>
      <c r="E391" s="28">
        <v>3.8</v>
      </c>
      <c r="F391" s="29">
        <f t="shared" si="21"/>
        <v>4.56</v>
      </c>
      <c r="G391" s="30">
        <f t="shared" si="20"/>
        <v>227.99999999999997</v>
      </c>
    </row>
    <row r="392" spans="1:7" ht="20.25" customHeight="1">
      <c r="A392" s="25" t="s">
        <v>655</v>
      </c>
      <c r="B392" s="45" t="s">
        <v>682</v>
      </c>
      <c r="C392" s="26" t="s">
        <v>38</v>
      </c>
      <c r="D392" s="27">
        <v>10</v>
      </c>
      <c r="E392" s="28">
        <v>5.5</v>
      </c>
      <c r="F392" s="29">
        <f t="shared" si="21"/>
        <v>6.6</v>
      </c>
      <c r="G392" s="30">
        <f t="shared" si="20"/>
        <v>66</v>
      </c>
    </row>
    <row r="393" spans="1:7" ht="20.25" customHeight="1">
      <c r="A393" s="25" t="s">
        <v>657</v>
      </c>
      <c r="B393" s="45" t="s">
        <v>683</v>
      </c>
      <c r="C393" s="26" t="s">
        <v>38</v>
      </c>
      <c r="D393" s="27">
        <v>10</v>
      </c>
      <c r="E393" s="28">
        <v>7</v>
      </c>
      <c r="F393" s="29">
        <f t="shared" si="21"/>
        <v>8.4</v>
      </c>
      <c r="G393" s="30">
        <f t="shared" si="20"/>
        <v>84</v>
      </c>
    </row>
    <row r="394" spans="1:7" ht="20.25" customHeight="1">
      <c r="A394" s="25" t="s">
        <v>659</v>
      </c>
      <c r="B394" s="1" t="s">
        <v>684</v>
      </c>
      <c r="C394" s="26" t="s">
        <v>38</v>
      </c>
      <c r="D394" s="27">
        <v>2</v>
      </c>
      <c r="E394" s="28">
        <v>45</v>
      </c>
      <c r="F394" s="29">
        <f t="shared" si="21"/>
        <v>54</v>
      </c>
      <c r="G394" s="30">
        <f t="shared" si="20"/>
        <v>108</v>
      </c>
    </row>
    <row r="395" spans="1:7" ht="20.25" customHeight="1">
      <c r="A395" s="25" t="s">
        <v>661</v>
      </c>
      <c r="B395" s="1" t="s">
        <v>685</v>
      </c>
      <c r="C395" s="26" t="s">
        <v>38</v>
      </c>
      <c r="D395" s="27">
        <v>20</v>
      </c>
      <c r="E395" s="28">
        <v>68.8</v>
      </c>
      <c r="F395" s="29">
        <f t="shared" si="21"/>
        <v>82.56</v>
      </c>
      <c r="G395" s="30">
        <f t="shared" si="20"/>
        <v>1651.2</v>
      </c>
    </row>
    <row r="396" spans="1:7" ht="20.25" customHeight="1">
      <c r="A396" s="25" t="s">
        <v>663</v>
      </c>
      <c r="B396" s="1" t="s">
        <v>687</v>
      </c>
      <c r="C396" s="26" t="s">
        <v>38</v>
      </c>
      <c r="D396" s="27">
        <v>2</v>
      </c>
      <c r="E396" s="28">
        <v>80</v>
      </c>
      <c r="F396" s="29">
        <f t="shared" si="21"/>
        <v>96</v>
      </c>
      <c r="G396" s="30">
        <f t="shared" si="20"/>
        <v>192</v>
      </c>
    </row>
    <row r="397" spans="1:7" ht="20.25" customHeight="1">
      <c r="A397" s="25" t="s">
        <v>665</v>
      </c>
      <c r="B397" s="1" t="s">
        <v>686</v>
      </c>
      <c r="C397" s="26" t="s">
        <v>38</v>
      </c>
      <c r="D397" s="27">
        <v>2</v>
      </c>
      <c r="E397" s="28">
        <v>70</v>
      </c>
      <c r="F397" s="29">
        <f t="shared" si="21"/>
        <v>84</v>
      </c>
      <c r="G397" s="30">
        <f t="shared" si="20"/>
        <v>168</v>
      </c>
    </row>
    <row r="398" spans="1:7" ht="25.5" customHeight="1">
      <c r="A398" s="49"/>
      <c r="B398" s="50" t="s">
        <v>20</v>
      </c>
      <c r="C398" s="50"/>
      <c r="D398" s="51"/>
      <c r="E398" s="52"/>
      <c r="F398" s="43"/>
      <c r="G398" s="53">
        <f>SUM(G5:G397)</f>
        <v>391245.8500000001</v>
      </c>
    </row>
  </sheetData>
  <sheetProtection selectLockedCells="1" selectUnlockedCells="1"/>
  <mergeCells count="2">
    <mergeCell ref="A2:D2"/>
    <mergeCell ref="A3:D3"/>
  </mergeCells>
  <printOptions/>
  <pageMargins left="0.3541666666666667" right="0.19652777777777777" top="1.0631944444444446" bottom="0.9840277777777777" header="0.5118055555555555" footer="0.5118055555555555"/>
  <pageSetup horizontalDpi="300" verticalDpi="300" orientation="portrait" paperSize="9" scale="85" r:id="rId1"/>
  <rowBreaks count="1" manualBreakCount="1"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Małgorzata Jasik</cp:lastModifiedBy>
  <cp:lastPrinted>2020-12-09T09:59:11Z</cp:lastPrinted>
  <dcterms:created xsi:type="dcterms:W3CDTF">2017-12-05T10:20:22Z</dcterms:created>
  <dcterms:modified xsi:type="dcterms:W3CDTF">2021-12-10T11:28:45Z</dcterms:modified>
  <cp:category/>
  <cp:version/>
  <cp:contentType/>
  <cp:contentStatus/>
</cp:coreProperties>
</file>