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utrzyk\Desktop\14 Utrzymanie, Zima, Zieleń Częstochowa\Dokumenty\Część 2 - Tysiąclecie\"/>
    </mc:Choice>
  </mc:AlternateContent>
  <xr:revisionPtr revIDLastSave="0" documentId="13_ncr:1_{96AE596E-0260-49BF-A743-50612482E93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ysiąclecie" sheetId="1" r:id="rId1"/>
  </sheets>
  <definedNames>
    <definedName name="_xlnm.Print_Area" localSheetId="0">Tysiąclecie!$A$1:$N$67</definedName>
  </definedNames>
  <calcPr calcId="191029"/>
</workbook>
</file>

<file path=xl/calcChain.xml><?xml version="1.0" encoding="utf-8"?>
<calcChain xmlns="http://schemas.openxmlformats.org/spreadsheetml/2006/main">
  <c r="F61" i="1" l="1"/>
  <c r="F66" i="1" s="1"/>
  <c r="E61" i="1"/>
  <c r="E66" i="1" s="1"/>
  <c r="D61" i="1"/>
  <c r="D66" i="1" s="1"/>
  <c r="C61" i="1"/>
  <c r="C66" i="1" s="1"/>
  <c r="F42" i="1"/>
  <c r="F65" i="1" s="1"/>
  <c r="E42" i="1"/>
  <c r="E65" i="1" s="1"/>
  <c r="D42" i="1"/>
  <c r="D65" i="1" s="1"/>
  <c r="C42" i="1"/>
  <c r="C65" i="1" s="1"/>
  <c r="F32" i="1"/>
  <c r="F64" i="1" s="1"/>
  <c r="E32" i="1"/>
  <c r="E64" i="1" s="1"/>
  <c r="D32" i="1"/>
  <c r="D64" i="1" s="1"/>
  <c r="C32" i="1"/>
  <c r="C64" i="1" s="1"/>
  <c r="F27" i="1"/>
  <c r="E27" i="1"/>
  <c r="E63" i="1" s="1"/>
  <c r="D27" i="1"/>
  <c r="D63" i="1" s="1"/>
  <c r="C27" i="1"/>
  <c r="C63" i="1" s="1"/>
  <c r="F14" i="1"/>
  <c r="F62" i="1" s="1"/>
  <c r="E14" i="1"/>
  <c r="E62" i="1" s="1"/>
  <c r="D14" i="1"/>
  <c r="D62" i="1" s="1"/>
  <c r="C14" i="1"/>
  <c r="C62" i="1" s="1"/>
  <c r="D67" i="1" l="1"/>
  <c r="E67" i="1"/>
  <c r="C67" i="1"/>
  <c r="F63" i="1"/>
  <c r="F67" i="1" s="1"/>
</calcChain>
</file>

<file path=xl/sharedStrings.xml><?xml version="1.0" encoding="utf-8"?>
<sst xmlns="http://schemas.openxmlformats.org/spreadsheetml/2006/main" count="181" uniqueCount="149">
  <si>
    <t>Lp.</t>
  </si>
  <si>
    <t xml:space="preserve"> Nazwa obiektu</t>
  </si>
  <si>
    <t>Pow.
ogółem
 m2</t>
  </si>
  <si>
    <t>Pow.                  z mapy</t>
  </si>
  <si>
    <t>Pow.
trawnika
 m2</t>
  </si>
  <si>
    <t>Pow.
grabienia
 m2</t>
  </si>
  <si>
    <t>Krotn. 
koszeń  i
grabień
K     /     G             m2</t>
  </si>
  <si>
    <t>Kwietniki
b - bylinowe
r - różanki
                               m2</t>
  </si>
  <si>
    <t>Drogi,
alejki,
place
(nawierzchnie utwardzone)
m2</t>
  </si>
  <si>
    <t>Skupiny krzewów,
żywopłoty   
s.  skupiny
s.n.  skupiny nowe
ż. żywopłoty
ż.n. żywopłoty nowe
  m2                                     k.p. krzewy pojedyńcze                          szt</t>
  </si>
  <si>
    <t xml:space="preserve">Mała  architektura  szt.                         </t>
  </si>
  <si>
    <t>Młode
drzewa
 szt</t>
  </si>
  <si>
    <t xml:space="preserve">ZIELEŃCE  I  INNE TERENY  </t>
  </si>
  <si>
    <t>1.</t>
  </si>
  <si>
    <t>Zieleniec przy ul. PCK</t>
  </si>
  <si>
    <t>4</t>
  </si>
  <si>
    <t>3</t>
  </si>
  <si>
    <t>kosze 14
ławki 5</t>
  </si>
  <si>
    <t>2.</t>
  </si>
  <si>
    <t>Zieleniec Al. Armii Krajowej z  Jana Pawła II                      ( przy Akademii Jana Długosza)</t>
  </si>
  <si>
    <t>3.</t>
  </si>
  <si>
    <t>Skarpa przy Al. Armii Krajowej</t>
  </si>
  <si>
    <t xml:space="preserve">ż  60 </t>
  </si>
  <si>
    <t>4.</t>
  </si>
  <si>
    <t>Zieleniec u zbiegu  
ul. Dekabrystów i Al. Armii Krajowej</t>
  </si>
  <si>
    <t>b 210                      r 170</t>
  </si>
  <si>
    <t>s. n. 845                                   k.p. 1208                             trawa ozdobna 350 szt.         ż. 960</t>
  </si>
  <si>
    <t>plac zabaw 
siłownia 
pergola,                     kosze  10                     ławki  15                       ławka z przewijakiem 1</t>
  </si>
  <si>
    <t>5.</t>
  </si>
  <si>
    <t>Teren pomiędzy ul. Łódzką a                                ul. Mościckiego</t>
  </si>
  <si>
    <t>b 1020</t>
  </si>
  <si>
    <t xml:space="preserve"> k.p. 130</t>
  </si>
  <si>
    <t>6.</t>
  </si>
  <si>
    <t>Park osiedlowy Parkitka
+ plac rekreacji ruchowej od ul. Bialskiej</t>
  </si>
  <si>
    <t>b 170</t>
  </si>
  <si>
    <t>s.   2093
k. p.  1169
ż.    800</t>
  </si>
  <si>
    <t>Kosze 23              ławki 28 
2 place zabaw 
boisko,
ścieżka zdrowia,
fontanna-misa 2m2
siłownia</t>
  </si>
  <si>
    <t>7.</t>
  </si>
  <si>
    <t>Teren przy Al. Armii Krajowej 33</t>
  </si>
  <si>
    <t>8.</t>
  </si>
  <si>
    <t>Pasaż  Stasieckiego
 + plac rekreacji ruchowej
 + stoły do ping-ponga</t>
  </si>
  <si>
    <t>kosze - 19                   ławki  - 16
siłownia
3 stoły do ping-ponga</t>
  </si>
  <si>
    <t>9.</t>
  </si>
  <si>
    <t>Zieleniec przy ul. Jowiszowej i                                                  ul. Neptunowej</t>
  </si>
  <si>
    <t>4 ławki, kosze - 2 siłownia,                           mini skate park</t>
  </si>
  <si>
    <t>10.</t>
  </si>
  <si>
    <t>Teren przy ul Sikorskiego - teren przy              ul. Sikorskiego "skwer Marconiego"</t>
  </si>
  <si>
    <t xml:space="preserve">kosze - 6                                   ławki - 8 </t>
  </si>
  <si>
    <t>Razem  ZIELEŃCE</t>
  </si>
  <si>
    <t>DROGI  KRAJOWE</t>
  </si>
  <si>
    <t>11.</t>
  </si>
  <si>
    <t>Al. Armii  Krajowej</t>
  </si>
  <si>
    <t xml:space="preserve">s.        1751
ż. n.   4150
s. n.      460      </t>
  </si>
  <si>
    <t xml:space="preserve">ławki  4                      </t>
  </si>
  <si>
    <t>12.</t>
  </si>
  <si>
    <t>ul. Szajnowicza - Iwanowa
przy Jana Pawła II - ul. Sikorskiego
skarpa przy ul. Dekabrystów
łącznik ul. Szajnowicza z ul. Łódzką + (rondo 7 Dywizji Piechoty)</t>
  </si>
  <si>
    <t>s. n  2360 
k. p. 1875
ż. n. 3080
s.      2605</t>
  </si>
  <si>
    <t>13.</t>
  </si>
  <si>
    <t xml:space="preserve">ul. Okulickiego  
pas ochronny
Skarpa przy ul. Św. Krzysztofa
</t>
  </si>
  <si>
    <t>s. n     650 
ż      3160
s.    1022</t>
  </si>
  <si>
    <t>14.</t>
  </si>
  <si>
    <t>ul. Św. Krzysztofa oraz
za chodnikiem</t>
  </si>
  <si>
    <t>Razem DROGI  KRAJOWE</t>
  </si>
  <si>
    <t xml:space="preserve">DROGI  WOJEWÓDZKIE </t>
  </si>
  <si>
    <t>15.</t>
  </si>
  <si>
    <t>ul. Kisielewskiego wraz z rowami</t>
  </si>
  <si>
    <t>s. 39</t>
  </si>
  <si>
    <t>16.</t>
  </si>
  <si>
    <t xml:space="preserve">ul. Ludowa
+ rondo przy ul. Młodości      </t>
  </si>
  <si>
    <t>k.p. 80                                           ż. 120</t>
  </si>
  <si>
    <t>17.</t>
  </si>
  <si>
    <t>ul. Sejmowa</t>
  </si>
  <si>
    <t>Razem DROGI WOJEWÓDZKIE</t>
  </si>
  <si>
    <t>DROGI POWIATOWE</t>
  </si>
  <si>
    <t>18.</t>
  </si>
  <si>
    <t>ul. Dąbrowskiego (od Al. Jana Pawła II do                        ul. Dekabrystów) oraz łącznik przy Akademikach</t>
  </si>
  <si>
    <t xml:space="preserve">
</t>
  </si>
  <si>
    <t>ż.    140</t>
  </si>
  <si>
    <t>19.</t>
  </si>
  <si>
    <t>ul. Kilińskiego (od Al. Jana Pawła II do PCK)</t>
  </si>
  <si>
    <t>ż.       21</t>
  </si>
  <si>
    <t>20.</t>
  </si>
  <si>
    <t>ul. PCK</t>
  </si>
  <si>
    <t>s.       72</t>
  </si>
  <si>
    <t>21.</t>
  </si>
  <si>
    <t>ul. Obrońców Westerplatte oraz
przy Kościele</t>
  </si>
  <si>
    <t xml:space="preserve">s.  n     285
ż.     2900
k. p.      42 </t>
  </si>
  <si>
    <t>22.</t>
  </si>
  <si>
    <t>ul. Nowobialska oraz za chodnikiem                                          + łącznik z ul. Bialską</t>
  </si>
  <si>
    <t>23.</t>
  </si>
  <si>
    <t>ul. Dekabrystów od ul. Szajnowicza -Iwanowa do Al. Armii Krajowej                                                      + za chodnikiem</t>
  </si>
  <si>
    <t xml:space="preserve">r  103 </t>
  </si>
  <si>
    <t>ż.  102
s.n.  617</t>
  </si>
  <si>
    <t>24.</t>
  </si>
  <si>
    <t>ul. Łódzka
+ teren przy przychodni między                         ul. Mościckiego a Pasażem Stasieckiego</t>
  </si>
  <si>
    <t>k. p.  26 
ż.  580</t>
  </si>
  <si>
    <t>25.</t>
  </si>
  <si>
    <t xml:space="preserve">ul. Młodości </t>
  </si>
  <si>
    <t xml:space="preserve">Razem  DROGI  POWIATOWE
</t>
  </si>
  <si>
    <t>DROGI GMINNE</t>
  </si>
  <si>
    <t>26.</t>
  </si>
  <si>
    <t>ul. Okólna oraz przy Kościele</t>
  </si>
  <si>
    <t>s. 70</t>
  </si>
  <si>
    <t>27.</t>
  </si>
  <si>
    <t>ul. Skrzyneckiego</t>
  </si>
  <si>
    <t>28.</t>
  </si>
  <si>
    <t>ul. Czarnieckiego</t>
  </si>
  <si>
    <t>29.</t>
  </si>
  <si>
    <t>ul. Borelowskiego</t>
  </si>
  <si>
    <t>30.</t>
  </si>
  <si>
    <t>ul. Sowińskiego</t>
  </si>
  <si>
    <t>ż, 87</t>
  </si>
  <si>
    <t>31.</t>
  </si>
  <si>
    <t>ul. Bialska w tym "Aleja Brzozowa" wraz z rowami</t>
  </si>
  <si>
    <t>ławki  - 46                     kosze - 47</t>
  </si>
  <si>
    <t>32.</t>
  </si>
  <si>
    <t>ul. Dmowskiego</t>
  </si>
  <si>
    <t>33.</t>
  </si>
  <si>
    <t>ul. Narcyzowa oraz 
przy ul. Fiołkowej</t>
  </si>
  <si>
    <t>34.</t>
  </si>
  <si>
    <t>ul. Wodzickiego</t>
  </si>
  <si>
    <t>35.</t>
  </si>
  <si>
    <t>ul. Mościckiego</t>
  </si>
  <si>
    <t>s. n.   370</t>
  </si>
  <si>
    <t>36.</t>
  </si>
  <si>
    <t xml:space="preserve">ul. Zbierskiego </t>
  </si>
  <si>
    <t>37.</t>
  </si>
  <si>
    <t>ul. Poleska (przy ul. Łódzkiej) do marketu Kaufland</t>
  </si>
  <si>
    <t>38.</t>
  </si>
  <si>
    <t>ul. Tulipanowa</t>
  </si>
  <si>
    <t>39.</t>
  </si>
  <si>
    <t>ul. Gerberowa</t>
  </si>
  <si>
    <t>40.</t>
  </si>
  <si>
    <t>ul. Nagietkowa</t>
  </si>
  <si>
    <t>41.</t>
  </si>
  <si>
    <t>ul. Małopolska
(od ul. Łódzkiej do nr 81)</t>
  </si>
  <si>
    <t>s.n.  178</t>
  </si>
  <si>
    <t xml:space="preserve">42. </t>
  </si>
  <si>
    <t xml:space="preserve">ul. Sikorskiego </t>
  </si>
  <si>
    <t xml:space="preserve">Razem  DROGI  GMINNE </t>
  </si>
  <si>
    <t>I.</t>
  </si>
  <si>
    <t>ZIELEŃCE  I  INNNE TERENY</t>
  </si>
  <si>
    <t>II.</t>
  </si>
  <si>
    <t>III.</t>
  </si>
  <si>
    <t>DROGI WOJEWÓDZKIE</t>
  </si>
  <si>
    <t>IV.</t>
  </si>
  <si>
    <t>V.</t>
  </si>
  <si>
    <t xml:space="preserve">OGÓŁEM </t>
  </si>
  <si>
    <r>
      <rPr>
        <b/>
        <sz val="22"/>
        <color theme="1"/>
        <rFont val="Cambria"/>
        <family val="1"/>
        <charset val="238"/>
        <scheme val="major"/>
      </rPr>
      <t>CHARAKTERYSTYKA REJONU II - Tysiąclecie 2019r./2020r.</t>
    </r>
    <r>
      <rPr>
        <b/>
        <sz val="14"/>
        <color theme="1"/>
        <rFont val="Cambria"/>
        <family val="1"/>
        <charset val="238"/>
        <scheme val="major"/>
      </rPr>
      <t xml:space="preserve"> </t>
    </r>
    <r>
      <rPr>
        <b/>
        <sz val="10"/>
        <color theme="1"/>
        <rFont val="Cambria"/>
        <family val="1"/>
        <charset val="238"/>
        <scheme val="major"/>
      </rPr>
      <t xml:space="preserve">                                 Załącznik Nr II.1.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</si>
</sst>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z_ł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22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0"/>
      <color rgb="FF000000"/>
      <name val="Cambria"/>
      <family val="1"/>
      <charset val="238"/>
      <scheme val="major"/>
    </font>
    <font>
      <b/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rgb="FF00000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0.5"/>
      <color theme="1"/>
      <name val="Cambria"/>
      <family val="1"/>
      <charset val="238"/>
      <scheme val="maj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/>
    <xf numFmtId="0" fontId="0" fillId="0" borderId="0" xfId="0" applyFont="1"/>
    <xf numFmtId="0" fontId="5" fillId="2" borderId="4" xfId="0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5" fillId="2" borderId="4" xfId="0" applyFont="1" applyFill="1" applyBorder="1" applyAlignment="1">
      <alignment vertical="center" wrapText="1"/>
    </xf>
    <xf numFmtId="164" fontId="5" fillId="2" borderId="4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9" fontId="0" fillId="0" borderId="0" xfId="0" applyNumberFormat="1" applyFont="1"/>
    <xf numFmtId="0" fontId="9" fillId="3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9" fillId="5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vertical="center" wrapText="1"/>
    </xf>
    <xf numFmtId="164" fontId="11" fillId="4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4" fillId="4" borderId="0" xfId="0" applyFont="1" applyFill="1"/>
    <xf numFmtId="0" fontId="9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164" fontId="4" fillId="0" borderId="0" xfId="0" applyNumberFormat="1" applyFont="1"/>
    <xf numFmtId="164" fontId="9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4" fontId="9" fillId="4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/>
    <xf numFmtId="0" fontId="10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3" fontId="14" fillId="0" borderId="0" xfId="0" applyNumberFormat="1" applyFo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7"/>
  <sheetViews>
    <sheetView tabSelected="1" zoomScaleNormal="100" zoomScaleSheetLayoutView="100" workbookViewId="0">
      <selection activeCell="Q2" sqref="Q2"/>
    </sheetView>
  </sheetViews>
  <sheetFormatPr defaultColWidth="9.109375" defaultRowHeight="14.4" x14ac:dyDescent="0.3"/>
  <cols>
    <col min="1" max="1" width="3.5546875" style="2" bestFit="1" customWidth="1"/>
    <col min="2" max="2" width="36" style="2" customWidth="1"/>
    <col min="3" max="3" width="10.88671875" style="51" customWidth="1"/>
    <col min="4" max="4" width="10.88671875" style="51" hidden="1" customWidth="1"/>
    <col min="5" max="5" width="10.5546875" style="51" customWidth="1"/>
    <col min="6" max="6" width="11.88671875" style="51" customWidth="1"/>
    <col min="7" max="7" width="7" style="51" customWidth="1"/>
    <col min="8" max="8" width="6.33203125" style="51" customWidth="1"/>
    <col min="9" max="9" width="11.6640625" style="2" customWidth="1"/>
    <col min="10" max="10" width="15.109375" style="2" customWidth="1"/>
    <col min="11" max="11" width="22" style="2" customWidth="1"/>
    <col min="12" max="12" width="17.44140625" style="2" customWidth="1"/>
    <col min="13" max="13" width="0" style="2" hidden="1" customWidth="1"/>
    <col min="14" max="14" width="12.6640625" style="1" customWidth="1"/>
    <col min="15" max="16" width="10.6640625" style="2" customWidth="1"/>
    <col min="17" max="16384" width="9.109375" style="2"/>
  </cols>
  <sheetData>
    <row r="1" spans="1:16" ht="28.5" customHeight="1" x14ac:dyDescent="0.3">
      <c r="A1" s="52" t="s">
        <v>148</v>
      </c>
      <c r="B1" s="53"/>
      <c r="C1" s="54"/>
      <c r="D1" s="54"/>
      <c r="E1" s="54"/>
      <c r="F1" s="54"/>
      <c r="G1" s="53"/>
      <c r="H1" s="53"/>
      <c r="I1" s="53"/>
      <c r="J1" s="53"/>
      <c r="K1" s="53"/>
      <c r="L1" s="53"/>
      <c r="M1" s="55"/>
    </row>
    <row r="2" spans="1:16" ht="118.8" x14ac:dyDescent="0.3">
      <c r="A2" s="3" t="s">
        <v>0</v>
      </c>
      <c r="B2" s="3" t="s">
        <v>1</v>
      </c>
      <c r="C2" s="4" t="s">
        <v>2</v>
      </c>
      <c r="D2" s="5" t="s">
        <v>3</v>
      </c>
      <c r="E2" s="4" t="s">
        <v>4</v>
      </c>
      <c r="F2" s="4" t="s">
        <v>5</v>
      </c>
      <c r="G2" s="56" t="s">
        <v>6</v>
      </c>
      <c r="H2" s="56"/>
      <c r="I2" s="3" t="s">
        <v>7</v>
      </c>
      <c r="J2" s="6" t="s">
        <v>8</v>
      </c>
      <c r="K2" s="3" t="s">
        <v>9</v>
      </c>
      <c r="L2" s="3" t="s">
        <v>10</v>
      </c>
      <c r="M2" s="3" t="s">
        <v>11</v>
      </c>
      <c r="O2" s="7"/>
      <c r="P2" s="7"/>
    </row>
    <row r="3" spans="1:16" ht="15" customHeight="1" x14ac:dyDescent="0.3">
      <c r="A3" s="8"/>
      <c r="B3" s="8" t="s">
        <v>12</v>
      </c>
      <c r="C3" s="9"/>
      <c r="D3" s="9"/>
      <c r="E3" s="9"/>
      <c r="F3" s="9"/>
      <c r="G3" s="8"/>
      <c r="H3" s="8"/>
      <c r="I3" s="8"/>
      <c r="J3" s="8"/>
      <c r="K3" s="8"/>
      <c r="L3" s="8"/>
      <c r="M3" s="8"/>
      <c r="O3" s="10"/>
    </row>
    <row r="4" spans="1:16" ht="26.4" x14ac:dyDescent="0.3">
      <c r="A4" s="11" t="s">
        <v>13</v>
      </c>
      <c r="B4" s="12" t="s">
        <v>14</v>
      </c>
      <c r="C4" s="13">
        <v>8225</v>
      </c>
      <c r="D4" s="13">
        <v>6748</v>
      </c>
      <c r="E4" s="13">
        <v>6960</v>
      </c>
      <c r="F4" s="13">
        <v>6960</v>
      </c>
      <c r="G4" s="14" t="s">
        <v>15</v>
      </c>
      <c r="H4" s="14" t="s">
        <v>16</v>
      </c>
      <c r="I4" s="12"/>
      <c r="J4" s="11">
        <v>1265</v>
      </c>
      <c r="K4" s="11"/>
      <c r="L4" s="11" t="s">
        <v>17</v>
      </c>
      <c r="M4" s="11">
        <v>4</v>
      </c>
      <c r="O4" s="15"/>
      <c r="P4" s="15"/>
    </row>
    <row r="5" spans="1:16" ht="29.25" customHeight="1" x14ac:dyDescent="0.3">
      <c r="A5" s="11" t="s">
        <v>18</v>
      </c>
      <c r="B5" s="12" t="s">
        <v>19</v>
      </c>
      <c r="C5" s="13">
        <v>1380</v>
      </c>
      <c r="D5" s="13">
        <v>1900</v>
      </c>
      <c r="E5" s="13">
        <v>1380</v>
      </c>
      <c r="F5" s="13">
        <v>1380</v>
      </c>
      <c r="G5" s="14" t="s">
        <v>15</v>
      </c>
      <c r="H5" s="14" t="s">
        <v>16</v>
      </c>
      <c r="I5" s="12"/>
      <c r="J5" s="12"/>
      <c r="K5" s="11"/>
      <c r="L5" s="11"/>
      <c r="M5" s="11"/>
      <c r="O5" s="15"/>
      <c r="P5" s="15"/>
    </row>
    <row r="6" spans="1:16" ht="20.25" customHeight="1" x14ac:dyDescent="0.3">
      <c r="A6" s="11" t="s">
        <v>20</v>
      </c>
      <c r="B6" s="12" t="s">
        <v>21</v>
      </c>
      <c r="C6" s="13">
        <v>1080</v>
      </c>
      <c r="D6" s="13">
        <v>1808</v>
      </c>
      <c r="E6" s="13">
        <v>1020</v>
      </c>
      <c r="F6" s="13"/>
      <c r="G6" s="16">
        <v>4</v>
      </c>
      <c r="H6" s="17"/>
      <c r="I6" s="12"/>
      <c r="J6" s="12"/>
      <c r="K6" s="11" t="s">
        <v>22</v>
      </c>
      <c r="L6" s="11"/>
      <c r="M6" s="11">
        <v>2</v>
      </c>
      <c r="O6" s="15"/>
      <c r="P6" s="15"/>
    </row>
    <row r="7" spans="1:16" ht="96.75" customHeight="1" x14ac:dyDescent="0.3">
      <c r="A7" s="11" t="s">
        <v>23</v>
      </c>
      <c r="B7" s="12" t="s">
        <v>24</v>
      </c>
      <c r="C7" s="13">
        <v>3783</v>
      </c>
      <c r="D7" s="13">
        <v>2415</v>
      </c>
      <c r="E7" s="13">
        <v>1286</v>
      </c>
      <c r="F7" s="13">
        <v>1286</v>
      </c>
      <c r="G7" s="14" t="s">
        <v>15</v>
      </c>
      <c r="H7" s="14" t="s">
        <v>16</v>
      </c>
      <c r="I7" s="11" t="s">
        <v>25</v>
      </c>
      <c r="J7" s="11">
        <v>807</v>
      </c>
      <c r="K7" s="18" t="s">
        <v>26</v>
      </c>
      <c r="L7" s="11" t="s">
        <v>27</v>
      </c>
      <c r="M7" s="11"/>
      <c r="O7" s="15"/>
      <c r="P7" s="15"/>
    </row>
    <row r="8" spans="1:16" ht="26.4" x14ac:dyDescent="0.3">
      <c r="A8" s="11" t="s">
        <v>28</v>
      </c>
      <c r="B8" s="12" t="s">
        <v>29</v>
      </c>
      <c r="C8" s="13">
        <v>5511</v>
      </c>
      <c r="D8" s="19">
        <v>4582</v>
      </c>
      <c r="E8" s="13">
        <v>4361</v>
      </c>
      <c r="F8" s="13"/>
      <c r="G8" s="16">
        <v>4</v>
      </c>
      <c r="H8" s="17"/>
      <c r="I8" s="11" t="s">
        <v>30</v>
      </c>
      <c r="J8" s="12"/>
      <c r="K8" s="11" t="s">
        <v>31</v>
      </c>
      <c r="L8" s="11"/>
      <c r="M8" s="11">
        <v>26</v>
      </c>
      <c r="O8" s="15"/>
      <c r="P8" s="15"/>
    </row>
    <row r="9" spans="1:16" ht="92.4" x14ac:dyDescent="0.3">
      <c r="A9" s="11" t="s">
        <v>32</v>
      </c>
      <c r="B9" s="12" t="s">
        <v>33</v>
      </c>
      <c r="C9" s="13">
        <v>15355</v>
      </c>
      <c r="D9" s="13">
        <v>11813</v>
      </c>
      <c r="E9" s="13">
        <v>8652</v>
      </c>
      <c r="F9" s="13">
        <v>8652</v>
      </c>
      <c r="G9" s="14" t="s">
        <v>15</v>
      </c>
      <c r="H9" s="14" t="s">
        <v>16</v>
      </c>
      <c r="I9" s="11" t="s">
        <v>34</v>
      </c>
      <c r="J9" s="11">
        <v>3542</v>
      </c>
      <c r="K9" s="11" t="s">
        <v>35</v>
      </c>
      <c r="L9" s="20" t="s">
        <v>36</v>
      </c>
      <c r="M9" s="11">
        <v>10</v>
      </c>
      <c r="O9" s="15"/>
      <c r="P9" s="15"/>
    </row>
    <row r="10" spans="1:16" x14ac:dyDescent="0.3">
      <c r="A10" s="11" t="s">
        <v>37</v>
      </c>
      <c r="B10" s="12" t="s">
        <v>38</v>
      </c>
      <c r="C10" s="13">
        <v>714</v>
      </c>
      <c r="D10" s="13">
        <v>700</v>
      </c>
      <c r="E10" s="13">
        <v>714</v>
      </c>
      <c r="F10" s="13">
        <v>714</v>
      </c>
      <c r="G10" s="14" t="s">
        <v>15</v>
      </c>
      <c r="H10" s="14" t="s">
        <v>16</v>
      </c>
      <c r="I10" s="11"/>
      <c r="J10" s="11"/>
      <c r="K10" s="11"/>
      <c r="L10" s="11"/>
      <c r="M10" s="11"/>
      <c r="O10" s="15"/>
      <c r="P10" s="15"/>
    </row>
    <row r="11" spans="1:16" ht="66" x14ac:dyDescent="0.3">
      <c r="A11" s="11" t="s">
        <v>39</v>
      </c>
      <c r="B11" s="12" t="s">
        <v>40</v>
      </c>
      <c r="C11" s="13">
        <v>2868</v>
      </c>
      <c r="D11" s="13">
        <v>2918</v>
      </c>
      <c r="E11" s="13">
        <v>2700</v>
      </c>
      <c r="F11" s="13"/>
      <c r="G11" s="16">
        <v>4</v>
      </c>
      <c r="H11" s="17"/>
      <c r="I11" s="11"/>
      <c r="J11" s="11">
        <v>168</v>
      </c>
      <c r="K11" s="11"/>
      <c r="L11" s="11" t="s">
        <v>41</v>
      </c>
      <c r="M11" s="11"/>
      <c r="O11" s="15"/>
      <c r="P11" s="15"/>
    </row>
    <row r="12" spans="1:16" ht="46.5" customHeight="1" x14ac:dyDescent="0.3">
      <c r="A12" s="11" t="s">
        <v>42</v>
      </c>
      <c r="B12" s="21" t="s">
        <v>43</v>
      </c>
      <c r="C12" s="22">
        <v>1049</v>
      </c>
      <c r="D12" s="19">
        <v>1049</v>
      </c>
      <c r="E12" s="22">
        <v>1049</v>
      </c>
      <c r="F12" s="22">
        <v>1049</v>
      </c>
      <c r="G12" s="16">
        <v>4</v>
      </c>
      <c r="H12" s="16">
        <v>3</v>
      </c>
      <c r="I12" s="23"/>
      <c r="J12" s="23"/>
      <c r="K12" s="23"/>
      <c r="L12" s="23" t="s">
        <v>44</v>
      </c>
      <c r="M12" s="23"/>
      <c r="O12" s="15"/>
      <c r="P12" s="15"/>
    </row>
    <row r="13" spans="1:16" s="28" customFormat="1" ht="26.4" x14ac:dyDescent="0.3">
      <c r="A13" s="11" t="s">
        <v>45</v>
      </c>
      <c r="B13" s="24" t="s">
        <v>46</v>
      </c>
      <c r="C13" s="25">
        <v>6450</v>
      </c>
      <c r="D13" s="25">
        <v>4734</v>
      </c>
      <c r="E13" s="25">
        <v>5530</v>
      </c>
      <c r="F13" s="25">
        <v>5530</v>
      </c>
      <c r="G13" s="26">
        <v>4</v>
      </c>
      <c r="H13" s="26">
        <v>3</v>
      </c>
      <c r="I13" s="27"/>
      <c r="J13" s="27">
        <v>920</v>
      </c>
      <c r="K13" s="27"/>
      <c r="L13" s="27" t="s">
        <v>47</v>
      </c>
      <c r="M13" s="27">
        <v>10</v>
      </c>
      <c r="O13" s="15"/>
      <c r="P13" s="15"/>
    </row>
    <row r="14" spans="1:16" ht="22.5" customHeight="1" x14ac:dyDescent="0.3">
      <c r="A14" s="29"/>
      <c r="B14" s="30" t="s">
        <v>48</v>
      </c>
      <c r="C14" s="4">
        <f>SUM(C4:C13)</f>
        <v>46415</v>
      </c>
      <c r="D14" s="4">
        <f>SUM(D4:D13)</f>
        <v>38667</v>
      </c>
      <c r="E14" s="4">
        <f>SUM(E4:E13)</f>
        <v>33652</v>
      </c>
      <c r="F14" s="4">
        <f>SUM(F4:F13)</f>
        <v>25571</v>
      </c>
      <c r="G14" s="29"/>
      <c r="H14" s="29"/>
      <c r="I14" s="29"/>
      <c r="J14" s="29"/>
      <c r="K14" s="29"/>
      <c r="L14" s="29"/>
      <c r="M14" s="29"/>
      <c r="O14" s="15"/>
      <c r="P14" s="15"/>
    </row>
    <row r="15" spans="1:16" ht="30.75" customHeight="1" x14ac:dyDescent="0.3">
      <c r="A15" s="31"/>
      <c r="B15" s="32" t="s">
        <v>49</v>
      </c>
      <c r="C15" s="33"/>
      <c r="D15" s="33"/>
      <c r="E15" s="33"/>
      <c r="F15" s="33"/>
      <c r="G15" s="33"/>
      <c r="H15" s="33"/>
      <c r="I15" s="31"/>
      <c r="J15" s="33"/>
      <c r="K15" s="31"/>
      <c r="L15" s="31"/>
      <c r="M15" s="31"/>
      <c r="O15" s="15"/>
      <c r="P15" s="15"/>
    </row>
    <row r="16" spans="1:16" ht="39.6" x14ac:dyDescent="0.3">
      <c r="A16" s="11" t="s">
        <v>50</v>
      </c>
      <c r="B16" s="12" t="s">
        <v>51</v>
      </c>
      <c r="C16" s="13">
        <v>16092</v>
      </c>
      <c r="D16" s="13">
        <v>16092</v>
      </c>
      <c r="E16" s="13">
        <v>12171</v>
      </c>
      <c r="F16" s="13">
        <v>12171</v>
      </c>
      <c r="G16" s="14" t="s">
        <v>15</v>
      </c>
      <c r="H16" s="14" t="s">
        <v>16</v>
      </c>
      <c r="I16" s="11"/>
      <c r="J16" s="12"/>
      <c r="K16" s="11" t="s">
        <v>52</v>
      </c>
      <c r="L16" s="11" t="s">
        <v>53</v>
      </c>
      <c r="M16" s="11">
        <v>11</v>
      </c>
      <c r="O16" s="15"/>
      <c r="P16" s="15"/>
    </row>
    <row r="17" spans="1:16" x14ac:dyDescent="0.3">
      <c r="A17" s="57" t="s">
        <v>54</v>
      </c>
      <c r="B17" s="58" t="s">
        <v>55</v>
      </c>
      <c r="C17" s="59">
        <v>30383</v>
      </c>
      <c r="D17" s="60">
        <v>30383</v>
      </c>
      <c r="E17" s="60">
        <v>25203</v>
      </c>
      <c r="F17" s="60"/>
      <c r="G17" s="63">
        <v>4</v>
      </c>
      <c r="H17" s="64"/>
      <c r="I17" s="57"/>
      <c r="J17" s="57"/>
      <c r="K17" s="68" t="s">
        <v>56</v>
      </c>
      <c r="L17" s="57"/>
      <c r="M17" s="57">
        <v>78</v>
      </c>
      <c r="O17" s="15"/>
      <c r="P17" s="15"/>
    </row>
    <row r="18" spans="1:16" x14ac:dyDescent="0.3">
      <c r="A18" s="57"/>
      <c r="B18" s="58"/>
      <c r="C18" s="59"/>
      <c r="D18" s="61"/>
      <c r="E18" s="61"/>
      <c r="F18" s="61"/>
      <c r="G18" s="63"/>
      <c r="H18" s="64"/>
      <c r="I18" s="57"/>
      <c r="J18" s="57"/>
      <c r="K18" s="68"/>
      <c r="L18" s="57"/>
      <c r="M18" s="57"/>
      <c r="O18" s="15"/>
      <c r="P18" s="15"/>
    </row>
    <row r="19" spans="1:16" x14ac:dyDescent="0.3">
      <c r="A19" s="57"/>
      <c r="B19" s="58"/>
      <c r="C19" s="59"/>
      <c r="D19" s="61"/>
      <c r="E19" s="61"/>
      <c r="F19" s="61"/>
      <c r="G19" s="63"/>
      <c r="H19" s="64"/>
      <c r="I19" s="57"/>
      <c r="J19" s="57"/>
      <c r="K19" s="68"/>
      <c r="L19" s="57"/>
      <c r="M19" s="57"/>
      <c r="O19" s="15"/>
      <c r="P19" s="15"/>
    </row>
    <row r="20" spans="1:16" x14ac:dyDescent="0.3">
      <c r="A20" s="57"/>
      <c r="B20" s="58"/>
      <c r="C20" s="59"/>
      <c r="D20" s="61"/>
      <c r="E20" s="61"/>
      <c r="F20" s="61"/>
      <c r="G20" s="63"/>
      <c r="H20" s="64"/>
      <c r="I20" s="57"/>
      <c r="J20" s="57"/>
      <c r="K20" s="68"/>
      <c r="L20" s="57"/>
      <c r="M20" s="57"/>
      <c r="N20" s="34"/>
      <c r="O20" s="15"/>
      <c r="P20" s="15"/>
    </row>
    <row r="21" spans="1:16" s="1" customFormat="1" ht="12.75" customHeight="1" x14ac:dyDescent="0.3">
      <c r="A21" s="57"/>
      <c r="B21" s="58"/>
      <c r="C21" s="59"/>
      <c r="D21" s="62"/>
      <c r="E21" s="62"/>
      <c r="F21" s="62"/>
      <c r="G21" s="63"/>
      <c r="H21" s="64"/>
      <c r="I21" s="57"/>
      <c r="J21" s="57"/>
      <c r="K21" s="68"/>
      <c r="L21" s="57"/>
      <c r="M21" s="57"/>
      <c r="O21" s="15"/>
      <c r="P21" s="15"/>
    </row>
    <row r="22" spans="1:16" x14ac:dyDescent="0.3">
      <c r="A22" s="57" t="s">
        <v>57</v>
      </c>
      <c r="B22" s="65" t="s">
        <v>58</v>
      </c>
      <c r="C22" s="59">
        <v>21518</v>
      </c>
      <c r="D22" s="60">
        <v>21518</v>
      </c>
      <c r="E22" s="60">
        <v>19671</v>
      </c>
      <c r="F22" s="60"/>
      <c r="G22" s="63">
        <v>4</v>
      </c>
      <c r="H22" s="64"/>
      <c r="I22" s="57"/>
      <c r="J22" s="57"/>
      <c r="K22" s="57" t="s">
        <v>59</v>
      </c>
      <c r="L22" s="57"/>
      <c r="M22" s="57">
        <v>80</v>
      </c>
      <c r="O22" s="15"/>
      <c r="P22" s="15"/>
    </row>
    <row r="23" spans="1:16" x14ac:dyDescent="0.3">
      <c r="A23" s="57"/>
      <c r="B23" s="66"/>
      <c r="C23" s="59"/>
      <c r="D23" s="61"/>
      <c r="E23" s="61"/>
      <c r="F23" s="61"/>
      <c r="G23" s="63"/>
      <c r="H23" s="64"/>
      <c r="I23" s="57"/>
      <c r="J23" s="57"/>
      <c r="K23" s="57"/>
      <c r="L23" s="57"/>
      <c r="M23" s="57"/>
      <c r="O23" s="15"/>
      <c r="P23" s="15"/>
    </row>
    <row r="24" spans="1:16" x14ac:dyDescent="0.3">
      <c r="A24" s="57"/>
      <c r="B24" s="67"/>
      <c r="C24" s="59"/>
      <c r="D24" s="62"/>
      <c r="E24" s="62"/>
      <c r="F24" s="62"/>
      <c r="G24" s="63"/>
      <c r="H24" s="64"/>
      <c r="I24" s="57"/>
      <c r="J24" s="57"/>
      <c r="K24" s="57"/>
      <c r="L24" s="57"/>
      <c r="M24" s="57"/>
      <c r="O24" s="15"/>
      <c r="P24" s="15"/>
    </row>
    <row r="25" spans="1:16" x14ac:dyDescent="0.3">
      <c r="A25" s="57" t="s">
        <v>60</v>
      </c>
      <c r="B25" s="70" t="s">
        <v>61</v>
      </c>
      <c r="C25" s="59">
        <v>5206</v>
      </c>
      <c r="D25" s="60">
        <v>5206</v>
      </c>
      <c r="E25" s="71">
        <v>5206</v>
      </c>
      <c r="F25" s="71"/>
      <c r="G25" s="63">
        <v>4</v>
      </c>
      <c r="H25" s="64"/>
      <c r="I25" s="57"/>
      <c r="J25" s="57"/>
      <c r="K25" s="57"/>
      <c r="L25" s="57"/>
      <c r="M25" s="57">
        <v>20</v>
      </c>
      <c r="O25" s="15"/>
      <c r="P25" s="15"/>
    </row>
    <row r="26" spans="1:16" ht="27" customHeight="1" x14ac:dyDescent="0.3">
      <c r="A26" s="57"/>
      <c r="B26" s="70"/>
      <c r="C26" s="59"/>
      <c r="D26" s="62"/>
      <c r="E26" s="71"/>
      <c r="F26" s="71"/>
      <c r="G26" s="63"/>
      <c r="H26" s="64"/>
      <c r="I26" s="57"/>
      <c r="J26" s="57"/>
      <c r="K26" s="57"/>
      <c r="L26" s="57"/>
      <c r="M26" s="57"/>
      <c r="O26" s="15"/>
      <c r="P26" s="15"/>
    </row>
    <row r="27" spans="1:16" x14ac:dyDescent="0.3">
      <c r="A27" s="29"/>
      <c r="B27" s="8" t="s">
        <v>62</v>
      </c>
      <c r="C27" s="4">
        <f>SUM(C16:C26)</f>
        <v>73199</v>
      </c>
      <c r="D27" s="4">
        <f>SUM(D16:D26)</f>
        <v>73199</v>
      </c>
      <c r="E27" s="4">
        <f>SUM(E16:E26)</f>
        <v>62251</v>
      </c>
      <c r="F27" s="4">
        <f>SUM(F16:F26)</f>
        <v>12171</v>
      </c>
      <c r="G27" s="35"/>
      <c r="H27" s="35"/>
      <c r="I27" s="35"/>
      <c r="J27" s="36"/>
      <c r="K27" s="29"/>
      <c r="L27" s="29"/>
      <c r="M27" s="29"/>
      <c r="O27" s="15"/>
      <c r="P27" s="15"/>
    </row>
    <row r="28" spans="1:16" x14ac:dyDescent="0.3">
      <c r="A28" s="31"/>
      <c r="B28" s="32" t="s">
        <v>63</v>
      </c>
      <c r="C28" s="33"/>
      <c r="D28" s="33"/>
      <c r="E28" s="33"/>
      <c r="F28" s="33"/>
      <c r="G28" s="33"/>
      <c r="H28" s="33"/>
      <c r="I28" s="31"/>
      <c r="J28" s="33"/>
      <c r="K28" s="31"/>
      <c r="L28" s="31"/>
      <c r="M28" s="31"/>
      <c r="O28" s="15"/>
      <c r="P28" s="15"/>
    </row>
    <row r="29" spans="1:16" ht="21.75" customHeight="1" x14ac:dyDescent="0.3">
      <c r="A29" s="11" t="s">
        <v>64</v>
      </c>
      <c r="B29" s="12" t="s">
        <v>65</v>
      </c>
      <c r="C29" s="13">
        <v>7066</v>
      </c>
      <c r="D29" s="13">
        <v>7066</v>
      </c>
      <c r="E29" s="13">
        <v>7027</v>
      </c>
      <c r="F29" s="13">
        <v>7027</v>
      </c>
      <c r="G29" s="14" t="s">
        <v>15</v>
      </c>
      <c r="H29" s="14" t="s">
        <v>16</v>
      </c>
      <c r="I29" s="11"/>
      <c r="J29" s="12"/>
      <c r="K29" s="11" t="s">
        <v>66</v>
      </c>
      <c r="L29" s="11"/>
      <c r="M29" s="11"/>
      <c r="O29" s="15"/>
      <c r="P29" s="15"/>
    </row>
    <row r="30" spans="1:16" ht="31.5" customHeight="1" x14ac:dyDescent="0.3">
      <c r="A30" s="11" t="s">
        <v>67</v>
      </c>
      <c r="B30" s="12" t="s">
        <v>68</v>
      </c>
      <c r="C30" s="13">
        <v>7639</v>
      </c>
      <c r="D30" s="19">
        <v>7639</v>
      </c>
      <c r="E30" s="37">
        <v>7474</v>
      </c>
      <c r="F30" s="37"/>
      <c r="G30" s="16">
        <v>4</v>
      </c>
      <c r="H30" s="17"/>
      <c r="I30" s="11"/>
      <c r="J30" s="12"/>
      <c r="K30" s="11" t="s">
        <v>69</v>
      </c>
      <c r="L30" s="11"/>
      <c r="M30" s="11"/>
      <c r="O30" s="15"/>
      <c r="P30" s="15"/>
    </row>
    <row r="31" spans="1:16" x14ac:dyDescent="0.3">
      <c r="A31" s="11" t="s">
        <v>70</v>
      </c>
      <c r="B31" s="12" t="s">
        <v>71</v>
      </c>
      <c r="C31" s="13">
        <v>7421</v>
      </c>
      <c r="D31" s="13"/>
      <c r="E31" s="13">
        <v>7421</v>
      </c>
      <c r="F31" s="13"/>
      <c r="G31" s="16">
        <v>4</v>
      </c>
      <c r="H31" s="17"/>
      <c r="I31" s="11"/>
      <c r="J31" s="12"/>
      <c r="K31" s="11"/>
      <c r="L31" s="11"/>
      <c r="M31" s="11"/>
      <c r="O31" s="15"/>
      <c r="P31" s="15"/>
    </row>
    <row r="32" spans="1:16" x14ac:dyDescent="0.3">
      <c r="A32" s="29"/>
      <c r="B32" s="8" t="s">
        <v>72</v>
      </c>
      <c r="C32" s="4">
        <f>SUM(C29:C31)</f>
        <v>22126</v>
      </c>
      <c r="D32" s="4">
        <f>SUM(D29:D31)</f>
        <v>14705</v>
      </c>
      <c r="E32" s="4">
        <f>SUM(E29:E31)</f>
        <v>21922</v>
      </c>
      <c r="F32" s="4">
        <f>SUM(F29:F31)</f>
        <v>7027</v>
      </c>
      <c r="G32" s="35"/>
      <c r="H32" s="35"/>
      <c r="I32" s="29"/>
      <c r="J32" s="36"/>
      <c r="K32" s="29"/>
      <c r="L32" s="29"/>
      <c r="M32" s="29"/>
      <c r="O32" s="15"/>
      <c r="P32" s="15"/>
    </row>
    <row r="33" spans="1:16" x14ac:dyDescent="0.3">
      <c r="A33" s="29"/>
      <c r="B33" s="32" t="s">
        <v>73</v>
      </c>
      <c r="C33" s="38"/>
      <c r="D33" s="38"/>
      <c r="E33" s="38"/>
      <c r="F33" s="38"/>
      <c r="G33" s="36"/>
      <c r="H33" s="36"/>
      <c r="I33" s="29"/>
      <c r="J33" s="36"/>
      <c r="K33" s="29"/>
      <c r="L33" s="29"/>
      <c r="M33" s="29"/>
      <c r="O33" s="15"/>
      <c r="P33" s="15"/>
    </row>
    <row r="34" spans="1:16" ht="48.75" customHeight="1" x14ac:dyDescent="0.3">
      <c r="A34" s="11" t="s">
        <v>74</v>
      </c>
      <c r="B34" s="12" t="s">
        <v>75</v>
      </c>
      <c r="C34" s="13">
        <v>1908</v>
      </c>
      <c r="D34" s="13">
        <v>1908</v>
      </c>
      <c r="E34" s="37">
        <v>1768</v>
      </c>
      <c r="F34" s="37">
        <v>1768</v>
      </c>
      <c r="G34" s="14" t="s">
        <v>15</v>
      </c>
      <c r="H34" s="14" t="s">
        <v>16</v>
      </c>
      <c r="I34" s="11"/>
      <c r="J34" s="12" t="s">
        <v>76</v>
      </c>
      <c r="K34" s="11" t="s">
        <v>77</v>
      </c>
      <c r="L34" s="11"/>
      <c r="M34" s="11">
        <v>10</v>
      </c>
      <c r="O34" s="15"/>
      <c r="P34" s="15"/>
    </row>
    <row r="35" spans="1:16" ht="21" customHeight="1" x14ac:dyDescent="0.3">
      <c r="A35" s="11" t="s">
        <v>78</v>
      </c>
      <c r="B35" s="12" t="s">
        <v>79</v>
      </c>
      <c r="C35" s="13">
        <v>5327</v>
      </c>
      <c r="D35" s="19">
        <v>5327</v>
      </c>
      <c r="E35" s="13">
        <v>5306</v>
      </c>
      <c r="F35" s="13">
        <v>1200</v>
      </c>
      <c r="G35" s="14" t="s">
        <v>15</v>
      </c>
      <c r="H35" s="14" t="s">
        <v>16</v>
      </c>
      <c r="I35" s="11"/>
      <c r="J35" s="12"/>
      <c r="K35" s="11" t="s">
        <v>80</v>
      </c>
      <c r="L35" s="11"/>
      <c r="M35" s="11">
        <v>18</v>
      </c>
      <c r="O35" s="15"/>
      <c r="P35" s="15"/>
    </row>
    <row r="36" spans="1:16" x14ac:dyDescent="0.3">
      <c r="A36" s="11" t="s">
        <v>81</v>
      </c>
      <c r="B36" s="39" t="s">
        <v>82</v>
      </c>
      <c r="C36" s="13">
        <v>2115</v>
      </c>
      <c r="D36" s="13">
        <v>2115</v>
      </c>
      <c r="E36" s="13">
        <v>2043</v>
      </c>
      <c r="F36" s="13"/>
      <c r="G36" s="16">
        <v>4</v>
      </c>
      <c r="H36" s="17"/>
      <c r="I36" s="11"/>
      <c r="J36" s="12"/>
      <c r="K36" s="11" t="s">
        <v>83</v>
      </c>
      <c r="L36" s="11"/>
      <c r="M36" s="11">
        <v>4</v>
      </c>
      <c r="O36" s="15"/>
      <c r="P36" s="15"/>
    </row>
    <row r="37" spans="1:16" ht="39.6" x14ac:dyDescent="0.3">
      <c r="A37" s="11" t="s">
        <v>84</v>
      </c>
      <c r="B37" s="12" t="s">
        <v>85</v>
      </c>
      <c r="C37" s="13">
        <v>13524</v>
      </c>
      <c r="D37" s="13">
        <v>13524</v>
      </c>
      <c r="E37" s="37">
        <v>11336</v>
      </c>
      <c r="F37" s="37"/>
      <c r="G37" s="16">
        <v>4</v>
      </c>
      <c r="H37" s="17"/>
      <c r="I37" s="11"/>
      <c r="J37" s="12"/>
      <c r="K37" s="11" t="s">
        <v>86</v>
      </c>
      <c r="L37" s="11"/>
      <c r="M37" s="11">
        <v>45</v>
      </c>
      <c r="O37" s="15"/>
      <c r="P37" s="15"/>
    </row>
    <row r="38" spans="1:16" ht="30" customHeight="1" x14ac:dyDescent="0.3">
      <c r="A38" s="11" t="s">
        <v>87</v>
      </c>
      <c r="B38" s="12" t="s">
        <v>88</v>
      </c>
      <c r="C38" s="13">
        <v>7424</v>
      </c>
      <c r="D38" s="13">
        <v>7424</v>
      </c>
      <c r="E38" s="37">
        <v>7424</v>
      </c>
      <c r="F38" s="37"/>
      <c r="G38" s="16">
        <v>4</v>
      </c>
      <c r="H38" s="17"/>
      <c r="I38" s="13"/>
      <c r="J38" s="12"/>
      <c r="K38" s="11"/>
      <c r="L38" s="11"/>
      <c r="M38" s="11"/>
      <c r="O38" s="15"/>
      <c r="P38" s="15"/>
    </row>
    <row r="39" spans="1:16" ht="39.75" customHeight="1" x14ac:dyDescent="0.3">
      <c r="A39" s="11" t="s">
        <v>89</v>
      </c>
      <c r="B39" s="40" t="s">
        <v>90</v>
      </c>
      <c r="C39" s="37">
        <v>4387</v>
      </c>
      <c r="D39" s="37">
        <v>4387</v>
      </c>
      <c r="E39" s="37">
        <v>3565</v>
      </c>
      <c r="F39" s="37">
        <v>3565</v>
      </c>
      <c r="G39" s="41" t="s">
        <v>15</v>
      </c>
      <c r="H39" s="41" t="s">
        <v>16</v>
      </c>
      <c r="I39" s="20" t="s">
        <v>91</v>
      </c>
      <c r="J39" s="40"/>
      <c r="K39" s="20" t="s">
        <v>92</v>
      </c>
      <c r="L39" s="20"/>
      <c r="M39" s="20">
        <v>15</v>
      </c>
      <c r="N39" s="42"/>
      <c r="O39" s="15"/>
      <c r="P39" s="15"/>
    </row>
    <row r="40" spans="1:16" ht="39.75" customHeight="1" x14ac:dyDescent="0.3">
      <c r="A40" s="11" t="s">
        <v>93</v>
      </c>
      <c r="B40" s="12" t="s">
        <v>94</v>
      </c>
      <c r="C40" s="13">
        <v>12820</v>
      </c>
      <c r="D40" s="13">
        <v>12820</v>
      </c>
      <c r="E40" s="37">
        <v>12621</v>
      </c>
      <c r="F40" s="37"/>
      <c r="G40" s="16">
        <v>4</v>
      </c>
      <c r="H40" s="17"/>
      <c r="I40" s="11"/>
      <c r="J40" s="12"/>
      <c r="K40" s="11" t="s">
        <v>95</v>
      </c>
      <c r="L40" s="11"/>
      <c r="M40" s="11">
        <v>10</v>
      </c>
      <c r="O40" s="15"/>
      <c r="P40" s="15"/>
    </row>
    <row r="41" spans="1:16" ht="26.25" customHeight="1" x14ac:dyDescent="0.3">
      <c r="A41" s="11" t="s">
        <v>96</v>
      </c>
      <c r="B41" s="12" t="s">
        <v>97</v>
      </c>
      <c r="C41" s="13">
        <v>3887</v>
      </c>
      <c r="D41" s="19">
        <v>3887</v>
      </c>
      <c r="E41" s="13">
        <v>3887</v>
      </c>
      <c r="F41" s="13"/>
      <c r="G41" s="16">
        <v>4</v>
      </c>
      <c r="H41" s="17"/>
      <c r="I41" s="11"/>
      <c r="J41" s="12"/>
      <c r="K41" s="11"/>
      <c r="L41" s="11"/>
      <c r="M41" s="11"/>
      <c r="O41" s="15"/>
      <c r="P41" s="15"/>
    </row>
    <row r="42" spans="1:16" ht="26.4" x14ac:dyDescent="0.3">
      <c r="A42" s="36"/>
      <c r="B42" s="8" t="s">
        <v>98</v>
      </c>
      <c r="C42" s="4">
        <f>SUM(C34:C41)</f>
        <v>51392</v>
      </c>
      <c r="D42" s="4">
        <f>SUM(D34:D41)</f>
        <v>51392</v>
      </c>
      <c r="E42" s="4">
        <f>SUM(E34:E41)</f>
        <v>47950</v>
      </c>
      <c r="F42" s="4">
        <f>SUM(F34:F41)</f>
        <v>6533</v>
      </c>
      <c r="G42" s="35"/>
      <c r="H42" s="35"/>
      <c r="I42" s="35"/>
      <c r="J42" s="36"/>
      <c r="K42" s="29"/>
      <c r="L42" s="29"/>
      <c r="M42" s="29"/>
      <c r="O42" s="15"/>
      <c r="P42" s="15"/>
    </row>
    <row r="43" spans="1:16" ht="26.25" customHeight="1" x14ac:dyDescent="0.3">
      <c r="A43" s="36"/>
      <c r="B43" s="32" t="s">
        <v>99</v>
      </c>
      <c r="C43" s="38"/>
      <c r="D43" s="38"/>
      <c r="E43" s="38"/>
      <c r="F43" s="38"/>
      <c r="G43" s="36"/>
      <c r="H43" s="36"/>
      <c r="I43" s="29"/>
      <c r="J43" s="36"/>
      <c r="K43" s="29"/>
      <c r="L43" s="29"/>
      <c r="M43" s="36"/>
      <c r="O43" s="15"/>
      <c r="P43" s="15"/>
    </row>
    <row r="44" spans="1:16" ht="24.75" customHeight="1" x14ac:dyDescent="0.3">
      <c r="A44" s="11" t="s">
        <v>100</v>
      </c>
      <c r="B44" s="12" t="s">
        <v>101</v>
      </c>
      <c r="C44" s="13">
        <v>1964</v>
      </c>
      <c r="D44" s="13">
        <v>1964</v>
      </c>
      <c r="E44" s="37">
        <v>1894</v>
      </c>
      <c r="F44" s="37">
        <v>1894</v>
      </c>
      <c r="G44" s="14" t="s">
        <v>15</v>
      </c>
      <c r="H44" s="14" t="s">
        <v>16</v>
      </c>
      <c r="I44" s="11"/>
      <c r="J44" s="12"/>
      <c r="K44" s="11" t="s">
        <v>102</v>
      </c>
      <c r="L44" s="11"/>
      <c r="M44" s="12"/>
      <c r="O44" s="15"/>
      <c r="P44" s="15"/>
    </row>
    <row r="45" spans="1:16" ht="18" customHeight="1" x14ac:dyDescent="0.3">
      <c r="A45" s="11" t="s">
        <v>103</v>
      </c>
      <c r="B45" s="12" t="s">
        <v>104</v>
      </c>
      <c r="C45" s="13">
        <v>1475</v>
      </c>
      <c r="D45" s="13">
        <v>1475</v>
      </c>
      <c r="E45" s="13">
        <v>1475</v>
      </c>
      <c r="F45" s="13">
        <v>1475</v>
      </c>
      <c r="G45" s="14" t="s">
        <v>15</v>
      </c>
      <c r="H45" s="14" t="s">
        <v>16</v>
      </c>
      <c r="I45" s="11"/>
      <c r="J45" s="12"/>
      <c r="K45" s="11"/>
      <c r="L45" s="11"/>
      <c r="M45" s="11">
        <v>4</v>
      </c>
      <c r="O45" s="15"/>
      <c r="P45" s="15"/>
    </row>
    <row r="46" spans="1:16" ht="27" customHeight="1" x14ac:dyDescent="0.3">
      <c r="A46" s="11" t="s">
        <v>105</v>
      </c>
      <c r="B46" s="12" t="s">
        <v>106</v>
      </c>
      <c r="C46" s="13">
        <v>1032</v>
      </c>
      <c r="D46" s="13">
        <v>1032</v>
      </c>
      <c r="E46" s="13">
        <v>1032</v>
      </c>
      <c r="F46" s="13">
        <v>1032</v>
      </c>
      <c r="G46" s="14" t="s">
        <v>15</v>
      </c>
      <c r="H46" s="14" t="s">
        <v>16</v>
      </c>
      <c r="I46" s="11"/>
      <c r="J46" s="12"/>
      <c r="K46" s="11"/>
      <c r="L46" s="11"/>
      <c r="M46" s="11"/>
      <c r="O46" s="15"/>
      <c r="P46" s="15"/>
    </row>
    <row r="47" spans="1:16" ht="28.5" customHeight="1" x14ac:dyDescent="0.3">
      <c r="A47" s="11" t="s">
        <v>107</v>
      </c>
      <c r="B47" s="12" t="s">
        <v>108</v>
      </c>
      <c r="C47" s="13">
        <v>4096</v>
      </c>
      <c r="D47" s="19">
        <v>4096</v>
      </c>
      <c r="E47" s="13">
        <v>4096</v>
      </c>
      <c r="F47" s="13"/>
      <c r="G47" s="16">
        <v>4</v>
      </c>
      <c r="H47" s="17"/>
      <c r="I47" s="11"/>
      <c r="J47" s="12"/>
      <c r="K47" s="11"/>
      <c r="L47" s="11"/>
      <c r="M47" s="11"/>
      <c r="O47" s="15"/>
      <c r="P47" s="15"/>
    </row>
    <row r="48" spans="1:16" ht="16.5" customHeight="1" x14ac:dyDescent="0.3">
      <c r="A48" s="11" t="s">
        <v>109</v>
      </c>
      <c r="B48" s="12" t="s">
        <v>110</v>
      </c>
      <c r="C48" s="13">
        <v>352</v>
      </c>
      <c r="D48" s="13">
        <v>352</v>
      </c>
      <c r="E48" s="13">
        <v>352</v>
      </c>
      <c r="F48" s="13">
        <v>352</v>
      </c>
      <c r="G48" s="14" t="s">
        <v>15</v>
      </c>
      <c r="H48" s="14" t="s">
        <v>16</v>
      </c>
      <c r="I48" s="11"/>
      <c r="J48" s="12"/>
      <c r="K48" s="11" t="s">
        <v>111</v>
      </c>
      <c r="L48" s="11"/>
      <c r="M48" s="11"/>
      <c r="O48" s="15"/>
      <c r="P48" s="15"/>
    </row>
    <row r="49" spans="1:16" ht="26.4" x14ac:dyDescent="0.3">
      <c r="A49" s="11" t="s">
        <v>112</v>
      </c>
      <c r="B49" s="12" t="s">
        <v>113</v>
      </c>
      <c r="C49" s="13">
        <v>20204</v>
      </c>
      <c r="D49" s="43">
        <v>20204</v>
      </c>
      <c r="E49" s="13">
        <v>20204</v>
      </c>
      <c r="F49" s="13">
        <v>20204</v>
      </c>
      <c r="G49" s="14" t="s">
        <v>15</v>
      </c>
      <c r="H49" s="14" t="s">
        <v>16</v>
      </c>
      <c r="I49" s="11"/>
      <c r="J49" s="12"/>
      <c r="K49" s="11"/>
      <c r="L49" s="11" t="s">
        <v>114</v>
      </c>
      <c r="M49" s="11">
        <v>95</v>
      </c>
      <c r="O49" s="15"/>
      <c r="P49" s="15"/>
    </row>
    <row r="50" spans="1:16" ht="23.25" customHeight="1" x14ac:dyDescent="0.3">
      <c r="A50" s="11" t="s">
        <v>115</v>
      </c>
      <c r="B50" s="12" t="s">
        <v>116</v>
      </c>
      <c r="C50" s="13">
        <v>1423</v>
      </c>
      <c r="D50" s="13">
        <v>1423</v>
      </c>
      <c r="E50" s="13">
        <v>1423</v>
      </c>
      <c r="F50" s="13"/>
      <c r="G50" s="16">
        <v>4</v>
      </c>
      <c r="H50" s="17"/>
      <c r="I50" s="11"/>
      <c r="J50" s="12"/>
      <c r="K50" s="11"/>
      <c r="L50" s="11"/>
      <c r="M50" s="11"/>
      <c r="O50" s="15"/>
      <c r="P50" s="15"/>
    </row>
    <row r="51" spans="1:16" ht="31.5" customHeight="1" x14ac:dyDescent="0.3">
      <c r="A51" s="11" t="s">
        <v>117</v>
      </c>
      <c r="B51" s="12" t="s">
        <v>118</v>
      </c>
      <c r="C51" s="13">
        <v>4751</v>
      </c>
      <c r="D51" s="13">
        <v>4751</v>
      </c>
      <c r="E51" s="13">
        <v>4751</v>
      </c>
      <c r="F51" s="13"/>
      <c r="G51" s="16">
        <v>4</v>
      </c>
      <c r="H51" s="17"/>
      <c r="I51" s="11"/>
      <c r="J51" s="12"/>
      <c r="K51" s="11"/>
      <c r="L51" s="11"/>
      <c r="M51" s="12"/>
      <c r="O51" s="15"/>
      <c r="P51" s="15"/>
    </row>
    <row r="52" spans="1:16" ht="20.25" customHeight="1" x14ac:dyDescent="0.3">
      <c r="A52" s="11" t="s">
        <v>119</v>
      </c>
      <c r="B52" s="12" t="s">
        <v>120</v>
      </c>
      <c r="C52" s="13">
        <v>1704</v>
      </c>
      <c r="D52" s="13">
        <v>1704</v>
      </c>
      <c r="E52" s="13">
        <v>1704</v>
      </c>
      <c r="F52" s="13"/>
      <c r="G52" s="16">
        <v>4</v>
      </c>
      <c r="H52" s="17"/>
      <c r="I52" s="11"/>
      <c r="J52" s="12"/>
      <c r="K52" s="11"/>
      <c r="L52" s="11"/>
      <c r="M52" s="11">
        <v>8</v>
      </c>
      <c r="O52" s="15"/>
      <c r="P52" s="15"/>
    </row>
    <row r="53" spans="1:16" x14ac:dyDescent="0.3">
      <c r="A53" s="11" t="s">
        <v>121</v>
      </c>
      <c r="B53" s="12" t="s">
        <v>122</v>
      </c>
      <c r="C53" s="13">
        <v>4069</v>
      </c>
      <c r="D53" s="43">
        <v>4069</v>
      </c>
      <c r="E53" s="13">
        <v>3699</v>
      </c>
      <c r="F53" s="13"/>
      <c r="G53" s="16">
        <v>4</v>
      </c>
      <c r="H53" s="17"/>
      <c r="I53" s="11"/>
      <c r="J53" s="12"/>
      <c r="K53" s="11" t="s">
        <v>123</v>
      </c>
      <c r="L53" s="11"/>
      <c r="M53" s="11"/>
      <c r="O53" s="15"/>
      <c r="P53" s="15"/>
    </row>
    <row r="54" spans="1:16" ht="22.5" customHeight="1" x14ac:dyDescent="0.3">
      <c r="A54" s="11" t="s">
        <v>124</v>
      </c>
      <c r="B54" s="12" t="s">
        <v>125</v>
      </c>
      <c r="C54" s="13">
        <v>432</v>
      </c>
      <c r="D54" s="13">
        <v>432</v>
      </c>
      <c r="E54" s="13">
        <v>432</v>
      </c>
      <c r="F54" s="13"/>
      <c r="G54" s="16">
        <v>4</v>
      </c>
      <c r="H54" s="17"/>
      <c r="I54" s="11"/>
      <c r="J54" s="12"/>
      <c r="K54" s="11"/>
      <c r="L54" s="11"/>
      <c r="M54" s="11">
        <v>15</v>
      </c>
      <c r="O54" s="15"/>
      <c r="P54" s="15"/>
    </row>
    <row r="55" spans="1:16" ht="30" customHeight="1" x14ac:dyDescent="0.3">
      <c r="A55" s="11" t="s">
        <v>126</v>
      </c>
      <c r="B55" s="12" t="s">
        <v>127</v>
      </c>
      <c r="C55" s="13">
        <v>325</v>
      </c>
      <c r="D55" s="13">
        <v>325</v>
      </c>
      <c r="E55" s="13">
        <v>325</v>
      </c>
      <c r="F55" s="13"/>
      <c r="G55" s="16">
        <v>4</v>
      </c>
      <c r="H55" s="17"/>
      <c r="I55" s="11"/>
      <c r="J55" s="12"/>
      <c r="K55" s="11"/>
      <c r="L55" s="11"/>
      <c r="M55" s="11"/>
      <c r="O55" s="15"/>
      <c r="P55" s="15"/>
    </row>
    <row r="56" spans="1:16" ht="21.75" customHeight="1" x14ac:dyDescent="0.3">
      <c r="A56" s="11" t="s">
        <v>128</v>
      </c>
      <c r="B56" s="12" t="s">
        <v>129</v>
      </c>
      <c r="C56" s="13">
        <v>610</v>
      </c>
      <c r="D56" s="13">
        <v>1017</v>
      </c>
      <c r="E56" s="13">
        <v>610</v>
      </c>
      <c r="F56" s="13"/>
      <c r="G56" s="16">
        <v>4</v>
      </c>
      <c r="H56" s="17"/>
      <c r="I56" s="11"/>
      <c r="J56" s="12"/>
      <c r="K56" s="11"/>
      <c r="L56" s="11"/>
      <c r="M56" s="11"/>
      <c r="O56" s="15"/>
      <c r="P56" s="15"/>
    </row>
    <row r="57" spans="1:16" ht="27" customHeight="1" x14ac:dyDescent="0.3">
      <c r="A57" s="11" t="s">
        <v>130</v>
      </c>
      <c r="B57" s="12" t="s">
        <v>131</v>
      </c>
      <c r="C57" s="13">
        <v>211</v>
      </c>
      <c r="D57" s="13">
        <v>211</v>
      </c>
      <c r="E57" s="13">
        <v>211</v>
      </c>
      <c r="F57" s="13"/>
      <c r="G57" s="16">
        <v>4</v>
      </c>
      <c r="H57" s="17"/>
      <c r="I57" s="11"/>
      <c r="J57" s="12"/>
      <c r="K57" s="11"/>
      <c r="L57" s="11"/>
      <c r="M57" s="11"/>
      <c r="O57" s="15"/>
      <c r="P57" s="15"/>
    </row>
    <row r="58" spans="1:16" ht="27" customHeight="1" x14ac:dyDescent="0.3">
      <c r="A58" s="11" t="s">
        <v>132</v>
      </c>
      <c r="B58" s="12" t="s">
        <v>133</v>
      </c>
      <c r="C58" s="13">
        <v>1907</v>
      </c>
      <c r="D58" s="13">
        <v>1907</v>
      </c>
      <c r="E58" s="13">
        <v>1907</v>
      </c>
      <c r="F58" s="13"/>
      <c r="G58" s="16">
        <v>4</v>
      </c>
      <c r="H58" s="17"/>
      <c r="I58" s="11"/>
      <c r="J58" s="12"/>
      <c r="K58" s="11"/>
      <c r="L58" s="11"/>
      <c r="M58" s="11"/>
      <c r="O58" s="15"/>
      <c r="P58" s="15"/>
    </row>
    <row r="59" spans="1:16" ht="26.4" x14ac:dyDescent="0.3">
      <c r="A59" s="11" t="s">
        <v>134</v>
      </c>
      <c r="B59" s="12" t="s">
        <v>135</v>
      </c>
      <c r="C59" s="13">
        <v>4793</v>
      </c>
      <c r="D59" s="13">
        <v>4793</v>
      </c>
      <c r="E59" s="13">
        <v>4615</v>
      </c>
      <c r="F59" s="13"/>
      <c r="G59" s="16">
        <v>4</v>
      </c>
      <c r="H59" s="17"/>
      <c r="I59" s="12"/>
      <c r="J59" s="12"/>
      <c r="K59" s="11" t="s">
        <v>136</v>
      </c>
      <c r="L59" s="11"/>
      <c r="M59" s="11">
        <v>57</v>
      </c>
      <c r="O59" s="15"/>
      <c r="P59" s="15"/>
    </row>
    <row r="60" spans="1:16" ht="18" customHeight="1" x14ac:dyDescent="0.3">
      <c r="A60" s="20" t="s">
        <v>137</v>
      </c>
      <c r="B60" s="40" t="s">
        <v>138</v>
      </c>
      <c r="C60" s="37">
        <v>3537</v>
      </c>
      <c r="D60" s="25">
        <v>3537</v>
      </c>
      <c r="E60" s="37">
        <v>3537</v>
      </c>
      <c r="F60" s="37"/>
      <c r="G60" s="26">
        <v>4</v>
      </c>
      <c r="H60" s="17"/>
      <c r="I60" s="12"/>
      <c r="J60" s="12"/>
      <c r="K60" s="11"/>
      <c r="L60" s="11"/>
      <c r="M60" s="11"/>
      <c r="O60" s="15"/>
      <c r="P60" s="15"/>
    </row>
    <row r="61" spans="1:16" ht="26.4" x14ac:dyDescent="0.3">
      <c r="A61" s="29"/>
      <c r="B61" s="8" t="s">
        <v>139</v>
      </c>
      <c r="C61" s="4">
        <f>SUM(C44:C60)</f>
        <v>52885</v>
      </c>
      <c r="D61" s="4">
        <f>SUM(D44:D60)</f>
        <v>53292</v>
      </c>
      <c r="E61" s="4">
        <f>SUM(E44:E60)</f>
        <v>52267</v>
      </c>
      <c r="F61" s="4">
        <f>SUM(F44:F60)</f>
        <v>24957</v>
      </c>
      <c r="G61" s="35"/>
      <c r="H61" s="35"/>
      <c r="I61" s="38"/>
      <c r="J61" s="36"/>
      <c r="K61" s="36"/>
      <c r="L61" s="29"/>
      <c r="M61" s="36" t="s">
        <v>76</v>
      </c>
    </row>
    <row r="62" spans="1:16" x14ac:dyDescent="0.3">
      <c r="A62" s="18" t="s">
        <v>140</v>
      </c>
      <c r="B62" s="44" t="s">
        <v>141</v>
      </c>
      <c r="C62" s="45">
        <f>C14</f>
        <v>46415</v>
      </c>
      <c r="D62" s="45">
        <f>D14</f>
        <v>38667</v>
      </c>
      <c r="E62" s="45">
        <f>E14</f>
        <v>33652</v>
      </c>
      <c r="F62" s="45">
        <f>F14</f>
        <v>25571</v>
      </c>
      <c r="G62" s="69"/>
      <c r="H62" s="69"/>
      <c r="I62" s="69"/>
      <c r="J62" s="69"/>
      <c r="K62" s="69"/>
      <c r="L62" s="69"/>
      <c r="M62" s="69"/>
      <c r="N62" s="46"/>
    </row>
    <row r="63" spans="1:16" x14ac:dyDescent="0.3">
      <c r="A63" s="18" t="s">
        <v>142</v>
      </c>
      <c r="B63" s="44" t="s">
        <v>49</v>
      </c>
      <c r="C63" s="45">
        <f>C27</f>
        <v>73199</v>
      </c>
      <c r="D63" s="45">
        <f>D27</f>
        <v>73199</v>
      </c>
      <c r="E63" s="45">
        <f>E27</f>
        <v>62251</v>
      </c>
      <c r="F63" s="45">
        <f>F27</f>
        <v>12171</v>
      </c>
      <c r="G63" s="69"/>
      <c r="H63" s="69"/>
      <c r="I63" s="69"/>
      <c r="J63" s="69"/>
      <c r="K63" s="69"/>
      <c r="L63" s="69"/>
      <c r="M63" s="69"/>
      <c r="N63" s="46"/>
    </row>
    <row r="64" spans="1:16" x14ac:dyDescent="0.3">
      <c r="A64" s="18" t="s">
        <v>143</v>
      </c>
      <c r="B64" s="44" t="s">
        <v>144</v>
      </c>
      <c r="C64" s="45">
        <f>C32</f>
        <v>22126</v>
      </c>
      <c r="D64" s="45">
        <f>D32</f>
        <v>14705</v>
      </c>
      <c r="E64" s="45">
        <f>E32</f>
        <v>21922</v>
      </c>
      <c r="F64" s="45">
        <f>F32</f>
        <v>7027</v>
      </c>
      <c r="G64" s="69"/>
      <c r="H64" s="69"/>
      <c r="I64" s="69"/>
      <c r="J64" s="69"/>
      <c r="K64" s="69"/>
      <c r="L64" s="69"/>
      <c r="M64" s="69"/>
      <c r="N64" s="46"/>
    </row>
    <row r="65" spans="1:16" x14ac:dyDescent="0.3">
      <c r="A65" s="18" t="s">
        <v>145</v>
      </c>
      <c r="B65" s="44" t="s">
        <v>73</v>
      </c>
      <c r="C65" s="45">
        <f>C42</f>
        <v>51392</v>
      </c>
      <c r="D65" s="45">
        <f>D42</f>
        <v>51392</v>
      </c>
      <c r="E65" s="45">
        <f>E42</f>
        <v>47950</v>
      </c>
      <c r="F65" s="45">
        <f>F42</f>
        <v>6533</v>
      </c>
      <c r="G65" s="69"/>
      <c r="H65" s="69"/>
      <c r="I65" s="69"/>
      <c r="J65" s="69"/>
      <c r="K65" s="69"/>
      <c r="L65" s="69"/>
      <c r="M65" s="69"/>
      <c r="N65" s="46"/>
    </row>
    <row r="66" spans="1:16" x14ac:dyDescent="0.3">
      <c r="A66" s="18" t="s">
        <v>146</v>
      </c>
      <c r="B66" s="44" t="s">
        <v>99</v>
      </c>
      <c r="C66" s="45">
        <f>C61</f>
        <v>52885</v>
      </c>
      <c r="D66" s="45">
        <f>D61</f>
        <v>53292</v>
      </c>
      <c r="E66" s="45">
        <f>E61</f>
        <v>52267</v>
      </c>
      <c r="F66" s="45">
        <f>F61</f>
        <v>24957</v>
      </c>
      <c r="G66" s="69"/>
      <c r="H66" s="69"/>
      <c r="I66" s="69"/>
      <c r="J66" s="69"/>
      <c r="K66" s="69"/>
      <c r="L66" s="69"/>
      <c r="M66" s="69"/>
      <c r="N66" s="46"/>
    </row>
    <row r="67" spans="1:16" ht="24.75" customHeight="1" x14ac:dyDescent="0.3">
      <c r="A67" s="47"/>
      <c r="B67" s="48" t="s">
        <v>147</v>
      </c>
      <c r="C67" s="49">
        <f>SUM(C62:C66)</f>
        <v>246017</v>
      </c>
      <c r="D67" s="49">
        <f>SUM(D62:D66)</f>
        <v>231255</v>
      </c>
      <c r="E67" s="49">
        <f>SUM(E62:E66)</f>
        <v>218042</v>
      </c>
      <c r="F67" s="49">
        <f>SUM(F62:F66)</f>
        <v>76259</v>
      </c>
      <c r="G67" s="69"/>
      <c r="H67" s="69"/>
      <c r="I67" s="69"/>
      <c r="J67" s="69"/>
      <c r="K67" s="69"/>
      <c r="L67" s="69"/>
      <c r="M67" s="69"/>
      <c r="O67" s="50"/>
      <c r="P67" s="50"/>
    </row>
  </sheetData>
  <mergeCells count="47">
    <mergeCell ref="G63:M63"/>
    <mergeCell ref="G64:M64"/>
    <mergeCell ref="G65:M65"/>
    <mergeCell ref="G66:M66"/>
    <mergeCell ref="G67:M67"/>
    <mergeCell ref="I25:I26"/>
    <mergeCell ref="J25:J26"/>
    <mergeCell ref="K25:K26"/>
    <mergeCell ref="L25:L26"/>
    <mergeCell ref="M25:M26"/>
    <mergeCell ref="G62:M62"/>
    <mergeCell ref="L22:L24"/>
    <mergeCell ref="M22:M24"/>
    <mergeCell ref="A25:A26"/>
    <mergeCell ref="B25:B26"/>
    <mergeCell ref="C25:C26"/>
    <mergeCell ref="D25:D26"/>
    <mergeCell ref="E25:E26"/>
    <mergeCell ref="F25:F26"/>
    <mergeCell ref="G25:G26"/>
    <mergeCell ref="H25:H26"/>
    <mergeCell ref="F22:F24"/>
    <mergeCell ref="G22:G24"/>
    <mergeCell ref="H22:H24"/>
    <mergeCell ref="I22:I24"/>
    <mergeCell ref="J22:J24"/>
    <mergeCell ref="K22:K24"/>
    <mergeCell ref="I17:I21"/>
    <mergeCell ref="J17:J21"/>
    <mergeCell ref="K17:K21"/>
    <mergeCell ref="L17:L21"/>
    <mergeCell ref="A22:A24"/>
    <mergeCell ref="B22:B24"/>
    <mergeCell ref="C22:C24"/>
    <mergeCell ref="D22:D24"/>
    <mergeCell ref="E22:E24"/>
    <mergeCell ref="A1:M1"/>
    <mergeCell ref="G2:H2"/>
    <mergeCell ref="A17:A21"/>
    <mergeCell ref="B17:B21"/>
    <mergeCell ref="C17:C21"/>
    <mergeCell ref="D17:D21"/>
    <mergeCell ref="E17:E21"/>
    <mergeCell ref="F17:F21"/>
    <mergeCell ref="G17:G21"/>
    <mergeCell ref="H17:H21"/>
    <mergeCell ref="M17:M21"/>
  </mergeCells>
  <pageMargins left="0.7" right="0.7" top="0.75" bottom="0.75" header="0.3" footer="0.3"/>
  <pageSetup paperSize="9" scale="79" fitToHeight="0" orientation="landscape" r:id="rId1"/>
  <rowBreaks count="2" manualBreakCount="2">
    <brk id="14" max="13" man="1"/>
    <brk id="4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Tysiąclecie</vt:lpstr>
      <vt:lpstr>Tysiąclecie!Obszar_wydruku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mmusik</dc:creator>
  <cp:lastModifiedBy>Maciej Kutrzyk</cp:lastModifiedBy>
  <dcterms:created xsi:type="dcterms:W3CDTF">2019-04-30T11:03:38Z</dcterms:created>
  <dcterms:modified xsi:type="dcterms:W3CDTF">2019-05-02T14:16:45Z</dcterms:modified>
</cp:coreProperties>
</file>