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3 - Północ\"/>
    </mc:Choice>
  </mc:AlternateContent>
  <xr:revisionPtr revIDLastSave="0" documentId="13_ncr:1_{343A5BED-27E7-4682-BADC-1463D34DC8DE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ółnoc" sheetId="1" r:id="rId1"/>
  </sheets>
  <definedNames>
    <definedName name="_xlnm.Print_Area" localSheetId="0">Północ!$A$1:$N$75</definedName>
  </definedNames>
  <calcPr calcId="191029"/>
</workbook>
</file>

<file path=xl/calcChain.xml><?xml version="1.0" encoding="utf-8"?>
<calcChain xmlns="http://schemas.openxmlformats.org/spreadsheetml/2006/main">
  <c r="F70" i="1" l="1"/>
  <c r="E70" i="1"/>
  <c r="G66" i="1"/>
  <c r="G72" i="1" s="1"/>
  <c r="F66" i="1"/>
  <c r="F72" i="1" s="1"/>
  <c r="E66" i="1"/>
  <c r="E72" i="1" s="1"/>
  <c r="D66" i="1"/>
  <c r="D72" i="1" s="1"/>
  <c r="C65" i="1"/>
  <c r="C66" i="1" s="1"/>
  <c r="C72" i="1" s="1"/>
  <c r="G63" i="1"/>
  <c r="G71" i="1" s="1"/>
  <c r="F63" i="1"/>
  <c r="E63" i="1"/>
  <c r="E71" i="1" s="1"/>
  <c r="D63" i="1"/>
  <c r="D71" i="1" s="1"/>
  <c r="C62" i="1"/>
  <c r="C61" i="1"/>
  <c r="C63" i="1" s="1"/>
  <c r="C71" i="1" s="1"/>
  <c r="G59" i="1"/>
  <c r="G70" i="1" s="1"/>
  <c r="F59" i="1"/>
  <c r="E59" i="1"/>
  <c r="D59" i="1"/>
  <c r="D70" i="1" s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0" i="1"/>
  <c r="C39" i="1"/>
  <c r="G37" i="1"/>
  <c r="F37" i="1"/>
  <c r="F69" i="1" s="1"/>
  <c r="E37" i="1"/>
  <c r="E69" i="1" s="1"/>
  <c r="D37" i="1"/>
  <c r="D69" i="1" s="1"/>
  <c r="C36" i="1"/>
  <c r="C35" i="1"/>
  <c r="C34" i="1"/>
  <c r="C33" i="1"/>
  <c r="C32" i="1"/>
  <c r="C31" i="1"/>
  <c r="C30" i="1"/>
  <c r="C29" i="1"/>
  <c r="C28" i="1"/>
  <c r="G26" i="1"/>
  <c r="F26" i="1"/>
  <c r="F68" i="1" s="1"/>
  <c r="E26" i="1"/>
  <c r="E68" i="1" s="1"/>
  <c r="D26" i="1"/>
  <c r="D68" i="1" s="1"/>
  <c r="C25" i="1"/>
  <c r="C18" i="1"/>
  <c r="C17" i="1"/>
  <c r="C16" i="1"/>
  <c r="G13" i="1"/>
  <c r="G67" i="1" s="1"/>
  <c r="F13" i="1"/>
  <c r="F67" i="1" s="1"/>
  <c r="E13" i="1"/>
  <c r="E67" i="1" s="1"/>
  <c r="D13" i="1"/>
  <c r="D67" i="1" s="1"/>
  <c r="C12" i="1"/>
  <c r="C11" i="1"/>
  <c r="C10" i="1"/>
  <c r="C9" i="1"/>
  <c r="C8" i="1"/>
  <c r="C6" i="1"/>
  <c r="C5" i="1"/>
  <c r="C4" i="1"/>
  <c r="G68" i="1" l="1"/>
  <c r="G69" i="1"/>
  <c r="C37" i="1"/>
  <c r="C69" i="1" s="1"/>
  <c r="C13" i="1"/>
  <c r="C67" i="1" s="1"/>
  <c r="C26" i="1"/>
  <c r="C68" i="1" s="1"/>
  <c r="C59" i="1"/>
  <c r="C70" i="1" s="1"/>
  <c r="E73" i="1"/>
  <c r="G73" i="1"/>
  <c r="D73" i="1"/>
  <c r="F71" i="1"/>
  <c r="F73" i="1" s="1"/>
  <c r="C73" i="1" l="1"/>
</calcChain>
</file>

<file path=xl/sharedStrings.xml><?xml version="1.0" encoding="utf-8"?>
<sst xmlns="http://schemas.openxmlformats.org/spreadsheetml/2006/main" count="181" uniqueCount="180">
  <si>
    <t>Lp.</t>
  </si>
  <si>
    <t>Nazwa obiektu</t>
  </si>
  <si>
    <t xml:space="preserve">Pow.
ogółem                                                                                        m2
</t>
  </si>
  <si>
    <t>Ogółem stara</t>
  </si>
  <si>
    <t>Pow.                  z mapy do ukrycia</t>
  </si>
  <si>
    <t>Pow.
trawnika
  m2</t>
  </si>
  <si>
    <t>Pow.
grabienia
  m2</t>
  </si>
  <si>
    <t>Krotn. 
koszeń  i
grabień
K     /     G                          m2</t>
  </si>
  <si>
    <t>Kwietniki
b - bylinowe
r - różanki
 m2</t>
  </si>
  <si>
    <t>Drogi,
alejki,
place
(nawierzchnie utwardzone)
m2</t>
  </si>
  <si>
    <t>Skupiny krzewów,
żywopłoty   
s.  skupiny
s.n.  skupiny nowe
ż. żywopłoty
ż.n. żywopłoty nowe
m2                                      k.p. - krzewy pojedyńcze                         szt.</t>
  </si>
  <si>
    <t>Mała architektura:
Dozowniki na woreczki - Dw.
Kosze - K.
Ławki - Ł.                                                Ławka z przewijakiem - Łp.                                                    Leżaki - L.
Boisko - B.                                                      Tor rowerowy - Tr.
Siłownia  terenowa - St.
Zdroje wodne - Zw.                            Skate - Park - SP
Stojaki na rowery - Sr.
Stoły do gry w szachy - Ssz.             Tężnie - Tż                                               Plac zabaw - Pz.                                    Podest drewniany  - P.                                Tablica edukacyjna - T.             Elementy ścieżki zdrowia  - E.                                      szt.</t>
  </si>
  <si>
    <t>Młode
drzewa
 szt.</t>
  </si>
  <si>
    <t>ZIELEŃCE  I  INNE TERENY</t>
  </si>
  <si>
    <t>1.</t>
  </si>
  <si>
    <t>Skwer im. Kaliny Jedrusik przy ul. Dekabrystów</t>
  </si>
  <si>
    <t>r  78
b 156</t>
  </si>
  <si>
    <t xml:space="preserve">s.  350 
s  n.  164
ż   180 </t>
  </si>
  <si>
    <t>K. - 15
Ł. – 17
Sr. - 2szt                                                             Dw. - 3</t>
  </si>
  <si>
    <t>2.</t>
  </si>
  <si>
    <t>Al. Wyzwolenia – p. pętli  tramwaj.</t>
  </si>
  <si>
    <t>s.n.  550</t>
  </si>
  <si>
    <t>3.</t>
  </si>
  <si>
    <t xml:space="preserve">Teren w rozwidleniu  al. Wyzwolenia </t>
  </si>
  <si>
    <t>4.</t>
  </si>
  <si>
    <t xml:space="preserve">Teren przy ul. Czecha 25B </t>
  </si>
  <si>
    <t xml:space="preserve">Najazd dla niepełnosprawnych </t>
  </si>
  <si>
    <t>5.</t>
  </si>
  <si>
    <t>Skwer  im. Janusza Gniatkowskiego przy Al. AK 66</t>
  </si>
  <si>
    <t>r 25 
b 89</t>
  </si>
  <si>
    <t>ż    108
s. n. 222</t>
  </si>
  <si>
    <t>K -  13    
Ł -  31
Zw. 4
B - 1 (trawiaste)
St. - 1 
Sr. - 2szt.
Ssz.  - 2szt,                                                     Dw - 3</t>
  </si>
  <si>
    <t>6.</t>
  </si>
  <si>
    <t>Teren przy Żłobku  - Al. AK 66 A</t>
  </si>
  <si>
    <t>7.</t>
  </si>
  <si>
    <t>Teren przy Przedszkolu nr 13 oraz ul. Gwiezdna 2/8</t>
  </si>
  <si>
    <t>8.</t>
  </si>
  <si>
    <t xml:space="preserve">Teren z drzewami przy ul. Sojczyńskiego-Warszyca </t>
  </si>
  <si>
    <t>k 85</t>
  </si>
  <si>
    <t xml:space="preserve">łąka kwietna - 1 000 m2                         K - 2                                                                       Ł - 3                                                             Sr. - 1  </t>
  </si>
  <si>
    <t>9.</t>
  </si>
  <si>
    <t>Teren u zbiegu ul. Dekabrystów i ul. Kiedrzyńskiej 67</t>
  </si>
  <si>
    <t xml:space="preserve">Razem  ZIELEŃCE
</t>
  </si>
  <si>
    <t>PARKI i inne tereny</t>
  </si>
  <si>
    <t>10.</t>
  </si>
  <si>
    <t>Lasek Aniołowski</t>
  </si>
  <si>
    <t xml:space="preserve">b 889
</t>
  </si>
  <si>
    <t xml:space="preserve">16 238
</t>
  </si>
  <si>
    <t xml:space="preserve">k  1000
                                 </t>
  </si>
  <si>
    <t>K - 66 w tym 2 (Psistanek)                                        Dw - 1
Ł - 69
E - 10
T - 22
P - 1</t>
  </si>
  <si>
    <t>11.</t>
  </si>
  <si>
    <t>Park 1000-Lecia</t>
  </si>
  <si>
    <t xml:space="preserve"> b 3196
 b 2841</t>
  </si>
  <si>
    <t xml:space="preserve"> s. 10000
 n. 971 
 ż.f. 3000
 k. 20
nżf. 38</t>
  </si>
  <si>
    <t>K - 48
Ł - 43
L - 2
Pz –  1
B - 1 (trawiaste)
St. - 1                                                         łąki kwietne - 2  (1 000 m2)</t>
  </si>
  <si>
    <t>12.</t>
  </si>
  <si>
    <t>Teren pomiędzy ul. Kiedrzyńską  a  Parkiem 1000-Lecia</t>
  </si>
  <si>
    <t>b 32</t>
  </si>
  <si>
    <t>s 500
k 100</t>
  </si>
  <si>
    <t>13.</t>
  </si>
  <si>
    <t>Promenada im. Czesława Niemena</t>
  </si>
  <si>
    <t>b 445
r 63</t>
  </si>
  <si>
    <t>ż.f. 4400
k. 5200
s. 1105
n. 782
nżf 1380
nżn 56</t>
  </si>
  <si>
    <t>Tż. - 1                                                         Zw - 1                                                            K - 88
Ł - 258                                                          Łp - 1
Pz - 1
St. - 1                                                                                Dw - 1                                                          Park Wodny - 400m2</t>
  </si>
  <si>
    <t>Teren od Amfiteatru do ul. Rolniczej</t>
  </si>
  <si>
    <t>b 8</t>
  </si>
  <si>
    <t>n. 857
s. 142</t>
  </si>
  <si>
    <t>K – 63
Ł – 87
Pz – 2
B - 1 (nawierzchnia sztuczna)
Tr - 1
SP - 1</t>
  </si>
  <si>
    <t>14.</t>
  </si>
  <si>
    <t>Park przy ul. Fieldorfa - Nila</t>
  </si>
  <si>
    <t xml:space="preserve">b 140 
r 24 </t>
  </si>
  <si>
    <t xml:space="preserve">ż.f. 714
n. 595
k. 3000 </t>
  </si>
  <si>
    <t>K - 31
Ł -  44                                                                      Dw- 1
Pz - 1
B  1 (trawiaste)
St. - 1</t>
  </si>
  <si>
    <t>15.</t>
  </si>
  <si>
    <t xml:space="preserve">Teren przy wejściu z promenady do Lasu Aniołowskiego – (strona północna) </t>
  </si>
  <si>
    <t>łąka kwietna - 1 000 m2</t>
  </si>
  <si>
    <t>Razem  PARKI i inne tereny:</t>
  </si>
  <si>
    <t xml:space="preserve">
DROGI POWIATOWE
</t>
  </si>
  <si>
    <t>16.</t>
  </si>
  <si>
    <t>ul. Kiedrzyńska (oraz przy ul. Tartakowej, ul. Kawiej                                        i CH Promenada)</t>
  </si>
  <si>
    <t xml:space="preserve">
b 32</t>
  </si>
  <si>
    <t xml:space="preserve">
ż. 318</t>
  </si>
  <si>
    <t>17.</t>
  </si>
  <si>
    <t>ul. Sosabowskiego</t>
  </si>
  <si>
    <t>18.</t>
  </si>
  <si>
    <t xml:space="preserve">Al. Wyzwolenia oraz 
za chodnikiem przy ZGM TBS
</t>
  </si>
  <si>
    <t>ż. 1572</t>
  </si>
  <si>
    <t>19.</t>
  </si>
  <si>
    <t>ul. Michałowskiego</t>
  </si>
  <si>
    <t>20.</t>
  </si>
  <si>
    <t>ul. Fieldorfa-Nila</t>
  </si>
  <si>
    <t>n.ż.f.  1090
n.ż.n. 91
s.n.  632
k. 153 szt.</t>
  </si>
  <si>
    <t>21.</t>
  </si>
  <si>
    <t>Al. Marszałkowska</t>
  </si>
  <si>
    <t>n.ż.f.  905
n.ż.n.  1767
k.  1782 szt.</t>
  </si>
  <si>
    <t>22.</t>
  </si>
  <si>
    <t>ul. Dekabrystów od Al. Armii Krajowej do ul. Cmentarnej                                     + za chodnikiem</t>
  </si>
  <si>
    <t>ż. 100</t>
  </si>
  <si>
    <t>23.</t>
  </si>
  <si>
    <t>ul. Pileckiego</t>
  </si>
  <si>
    <t>s.n.   1140
ż.  235</t>
  </si>
  <si>
    <t>24.</t>
  </si>
  <si>
    <t>ul. Wały Dwernickiego od Al. Jana Pawła II do węzła przy DK1</t>
  </si>
  <si>
    <t>s  16</t>
  </si>
  <si>
    <t>Razem  drogi powiatowe</t>
  </si>
  <si>
    <t xml:space="preserve">
DROGI  GMINNE :
</t>
  </si>
  <si>
    <t>25.</t>
  </si>
  <si>
    <t>ul. Kukuczki</t>
  </si>
  <si>
    <t>26.</t>
  </si>
  <si>
    <t>ul. Rolnicza</t>
  </si>
  <si>
    <t>s. n. 680</t>
  </si>
  <si>
    <t>27.</t>
  </si>
  <si>
    <t>ul. Kurpińskiego oraz przy ul. Żołnierzy Niezłomnych</t>
  </si>
  <si>
    <t xml:space="preserve">
</t>
  </si>
  <si>
    <t>28.</t>
  </si>
  <si>
    <t>ul. Zapolskiej</t>
  </si>
  <si>
    <t xml:space="preserve">ż.  108
</t>
  </si>
  <si>
    <t>29.</t>
  </si>
  <si>
    <t>ul. Inwalidów Wojennych</t>
  </si>
  <si>
    <t>30.</t>
  </si>
  <si>
    <t>ul. Worcella                                                                                                                         (oraz przy szkole gastronomicznej i przy nr 20 wraz "Aleja Lipowa")</t>
  </si>
  <si>
    <t>31.</t>
  </si>
  <si>
    <t>ul. Wańkowicza</t>
  </si>
  <si>
    <t>32.</t>
  </si>
  <si>
    <t>ul. Brzeźnicka</t>
  </si>
  <si>
    <t>33.</t>
  </si>
  <si>
    <t>ul. Św. Brata Alberta</t>
  </si>
  <si>
    <t>34.</t>
  </si>
  <si>
    <t>ul. Makuszyńskiego</t>
  </si>
  <si>
    <t>35.</t>
  </si>
  <si>
    <t>ul. Geodetów</t>
  </si>
  <si>
    <t>36.</t>
  </si>
  <si>
    <t>ul. Sojczyńskiego - Warszyca</t>
  </si>
  <si>
    <t>Kosze 2                                                  Ławki 3</t>
  </si>
  <si>
    <t>37.</t>
  </si>
  <si>
    <t>ul. Metlera</t>
  </si>
  <si>
    <t>38.</t>
  </si>
  <si>
    <t>ul. Głębockiego</t>
  </si>
  <si>
    <t>39.</t>
  </si>
  <si>
    <t>ul. Klonowicza</t>
  </si>
  <si>
    <t>40.</t>
  </si>
  <si>
    <t>ul. Schillera                                                                                                    - siłownia typu Street Workout przy SP 48</t>
  </si>
  <si>
    <t>s.n. 1300</t>
  </si>
  <si>
    <t>K - 2                                                                          St -1</t>
  </si>
  <si>
    <t>41.</t>
  </si>
  <si>
    <t>ul. Tartakowa</t>
  </si>
  <si>
    <t>42.</t>
  </si>
  <si>
    <t>ul. Cmentarna</t>
  </si>
  <si>
    <t>43.</t>
  </si>
  <si>
    <t>ul. Gajcego</t>
  </si>
  <si>
    <t>44.</t>
  </si>
  <si>
    <t>ul. Kawia</t>
  </si>
  <si>
    <t xml:space="preserve">Razem  DROGI  GMINNE </t>
  </si>
  <si>
    <t>MIEJSCA PAMIĘCI</t>
  </si>
  <si>
    <t>45.</t>
  </si>
  <si>
    <t>Cmentarz Kule</t>
  </si>
  <si>
    <t>r  54
b  203</t>
  </si>
  <si>
    <t>n.ż.f.  368
k.  501</t>
  </si>
  <si>
    <t>46.</t>
  </si>
  <si>
    <t xml:space="preserve">ul. Kawia </t>
  </si>
  <si>
    <t xml:space="preserve"> n 101</t>
  </si>
  <si>
    <t>Razem MIEJSCA PAMIĘCI</t>
  </si>
  <si>
    <t>Rodzinne Ogrody Działkowe</t>
  </si>
  <si>
    <t>47.</t>
  </si>
  <si>
    <t>ROD Tysiąclecie ul. Rolnicza  - wzdłuż ulicy ul. Fieldorfa Nila</t>
  </si>
  <si>
    <t>OGÓŁEM - Rodzinne Ogrody Działkowe</t>
  </si>
  <si>
    <t>I.</t>
  </si>
  <si>
    <t>ZIELEŃCE  I  INNNE TERENY</t>
  </si>
  <si>
    <t>II.</t>
  </si>
  <si>
    <t xml:space="preserve"> PARKI i inne tereny</t>
  </si>
  <si>
    <t>III.</t>
  </si>
  <si>
    <t>DROGI  POWIATOWE</t>
  </si>
  <si>
    <t>IV.</t>
  </si>
  <si>
    <t>DROGI GMINNE</t>
  </si>
  <si>
    <t>V.</t>
  </si>
  <si>
    <t>MPN</t>
  </si>
  <si>
    <t>VI.</t>
  </si>
  <si>
    <t>ROD</t>
  </si>
  <si>
    <t xml:space="preserve">
OGÓŁEM
</t>
  </si>
  <si>
    <r>
      <rPr>
        <b/>
        <sz val="22"/>
        <color theme="1"/>
        <rFont val="Cambria"/>
        <family val="1"/>
        <charset val="238"/>
        <scheme val="major"/>
      </rPr>
      <t xml:space="preserve">CHARAKTERYSTYKA REJONU III - PÓŁNOC   2019r./2020r. </t>
    </r>
    <r>
      <rPr>
        <sz val="22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 xml:space="preserve">                                              </t>
    </r>
    <r>
      <rPr>
        <sz val="10"/>
        <color theme="1"/>
        <rFont val="Cambria"/>
        <family val="1"/>
        <charset val="238"/>
        <scheme val="major"/>
      </rPr>
      <t xml:space="preserve"> </t>
    </r>
    <r>
      <rPr>
        <b/>
        <sz val="10"/>
        <color theme="1"/>
        <rFont val="Cambria"/>
        <family val="1"/>
        <charset val="238"/>
        <scheme val="major"/>
      </rPr>
      <t xml:space="preserve">  Załącznik  Nr III.1.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</si>
</sst>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z_ł_-;\-* #,##0\ _z_ł_-;_-* &quot;-&quot;\ _z_ł_-;_-@_-"/>
    <numFmt numFmtId="165" formatCode="#,##0\ _z_ł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22"/>
      <color theme="1"/>
      <name val="Cambria"/>
      <family val="1"/>
      <charset val="238"/>
      <scheme val="major"/>
    </font>
    <font>
      <sz val="22"/>
      <color theme="1"/>
      <name val="Calibri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10"/>
      <color rgb="FFFF0000"/>
      <name val="Calibri"/>
      <family val="2"/>
      <charset val="238"/>
    </font>
    <font>
      <b/>
      <sz val="10"/>
      <name val="Cambria"/>
      <family val="1"/>
      <charset val="238"/>
      <scheme val="major"/>
    </font>
    <font>
      <sz val="11"/>
      <name val="Calibri"/>
      <family val="2"/>
      <charset val="238"/>
    </font>
    <font>
      <sz val="11"/>
      <color theme="1"/>
      <name val="Cambria"/>
      <family val="1"/>
      <charset val="238"/>
      <scheme val="major"/>
    </font>
    <font>
      <sz val="11"/>
      <color rgb="FFFF0000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top" wrapText="1"/>
    </xf>
    <xf numFmtId="0" fontId="12" fillId="0" borderId="4" xfId="0" applyNumberFormat="1" applyFont="1" applyBorder="1" applyAlignment="1">
      <alignment horizontal="center" vertical="center" wrapText="1"/>
    </xf>
    <xf numFmtId="0" fontId="11" fillId="3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165" fontId="11" fillId="0" borderId="4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12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0" fontId="15" fillId="2" borderId="4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6" fillId="0" borderId="0" xfId="0" applyFont="1"/>
    <xf numFmtId="0" fontId="12" fillId="4" borderId="4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7" fillId="2" borderId="0" xfId="0" applyFont="1" applyFill="1"/>
    <xf numFmtId="0" fontId="4" fillId="2" borderId="2" xfId="0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wrapText="1"/>
    </xf>
    <xf numFmtId="0" fontId="19" fillId="0" borderId="0" xfId="0" applyFont="1" applyAlignment="1">
      <alignment horizontal="left"/>
    </xf>
    <xf numFmtId="49" fontId="20" fillId="4" borderId="4" xfId="0" applyNumberFormat="1" applyFont="1" applyFill="1" applyBorder="1" applyAlignment="1">
      <alignment horizontal="center" vertical="center" wrapText="1"/>
    </xf>
    <xf numFmtId="49" fontId="20" fillId="4" borderId="4" xfId="0" applyNumberFormat="1" applyFont="1" applyFill="1" applyBorder="1" applyAlignment="1">
      <alignment horizontal="left" vertical="center" wrapText="1"/>
    </xf>
    <xf numFmtId="0" fontId="20" fillId="4" borderId="4" xfId="0" applyNumberFormat="1" applyFont="1" applyFill="1" applyBorder="1" applyAlignment="1">
      <alignment horizontal="center" vertical="center" wrapText="1"/>
    </xf>
    <xf numFmtId="0" fontId="20" fillId="3" borderId="4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18" fillId="0" borderId="4" xfId="0" applyFont="1" applyBorder="1" applyAlignment="1">
      <alignment horizontal="left" wrapText="1"/>
    </xf>
    <xf numFmtId="0" fontId="20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vertical="center" wrapText="1"/>
    </xf>
    <xf numFmtId="49" fontId="20" fillId="2" borderId="2" xfId="0" applyNumberFormat="1" applyFont="1" applyFill="1" applyBorder="1" applyAlignment="1">
      <alignment vertical="center" wrapText="1"/>
    </xf>
    <xf numFmtId="0" fontId="20" fillId="2" borderId="2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vertical="center" wrapText="1"/>
    </xf>
    <xf numFmtId="0" fontId="0" fillId="2" borderId="4" xfId="0" applyFill="1" applyBorder="1"/>
    <xf numFmtId="0" fontId="5" fillId="0" borderId="4" xfId="0" applyFont="1" applyBorder="1" applyAlignment="1">
      <alignment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3" fontId="21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5"/>
  <sheetViews>
    <sheetView tabSelected="1" topLeftCell="A64" zoomScaleNormal="100" zoomScaleSheetLayoutView="50" workbookViewId="0">
      <selection activeCell="S4" sqref="S4"/>
    </sheetView>
  </sheetViews>
  <sheetFormatPr defaultColWidth="9.109375" defaultRowHeight="14.4" x14ac:dyDescent="0.3"/>
  <cols>
    <col min="1" max="1" width="3.5546875" style="2" bestFit="1" customWidth="1"/>
    <col min="2" max="2" width="50.33203125" style="2" customWidth="1"/>
    <col min="3" max="3" width="14.88671875" style="2" customWidth="1"/>
    <col min="4" max="5" width="10.33203125" style="2" hidden="1" customWidth="1"/>
    <col min="6" max="7" width="10.109375" style="2" customWidth="1"/>
    <col min="8" max="8" width="6.5546875" style="95" customWidth="1"/>
    <col min="9" max="9" width="5.88671875" style="95" customWidth="1"/>
    <col min="10" max="10" width="11.33203125" style="2" customWidth="1"/>
    <col min="11" max="11" width="14.44140625" style="2" customWidth="1"/>
    <col min="12" max="12" width="20.5546875" style="2" customWidth="1"/>
    <col min="13" max="13" width="29" style="2" customWidth="1"/>
    <col min="14" max="14" width="10.44140625" style="95" hidden="1" customWidth="1"/>
    <col min="15" max="15" width="12.33203125" style="1" customWidth="1"/>
    <col min="16" max="16" width="9.6640625" style="2" bestFit="1" customWidth="1"/>
    <col min="17" max="16384" width="9.109375" style="2"/>
  </cols>
  <sheetData>
    <row r="1" spans="1:17" ht="30" customHeight="1" x14ac:dyDescent="0.3">
      <c r="A1" s="119" t="s">
        <v>179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3"/>
    </row>
    <row r="2" spans="1:17" ht="250.5" customHeight="1" x14ac:dyDescent="0.3">
      <c r="A2" s="3" t="s">
        <v>0</v>
      </c>
      <c r="B2" s="3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114" t="s">
        <v>7</v>
      </c>
      <c r="I2" s="114"/>
      <c r="J2" s="3" t="s">
        <v>8</v>
      </c>
      <c r="K2" s="7" t="s">
        <v>9</v>
      </c>
      <c r="L2" s="3" t="s">
        <v>10</v>
      </c>
      <c r="M2" s="3" t="s">
        <v>11</v>
      </c>
      <c r="N2" s="3" t="s">
        <v>12</v>
      </c>
      <c r="P2" s="8"/>
      <c r="Q2" s="8"/>
    </row>
    <row r="3" spans="1:17" ht="15" customHeight="1" x14ac:dyDescent="0.3">
      <c r="A3" s="9"/>
      <c r="B3" s="9" t="s">
        <v>13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1:17" ht="52.8" x14ac:dyDescent="0.3">
      <c r="A4" s="12" t="s">
        <v>14</v>
      </c>
      <c r="B4" s="13" t="s">
        <v>15</v>
      </c>
      <c r="C4" s="12">
        <f>E4+K4</f>
        <v>12460</v>
      </c>
      <c r="D4" s="14">
        <v>13917</v>
      </c>
      <c r="E4" s="14">
        <v>9690</v>
      </c>
      <c r="F4" s="14">
        <v>8762</v>
      </c>
      <c r="G4" s="14">
        <v>8762</v>
      </c>
      <c r="H4" s="15">
        <v>4</v>
      </c>
      <c r="I4" s="15">
        <v>3</v>
      </c>
      <c r="J4" s="14" t="s">
        <v>16</v>
      </c>
      <c r="K4" s="14">
        <v>2770</v>
      </c>
      <c r="L4" s="12" t="s">
        <v>17</v>
      </c>
      <c r="M4" s="12" t="s">
        <v>18</v>
      </c>
      <c r="N4" s="12">
        <v>39</v>
      </c>
    </row>
    <row r="5" spans="1:17" x14ac:dyDescent="0.3">
      <c r="A5" s="12" t="s">
        <v>19</v>
      </c>
      <c r="B5" s="13" t="s">
        <v>20</v>
      </c>
      <c r="C5" s="12">
        <f t="shared" ref="C5:C12" si="0">E5+K5</f>
        <v>6509</v>
      </c>
      <c r="D5" s="14">
        <v>6800</v>
      </c>
      <c r="E5" s="14">
        <v>6509</v>
      </c>
      <c r="F5" s="14">
        <v>5959</v>
      </c>
      <c r="G5" s="14"/>
      <c r="H5" s="16">
        <v>4</v>
      </c>
      <c r="I5" s="17"/>
      <c r="J5" s="14"/>
      <c r="K5" s="14"/>
      <c r="L5" s="12" t="s">
        <v>21</v>
      </c>
      <c r="M5" s="12"/>
      <c r="N5" s="12">
        <v>35</v>
      </c>
    </row>
    <row r="6" spans="1:17" x14ac:dyDescent="0.3">
      <c r="A6" s="12" t="s">
        <v>22</v>
      </c>
      <c r="B6" s="13" t="s">
        <v>23</v>
      </c>
      <c r="C6" s="12">
        <f t="shared" si="0"/>
        <v>24766</v>
      </c>
      <c r="D6" s="14">
        <v>22100</v>
      </c>
      <c r="E6" s="14">
        <v>24766</v>
      </c>
      <c r="F6" s="14">
        <v>24766</v>
      </c>
      <c r="G6" s="14"/>
      <c r="H6" s="16">
        <v>4</v>
      </c>
      <c r="I6" s="17"/>
      <c r="J6" s="14"/>
      <c r="K6" s="14"/>
      <c r="L6" s="12"/>
      <c r="M6" s="12"/>
      <c r="N6" s="12"/>
    </row>
    <row r="7" spans="1:17" x14ac:dyDescent="0.3">
      <c r="A7" s="12" t="s">
        <v>24</v>
      </c>
      <c r="B7" s="18" t="s">
        <v>25</v>
      </c>
      <c r="C7" s="12">
        <v>3689</v>
      </c>
      <c r="D7" s="14">
        <v>3706</v>
      </c>
      <c r="E7" s="14">
        <v>3706</v>
      </c>
      <c r="F7" s="14">
        <v>3400</v>
      </c>
      <c r="G7" s="14"/>
      <c r="H7" s="16">
        <v>4</v>
      </c>
      <c r="I7" s="17"/>
      <c r="J7" s="14"/>
      <c r="K7" s="14"/>
      <c r="L7" s="12"/>
      <c r="M7" s="12" t="s">
        <v>26</v>
      </c>
      <c r="N7" s="12">
        <v>7</v>
      </c>
    </row>
    <row r="8" spans="1:17" ht="105.6" x14ac:dyDescent="0.3">
      <c r="A8" s="12" t="s">
        <v>27</v>
      </c>
      <c r="B8" s="13" t="s">
        <v>28</v>
      </c>
      <c r="C8" s="12">
        <f t="shared" si="0"/>
        <v>11808</v>
      </c>
      <c r="D8" s="14">
        <v>12685</v>
      </c>
      <c r="E8" s="14">
        <v>9260</v>
      </c>
      <c r="F8" s="14">
        <v>8816</v>
      </c>
      <c r="G8" s="14">
        <v>8816</v>
      </c>
      <c r="H8" s="15">
        <v>4</v>
      </c>
      <c r="I8" s="15">
        <v>3</v>
      </c>
      <c r="J8" s="14" t="s">
        <v>29</v>
      </c>
      <c r="K8" s="14">
        <v>2548</v>
      </c>
      <c r="L8" s="12" t="s">
        <v>30</v>
      </c>
      <c r="M8" s="12" t="s">
        <v>31</v>
      </c>
      <c r="N8" s="12">
        <v>16</v>
      </c>
    </row>
    <row r="9" spans="1:17" x14ac:dyDescent="0.3">
      <c r="A9" s="12" t="s">
        <v>32</v>
      </c>
      <c r="B9" s="13" t="s">
        <v>33</v>
      </c>
      <c r="C9" s="12">
        <f t="shared" si="0"/>
        <v>3450</v>
      </c>
      <c r="D9" s="14">
        <v>2953</v>
      </c>
      <c r="E9" s="14">
        <v>2066</v>
      </c>
      <c r="F9" s="14">
        <v>2066</v>
      </c>
      <c r="G9" s="14">
        <v>2066</v>
      </c>
      <c r="H9" s="15">
        <v>4</v>
      </c>
      <c r="I9" s="15">
        <v>3</v>
      </c>
      <c r="J9" s="14"/>
      <c r="K9" s="14">
        <v>1384</v>
      </c>
      <c r="L9" s="12"/>
      <c r="M9" s="12"/>
      <c r="N9" s="12"/>
    </row>
    <row r="10" spans="1:17" x14ac:dyDescent="0.3">
      <c r="A10" s="12" t="s">
        <v>34</v>
      </c>
      <c r="B10" s="13" t="s">
        <v>35</v>
      </c>
      <c r="C10" s="12">
        <f t="shared" si="0"/>
        <v>1957</v>
      </c>
      <c r="D10" s="19">
        <v>2284</v>
      </c>
      <c r="E10" s="19">
        <v>1957</v>
      </c>
      <c r="F10" s="19">
        <v>1957</v>
      </c>
      <c r="G10" s="19">
        <v>1957</v>
      </c>
      <c r="H10" s="20">
        <v>4</v>
      </c>
      <c r="I10" s="20">
        <v>3</v>
      </c>
      <c r="J10" s="21"/>
      <c r="K10" s="21"/>
      <c r="L10" s="22"/>
      <c r="M10" s="22"/>
      <c r="N10" s="22">
        <v>12</v>
      </c>
    </row>
    <row r="11" spans="1:17" ht="52.8" x14ac:dyDescent="0.3">
      <c r="A11" s="12" t="s">
        <v>36</v>
      </c>
      <c r="B11" s="23" t="s">
        <v>37</v>
      </c>
      <c r="C11" s="12">
        <f t="shared" si="0"/>
        <v>6002</v>
      </c>
      <c r="D11" s="14">
        <v>5800</v>
      </c>
      <c r="E11" s="14">
        <v>5865</v>
      </c>
      <c r="F11" s="14">
        <v>5780</v>
      </c>
      <c r="G11" s="14">
        <v>5800</v>
      </c>
      <c r="H11" s="24">
        <v>4</v>
      </c>
      <c r="I11" s="24">
        <v>3</v>
      </c>
      <c r="J11" s="14"/>
      <c r="K11" s="14">
        <v>137</v>
      </c>
      <c r="L11" s="12" t="s">
        <v>38</v>
      </c>
      <c r="M11" s="25" t="s">
        <v>39</v>
      </c>
      <c r="N11" s="12">
        <v>80</v>
      </c>
    </row>
    <row r="12" spans="1:17" x14ac:dyDescent="0.3">
      <c r="A12" s="12" t="s">
        <v>40</v>
      </c>
      <c r="B12" s="26" t="s">
        <v>41</v>
      </c>
      <c r="C12" s="12">
        <f t="shared" si="0"/>
        <v>1953</v>
      </c>
      <c r="D12" s="27">
        <v>2800</v>
      </c>
      <c r="E12" s="27">
        <v>1953</v>
      </c>
      <c r="F12" s="27">
        <v>1953</v>
      </c>
      <c r="G12" s="27"/>
      <c r="H12" s="28">
        <v>4</v>
      </c>
      <c r="I12" s="17"/>
      <c r="J12" s="14"/>
      <c r="K12" s="14"/>
      <c r="L12" s="12"/>
      <c r="M12" s="29"/>
      <c r="N12" s="12"/>
    </row>
    <row r="13" spans="1:17" ht="20.25" customHeight="1" x14ac:dyDescent="0.3">
      <c r="A13" s="30"/>
      <c r="B13" s="31" t="s">
        <v>42</v>
      </c>
      <c r="C13" s="4">
        <f>SUM(C4:C12)</f>
        <v>72594</v>
      </c>
      <c r="D13" s="4">
        <f t="shared" ref="D13" si="1">SUM(D4:D12)</f>
        <v>73045</v>
      </c>
      <c r="E13" s="4">
        <f>SUM(E4:E12)</f>
        <v>65772</v>
      </c>
      <c r="F13" s="4">
        <f t="shared" ref="F13:G13" si="2">SUM(F4:F12)</f>
        <v>63459</v>
      </c>
      <c r="G13" s="4">
        <f t="shared" si="2"/>
        <v>27401</v>
      </c>
      <c r="H13" s="32"/>
      <c r="I13" s="32"/>
      <c r="J13" s="32"/>
      <c r="K13" s="32"/>
      <c r="L13" s="33"/>
      <c r="M13" s="33"/>
      <c r="N13" s="33"/>
    </row>
    <row r="14" spans="1:17" ht="19.5" customHeight="1" x14ac:dyDescent="0.3">
      <c r="A14" s="34"/>
      <c r="B14" s="35" t="s">
        <v>43</v>
      </c>
      <c r="C14" s="36"/>
      <c r="D14" s="32"/>
      <c r="E14" s="32"/>
      <c r="F14" s="32"/>
      <c r="G14" s="32"/>
      <c r="H14" s="32"/>
      <c r="I14" s="32"/>
      <c r="J14" s="32"/>
      <c r="K14" s="32"/>
      <c r="L14" s="33"/>
      <c r="M14" s="33"/>
      <c r="N14" s="37"/>
    </row>
    <row r="15" spans="1:17" ht="81" customHeight="1" x14ac:dyDescent="0.3">
      <c r="A15" s="12" t="s">
        <v>44</v>
      </c>
      <c r="B15" s="13" t="s">
        <v>45</v>
      </c>
      <c r="C15" s="12">
        <v>204685</v>
      </c>
      <c r="D15" s="14">
        <v>188031</v>
      </c>
      <c r="E15" s="21">
        <v>188447</v>
      </c>
      <c r="F15" s="38">
        <v>170320</v>
      </c>
      <c r="G15" s="39"/>
      <c r="H15" s="40">
        <v>4</v>
      </c>
      <c r="I15" s="41"/>
      <c r="J15" s="14" t="s">
        <v>46</v>
      </c>
      <c r="K15" s="14" t="s">
        <v>47</v>
      </c>
      <c r="L15" s="12" t="s">
        <v>48</v>
      </c>
      <c r="M15" s="12" t="s">
        <v>49</v>
      </c>
      <c r="N15" s="12">
        <v>100</v>
      </c>
    </row>
    <row r="16" spans="1:17" ht="104.25" customHeight="1" x14ac:dyDescent="0.3">
      <c r="A16" s="22" t="s">
        <v>50</v>
      </c>
      <c r="B16" s="42" t="s">
        <v>51</v>
      </c>
      <c r="C16" s="43">
        <f>E16+K16</f>
        <v>57597</v>
      </c>
      <c r="D16" s="21">
        <v>87150</v>
      </c>
      <c r="E16" s="21">
        <v>53778</v>
      </c>
      <c r="F16" s="14">
        <v>33712</v>
      </c>
      <c r="G16" s="14">
        <v>33712</v>
      </c>
      <c r="H16" s="40">
        <v>4</v>
      </c>
      <c r="I16" s="40">
        <v>3</v>
      </c>
      <c r="J16" s="21" t="s">
        <v>52</v>
      </c>
      <c r="K16" s="21">
        <v>3819</v>
      </c>
      <c r="L16" s="22" t="s">
        <v>53</v>
      </c>
      <c r="M16" s="43" t="s">
        <v>54</v>
      </c>
      <c r="N16" s="22">
        <v>50</v>
      </c>
    </row>
    <row r="17" spans="1:17" s="46" customFormat="1" ht="26.4" x14ac:dyDescent="0.3">
      <c r="A17" s="44" t="s">
        <v>55</v>
      </c>
      <c r="B17" s="44" t="s">
        <v>56</v>
      </c>
      <c r="C17" s="43">
        <f>E17+K17</f>
        <v>2181</v>
      </c>
      <c r="D17" s="21">
        <v>2219</v>
      </c>
      <c r="E17" s="21">
        <v>2141</v>
      </c>
      <c r="F17" s="14">
        <v>1509</v>
      </c>
      <c r="G17" s="14">
        <v>1509</v>
      </c>
      <c r="H17" s="40">
        <v>4</v>
      </c>
      <c r="I17" s="40">
        <v>3</v>
      </c>
      <c r="J17" s="21" t="s">
        <v>57</v>
      </c>
      <c r="K17" s="21">
        <v>40</v>
      </c>
      <c r="L17" s="22" t="s">
        <v>58</v>
      </c>
      <c r="M17" s="22"/>
      <c r="N17" s="22">
        <v>5</v>
      </c>
      <c r="O17" s="45"/>
      <c r="P17" s="2"/>
      <c r="Q17" s="2"/>
    </row>
    <row r="18" spans="1:17" ht="18.75" customHeight="1" x14ac:dyDescent="0.3">
      <c r="A18" s="103" t="s">
        <v>59</v>
      </c>
      <c r="B18" s="102" t="s">
        <v>60</v>
      </c>
      <c r="C18" s="116">
        <f t="shared" ref="C18" si="3">E18+K18</f>
        <v>130322</v>
      </c>
      <c r="D18" s="105">
        <v>125429</v>
      </c>
      <c r="E18" s="105">
        <v>90525</v>
      </c>
      <c r="F18" s="105">
        <v>76087</v>
      </c>
      <c r="G18" s="105">
        <v>44738</v>
      </c>
      <c r="H18" s="107">
        <v>4</v>
      </c>
      <c r="I18" s="107">
        <v>3</v>
      </c>
      <c r="J18" s="101" t="s">
        <v>61</v>
      </c>
      <c r="K18" s="105">
        <v>39797</v>
      </c>
      <c r="L18" s="97" t="s">
        <v>62</v>
      </c>
      <c r="M18" s="111" t="s">
        <v>63</v>
      </c>
      <c r="N18" s="97">
        <v>50</v>
      </c>
    </row>
    <row r="19" spans="1:17" ht="21" customHeight="1" x14ac:dyDescent="0.3">
      <c r="A19" s="115"/>
      <c r="B19" s="102"/>
      <c r="C19" s="117"/>
      <c r="D19" s="110"/>
      <c r="E19" s="110"/>
      <c r="F19" s="110"/>
      <c r="G19" s="110"/>
      <c r="H19" s="108"/>
      <c r="I19" s="108"/>
      <c r="J19" s="101"/>
      <c r="K19" s="110"/>
      <c r="L19" s="97"/>
      <c r="M19" s="111"/>
      <c r="N19" s="97"/>
    </row>
    <row r="20" spans="1:17" ht="18.75" customHeight="1" x14ac:dyDescent="0.3">
      <c r="A20" s="115"/>
      <c r="B20" s="102"/>
      <c r="C20" s="117"/>
      <c r="D20" s="110"/>
      <c r="E20" s="110"/>
      <c r="F20" s="110"/>
      <c r="G20" s="110"/>
      <c r="H20" s="108"/>
      <c r="I20" s="108"/>
      <c r="J20" s="101"/>
      <c r="K20" s="110"/>
      <c r="L20" s="97"/>
      <c r="M20" s="111"/>
      <c r="N20" s="97"/>
    </row>
    <row r="21" spans="1:17" ht="59.25" customHeight="1" x14ac:dyDescent="0.3">
      <c r="A21" s="115"/>
      <c r="B21" s="102"/>
      <c r="C21" s="117"/>
      <c r="D21" s="110"/>
      <c r="E21" s="110"/>
      <c r="F21" s="110"/>
      <c r="G21" s="110"/>
      <c r="H21" s="108"/>
      <c r="I21" s="108"/>
      <c r="J21" s="101"/>
      <c r="K21" s="110"/>
      <c r="L21" s="97"/>
      <c r="M21" s="111"/>
      <c r="N21" s="97"/>
    </row>
    <row r="22" spans="1:17" ht="81" customHeight="1" x14ac:dyDescent="0.3">
      <c r="A22" s="104"/>
      <c r="B22" s="44" t="s">
        <v>64</v>
      </c>
      <c r="C22" s="118"/>
      <c r="D22" s="106"/>
      <c r="E22" s="106"/>
      <c r="F22" s="106"/>
      <c r="G22" s="106"/>
      <c r="H22" s="109"/>
      <c r="I22" s="109"/>
      <c r="J22" s="21" t="s">
        <v>65</v>
      </c>
      <c r="K22" s="106"/>
      <c r="L22" s="22" t="s">
        <v>66</v>
      </c>
      <c r="M22" s="22" t="s">
        <v>67</v>
      </c>
      <c r="N22" s="22">
        <v>70</v>
      </c>
    </row>
    <row r="23" spans="1:17" ht="42.75" customHeight="1" x14ac:dyDescent="0.3">
      <c r="A23" s="97" t="s">
        <v>68</v>
      </c>
      <c r="B23" s="102" t="s">
        <v>69</v>
      </c>
      <c r="C23" s="103">
        <v>41276</v>
      </c>
      <c r="D23" s="105">
        <v>42645</v>
      </c>
      <c r="E23" s="105">
        <v>36918</v>
      </c>
      <c r="F23" s="105">
        <v>32517</v>
      </c>
      <c r="G23" s="98">
        <v>26500</v>
      </c>
      <c r="H23" s="100">
        <v>4</v>
      </c>
      <c r="I23" s="100">
        <v>3</v>
      </c>
      <c r="J23" s="101" t="s">
        <v>70</v>
      </c>
      <c r="K23" s="101">
        <v>4286</v>
      </c>
      <c r="L23" s="97" t="s">
        <v>71</v>
      </c>
      <c r="M23" s="97" t="s">
        <v>72</v>
      </c>
      <c r="N23" s="97">
        <v>50</v>
      </c>
    </row>
    <row r="24" spans="1:17" ht="39.75" customHeight="1" x14ac:dyDescent="0.3">
      <c r="A24" s="97"/>
      <c r="B24" s="102"/>
      <c r="C24" s="104"/>
      <c r="D24" s="106"/>
      <c r="E24" s="106"/>
      <c r="F24" s="106"/>
      <c r="G24" s="99"/>
      <c r="H24" s="100"/>
      <c r="I24" s="100"/>
      <c r="J24" s="101"/>
      <c r="K24" s="101"/>
      <c r="L24" s="97"/>
      <c r="M24" s="97"/>
      <c r="N24" s="97"/>
    </row>
    <row r="25" spans="1:17" ht="26.4" x14ac:dyDescent="0.3">
      <c r="A25" s="12" t="s">
        <v>73</v>
      </c>
      <c r="B25" s="47" t="s">
        <v>74</v>
      </c>
      <c r="C25" s="43">
        <f>E25+K25</f>
        <v>10944</v>
      </c>
      <c r="D25" s="14">
        <v>11015</v>
      </c>
      <c r="E25" s="14">
        <v>10944</v>
      </c>
      <c r="F25" s="19">
        <v>9944</v>
      </c>
      <c r="G25" s="19"/>
      <c r="H25" s="16">
        <v>4</v>
      </c>
      <c r="I25" s="17"/>
      <c r="J25" s="14"/>
      <c r="K25" s="14"/>
      <c r="L25" s="12"/>
      <c r="M25" s="25" t="s">
        <v>75</v>
      </c>
      <c r="N25" s="12">
        <v>40</v>
      </c>
    </row>
    <row r="26" spans="1:17" ht="24.75" customHeight="1" x14ac:dyDescent="0.3">
      <c r="A26" s="48"/>
      <c r="B26" s="49" t="s">
        <v>76</v>
      </c>
      <c r="C26" s="50">
        <f>SUM(C15:C25)</f>
        <v>447005</v>
      </c>
      <c r="D26" s="50">
        <f t="shared" ref="D26" si="4">SUM(D15:D25)</f>
        <v>456489</v>
      </c>
      <c r="E26" s="50">
        <f>SUM(E15:E25)</f>
        <v>382753</v>
      </c>
      <c r="F26" s="50">
        <f t="shared" ref="F26:G26" si="5">SUM(F15:F25)</f>
        <v>324089</v>
      </c>
      <c r="G26" s="50">
        <f t="shared" si="5"/>
        <v>106459</v>
      </c>
      <c r="H26" s="51"/>
      <c r="I26" s="51"/>
      <c r="J26" s="51"/>
      <c r="K26" s="51"/>
      <c r="L26" s="48"/>
      <c r="M26" s="48"/>
      <c r="N26" s="48"/>
    </row>
    <row r="27" spans="1:17" ht="15" customHeight="1" x14ac:dyDescent="0.3">
      <c r="A27" s="34"/>
      <c r="B27" s="52" t="s">
        <v>77</v>
      </c>
      <c r="C27" s="53"/>
      <c r="D27" s="54"/>
      <c r="E27" s="54"/>
      <c r="F27" s="54"/>
      <c r="G27" s="54"/>
      <c r="H27" s="54"/>
      <c r="I27" s="54"/>
      <c r="J27" s="54"/>
      <c r="K27" s="54"/>
      <c r="L27" s="55"/>
      <c r="M27" s="55"/>
      <c r="N27" s="56"/>
    </row>
    <row r="28" spans="1:17" ht="50.25" customHeight="1" x14ac:dyDescent="0.3">
      <c r="A28" s="44" t="s">
        <v>78</v>
      </c>
      <c r="B28" s="44" t="s">
        <v>79</v>
      </c>
      <c r="C28" s="43">
        <f>E28+K28</f>
        <v>10550</v>
      </c>
      <c r="D28" s="21">
        <v>11896</v>
      </c>
      <c r="E28" s="21">
        <v>10550</v>
      </c>
      <c r="F28" s="14">
        <v>10200</v>
      </c>
      <c r="G28" s="14">
        <v>10200</v>
      </c>
      <c r="H28" s="16">
        <v>4</v>
      </c>
      <c r="I28" s="16">
        <v>3</v>
      </c>
      <c r="J28" s="21" t="s">
        <v>80</v>
      </c>
      <c r="K28" s="21"/>
      <c r="L28" s="22" t="s">
        <v>81</v>
      </c>
      <c r="M28" s="22"/>
      <c r="N28" s="22">
        <v>19</v>
      </c>
    </row>
    <row r="29" spans="1:17" x14ac:dyDescent="0.3">
      <c r="A29" s="44" t="s">
        <v>82</v>
      </c>
      <c r="B29" s="44" t="s">
        <v>83</v>
      </c>
      <c r="C29" s="43">
        <f t="shared" ref="C29:C36" si="6">E29+K29</f>
        <v>7827</v>
      </c>
      <c r="D29" s="21">
        <v>8788</v>
      </c>
      <c r="E29" s="21">
        <v>7827</v>
      </c>
      <c r="F29" s="21">
        <v>7827</v>
      </c>
      <c r="G29" s="21">
        <v>7827</v>
      </c>
      <c r="H29" s="40">
        <v>4</v>
      </c>
      <c r="I29" s="40">
        <v>3</v>
      </c>
      <c r="J29" s="21"/>
      <c r="K29" s="21"/>
      <c r="L29" s="22"/>
      <c r="M29" s="22"/>
      <c r="N29" s="22">
        <v>170</v>
      </c>
    </row>
    <row r="30" spans="1:17" ht="39.6" x14ac:dyDescent="0.3">
      <c r="A30" s="44" t="s">
        <v>84</v>
      </c>
      <c r="B30" s="57" t="s">
        <v>85</v>
      </c>
      <c r="C30" s="43">
        <f t="shared" si="6"/>
        <v>22139</v>
      </c>
      <c r="D30" s="14">
        <v>22083</v>
      </c>
      <c r="E30" s="14">
        <v>22139</v>
      </c>
      <c r="F30" s="19">
        <v>20567</v>
      </c>
      <c r="G30" s="19">
        <v>20567</v>
      </c>
      <c r="H30" s="16">
        <v>4</v>
      </c>
      <c r="I30" s="16">
        <v>3</v>
      </c>
      <c r="J30" s="14"/>
      <c r="K30" s="14"/>
      <c r="L30" s="12" t="s">
        <v>86</v>
      </c>
      <c r="M30" s="12"/>
      <c r="N30" s="12">
        <v>51</v>
      </c>
      <c r="O30" s="58"/>
    </row>
    <row r="31" spans="1:17" x14ac:dyDescent="0.3">
      <c r="A31" s="44" t="s">
        <v>87</v>
      </c>
      <c r="B31" s="59" t="s">
        <v>88</v>
      </c>
      <c r="C31" s="43">
        <f t="shared" si="6"/>
        <v>5251</v>
      </c>
      <c r="D31" s="14">
        <v>5007</v>
      </c>
      <c r="E31" s="14">
        <v>5251</v>
      </c>
      <c r="F31" s="14">
        <v>5251</v>
      </c>
      <c r="G31" s="14">
        <v>5251</v>
      </c>
      <c r="H31" s="16">
        <v>4</v>
      </c>
      <c r="I31" s="16">
        <v>3</v>
      </c>
      <c r="J31" s="14"/>
      <c r="K31" s="14"/>
      <c r="L31" s="12"/>
      <c r="M31" s="12"/>
      <c r="N31" s="12">
        <v>50</v>
      </c>
    </row>
    <row r="32" spans="1:17" ht="59.25" customHeight="1" x14ac:dyDescent="0.3">
      <c r="A32" s="44" t="s">
        <v>89</v>
      </c>
      <c r="B32" s="59" t="s">
        <v>90</v>
      </c>
      <c r="C32" s="43">
        <f t="shared" si="6"/>
        <v>32732</v>
      </c>
      <c r="D32" s="14">
        <v>34401</v>
      </c>
      <c r="E32" s="14">
        <v>32732</v>
      </c>
      <c r="F32" s="19">
        <v>30766</v>
      </c>
      <c r="G32" s="19">
        <v>5000</v>
      </c>
      <c r="H32" s="16">
        <v>4</v>
      </c>
      <c r="I32" s="16">
        <v>3</v>
      </c>
      <c r="J32" s="14"/>
      <c r="K32" s="14"/>
      <c r="L32" s="12" t="s">
        <v>91</v>
      </c>
      <c r="M32" s="12"/>
      <c r="N32" s="12">
        <v>200</v>
      </c>
    </row>
    <row r="33" spans="1:17" ht="39.6" x14ac:dyDescent="0.3">
      <c r="A33" s="44" t="s">
        <v>92</v>
      </c>
      <c r="B33" s="59" t="s">
        <v>93</v>
      </c>
      <c r="C33" s="43">
        <f t="shared" si="6"/>
        <v>41446</v>
      </c>
      <c r="D33" s="14">
        <v>40172</v>
      </c>
      <c r="E33" s="14">
        <v>41446</v>
      </c>
      <c r="F33" s="14">
        <v>36992</v>
      </c>
      <c r="G33" s="14"/>
      <c r="H33" s="16">
        <v>4</v>
      </c>
      <c r="I33" s="17"/>
      <c r="J33" s="14"/>
      <c r="K33" s="14"/>
      <c r="L33" s="12" t="s">
        <v>94</v>
      </c>
      <c r="M33" s="12"/>
      <c r="N33" s="12">
        <v>109</v>
      </c>
    </row>
    <row r="34" spans="1:17" s="61" customFormat="1" ht="32.25" customHeight="1" x14ac:dyDescent="0.3">
      <c r="A34" s="44" t="s">
        <v>95</v>
      </c>
      <c r="B34" s="23" t="s">
        <v>96</v>
      </c>
      <c r="C34" s="43">
        <f t="shared" si="6"/>
        <v>9564</v>
      </c>
      <c r="D34" s="19">
        <v>10100</v>
      </c>
      <c r="E34" s="19">
        <v>9564</v>
      </c>
      <c r="F34" s="19">
        <v>9464</v>
      </c>
      <c r="G34" s="19">
        <v>9464</v>
      </c>
      <c r="H34" s="24">
        <v>4</v>
      </c>
      <c r="I34" s="24">
        <v>3</v>
      </c>
      <c r="J34" s="19"/>
      <c r="K34" s="19"/>
      <c r="L34" s="25" t="s">
        <v>97</v>
      </c>
      <c r="M34" s="29"/>
      <c r="N34" s="60"/>
      <c r="O34" s="1"/>
      <c r="P34" s="2"/>
      <c r="Q34" s="2"/>
    </row>
    <row r="35" spans="1:17" ht="26.4" x14ac:dyDescent="0.3">
      <c r="A35" s="44" t="s">
        <v>98</v>
      </c>
      <c r="B35" s="59" t="s">
        <v>99</v>
      </c>
      <c r="C35" s="43">
        <f t="shared" si="6"/>
        <v>10754</v>
      </c>
      <c r="D35" s="14">
        <v>26920</v>
      </c>
      <c r="E35" s="62">
        <v>10754</v>
      </c>
      <c r="F35" s="19">
        <v>9379</v>
      </c>
      <c r="G35" s="19"/>
      <c r="H35" s="16">
        <v>4</v>
      </c>
      <c r="I35" s="17"/>
      <c r="J35" s="14"/>
      <c r="K35" s="14"/>
      <c r="L35" s="12" t="s">
        <v>100</v>
      </c>
      <c r="M35" s="12"/>
      <c r="N35" s="12">
        <v>111</v>
      </c>
    </row>
    <row r="36" spans="1:17" ht="22.5" customHeight="1" x14ac:dyDescent="0.3">
      <c r="A36" s="44" t="s">
        <v>101</v>
      </c>
      <c r="B36" s="23" t="s">
        <v>102</v>
      </c>
      <c r="C36" s="43">
        <f t="shared" si="6"/>
        <v>5728</v>
      </c>
      <c r="D36" s="19">
        <v>5690</v>
      </c>
      <c r="E36" s="19">
        <v>5728</v>
      </c>
      <c r="F36" s="19">
        <v>5712</v>
      </c>
      <c r="G36" s="19">
        <v>5712</v>
      </c>
      <c r="H36" s="24">
        <v>4</v>
      </c>
      <c r="I36" s="24">
        <v>3</v>
      </c>
      <c r="J36" s="19"/>
      <c r="K36" s="19"/>
      <c r="L36" s="25" t="s">
        <v>103</v>
      </c>
      <c r="M36" s="25"/>
      <c r="N36" s="12">
        <v>10</v>
      </c>
    </row>
    <row r="37" spans="1:17" x14ac:dyDescent="0.3">
      <c r="A37" s="48"/>
      <c r="B37" s="49" t="s">
        <v>104</v>
      </c>
      <c r="C37" s="50">
        <f>SUM(C28:C36)</f>
        <v>145991</v>
      </c>
      <c r="D37" s="50">
        <f t="shared" ref="D37" si="7">SUM(D28:D36)</f>
        <v>165057</v>
      </c>
      <c r="E37" s="50">
        <f>SUM(E28:E36)</f>
        <v>145991</v>
      </c>
      <c r="F37" s="50">
        <f>SUM(F28:F36)</f>
        <v>136158</v>
      </c>
      <c r="G37" s="50">
        <f>SUM(G28:G36)</f>
        <v>64021</v>
      </c>
      <c r="H37" s="51"/>
      <c r="I37" s="51"/>
      <c r="J37" s="51"/>
      <c r="K37" s="51"/>
      <c r="L37" s="48"/>
      <c r="M37" s="48"/>
      <c r="N37" s="48"/>
    </row>
    <row r="38" spans="1:17" ht="15" customHeight="1" x14ac:dyDescent="0.3">
      <c r="A38" s="34"/>
      <c r="B38" s="52" t="s">
        <v>105</v>
      </c>
      <c r="C38" s="53"/>
      <c r="D38" s="54"/>
      <c r="E38" s="54"/>
      <c r="F38" s="54"/>
      <c r="G38" s="54"/>
      <c r="H38" s="54"/>
      <c r="I38" s="54"/>
      <c r="J38" s="54"/>
      <c r="K38" s="54"/>
      <c r="L38" s="55"/>
      <c r="M38" s="55"/>
      <c r="N38" s="56"/>
    </row>
    <row r="39" spans="1:17" x14ac:dyDescent="0.3">
      <c r="A39" s="12" t="s">
        <v>106</v>
      </c>
      <c r="B39" s="59" t="s">
        <v>107</v>
      </c>
      <c r="C39" s="43">
        <f t="shared" ref="C39:C58" si="8">E39+K39</f>
        <v>2133</v>
      </c>
      <c r="D39" s="14">
        <v>2400</v>
      </c>
      <c r="E39" s="14">
        <v>2133</v>
      </c>
      <c r="F39" s="14">
        <v>2400</v>
      </c>
      <c r="G39" s="14"/>
      <c r="H39" s="16">
        <v>4</v>
      </c>
      <c r="I39" s="17"/>
      <c r="J39" s="14"/>
      <c r="K39" s="14"/>
      <c r="L39" s="12"/>
      <c r="M39" s="12"/>
      <c r="N39" s="12">
        <v>15</v>
      </c>
    </row>
    <row r="40" spans="1:17" ht="18" customHeight="1" x14ac:dyDescent="0.3">
      <c r="A40" s="12" t="s">
        <v>108</v>
      </c>
      <c r="B40" s="59" t="s">
        <v>109</v>
      </c>
      <c r="C40" s="43">
        <f t="shared" si="8"/>
        <v>3122</v>
      </c>
      <c r="D40" s="14">
        <v>3195</v>
      </c>
      <c r="E40" s="14">
        <v>3122</v>
      </c>
      <c r="F40" s="14">
        <v>2515</v>
      </c>
      <c r="G40" s="14"/>
      <c r="H40" s="16">
        <v>4</v>
      </c>
      <c r="I40" s="17"/>
      <c r="J40" s="14"/>
      <c r="K40" s="14"/>
      <c r="L40" s="12" t="s">
        <v>110</v>
      </c>
      <c r="M40" s="12"/>
      <c r="N40" s="12">
        <v>10</v>
      </c>
    </row>
    <row r="41" spans="1:17" ht="31.5" customHeight="1" x14ac:dyDescent="0.3">
      <c r="A41" s="12" t="s">
        <v>111</v>
      </c>
      <c r="B41" s="63" t="s">
        <v>112</v>
      </c>
      <c r="C41" s="43">
        <v>2516</v>
      </c>
      <c r="D41" s="21">
        <v>2595</v>
      </c>
      <c r="E41" s="21">
        <v>2516</v>
      </c>
      <c r="F41" s="21">
        <v>2516</v>
      </c>
      <c r="G41" s="21">
        <v>2516</v>
      </c>
      <c r="H41" s="40">
        <v>4</v>
      </c>
      <c r="I41" s="40">
        <v>3</v>
      </c>
      <c r="J41" s="21"/>
      <c r="K41" s="21" t="s">
        <v>113</v>
      </c>
      <c r="L41" s="22"/>
      <c r="M41" s="22"/>
      <c r="N41" s="22">
        <v>6</v>
      </c>
    </row>
    <row r="42" spans="1:17" ht="26.4" x14ac:dyDescent="0.3">
      <c r="A42" s="12" t="s">
        <v>114</v>
      </c>
      <c r="B42" s="47" t="s">
        <v>115</v>
      </c>
      <c r="C42" s="43">
        <f t="shared" si="8"/>
        <v>328</v>
      </c>
      <c r="D42" s="14">
        <v>320</v>
      </c>
      <c r="E42" s="14">
        <v>328</v>
      </c>
      <c r="F42" s="14">
        <v>220</v>
      </c>
      <c r="G42" s="14"/>
      <c r="H42" s="16">
        <v>4</v>
      </c>
      <c r="I42" s="17"/>
      <c r="J42" s="14"/>
      <c r="K42" s="14"/>
      <c r="L42" s="12" t="s">
        <v>116</v>
      </c>
      <c r="M42" s="12"/>
      <c r="N42" s="12"/>
    </row>
    <row r="43" spans="1:17" ht="18.75" customHeight="1" x14ac:dyDescent="0.3">
      <c r="A43" s="12" t="s">
        <v>117</v>
      </c>
      <c r="B43" s="59" t="s">
        <v>118</v>
      </c>
      <c r="C43" s="43">
        <f t="shared" si="8"/>
        <v>728</v>
      </c>
      <c r="D43" s="14">
        <v>857</v>
      </c>
      <c r="E43" s="14">
        <v>728</v>
      </c>
      <c r="F43" s="14">
        <v>728</v>
      </c>
      <c r="G43" s="14">
        <v>728</v>
      </c>
      <c r="H43" s="16">
        <v>4</v>
      </c>
      <c r="I43" s="16">
        <v>3</v>
      </c>
      <c r="J43" s="14"/>
      <c r="K43" s="14"/>
      <c r="L43" s="12"/>
      <c r="M43" s="12"/>
      <c r="N43" s="12"/>
    </row>
    <row r="44" spans="1:17" ht="39.6" x14ac:dyDescent="0.3">
      <c r="A44" s="12" t="s">
        <v>119</v>
      </c>
      <c r="B44" s="63" t="s">
        <v>120</v>
      </c>
      <c r="C44" s="43">
        <f t="shared" si="8"/>
        <v>2603</v>
      </c>
      <c r="D44" s="21">
        <v>2643</v>
      </c>
      <c r="E44" s="21">
        <v>2603</v>
      </c>
      <c r="F44" s="21">
        <v>2603</v>
      </c>
      <c r="G44" s="21">
        <v>2603</v>
      </c>
      <c r="H44" s="16">
        <v>4</v>
      </c>
      <c r="I44" s="16">
        <v>3</v>
      </c>
      <c r="J44" s="21"/>
      <c r="K44" s="21"/>
      <c r="L44" s="22"/>
      <c r="M44" s="22"/>
      <c r="N44" s="44"/>
    </row>
    <row r="45" spans="1:17" x14ac:dyDescent="0.3">
      <c r="A45" s="12" t="s">
        <v>121</v>
      </c>
      <c r="B45" s="59" t="s">
        <v>122</v>
      </c>
      <c r="C45" s="43">
        <f t="shared" si="8"/>
        <v>575</v>
      </c>
      <c r="D45" s="14">
        <v>430</v>
      </c>
      <c r="E45" s="14">
        <v>575</v>
      </c>
      <c r="F45" s="14">
        <v>575</v>
      </c>
      <c r="G45" s="14"/>
      <c r="H45" s="16">
        <v>4</v>
      </c>
      <c r="I45" s="17"/>
      <c r="J45" s="14"/>
      <c r="K45" s="14"/>
      <c r="L45" s="12"/>
      <c r="M45" s="12"/>
      <c r="N45" s="12">
        <v>5</v>
      </c>
    </row>
    <row r="46" spans="1:17" x14ac:dyDescent="0.3">
      <c r="A46" s="12" t="s">
        <v>123</v>
      </c>
      <c r="B46" s="59" t="s">
        <v>124</v>
      </c>
      <c r="C46" s="43">
        <f t="shared" si="8"/>
        <v>2592</v>
      </c>
      <c r="D46" s="14">
        <v>950</v>
      </c>
      <c r="E46" s="14">
        <v>2592</v>
      </c>
      <c r="F46" s="14">
        <v>2592</v>
      </c>
      <c r="G46" s="14"/>
      <c r="H46" s="16">
        <v>4</v>
      </c>
      <c r="I46" s="64"/>
      <c r="J46" s="14"/>
      <c r="K46" s="14"/>
      <c r="L46" s="12"/>
      <c r="M46" s="12"/>
      <c r="N46" s="12">
        <v>10</v>
      </c>
    </row>
    <row r="47" spans="1:17" x14ac:dyDescent="0.3">
      <c r="A47" s="12" t="s">
        <v>125</v>
      </c>
      <c r="B47" s="59" t="s">
        <v>126</v>
      </c>
      <c r="C47" s="43">
        <f t="shared" si="8"/>
        <v>4783</v>
      </c>
      <c r="D47" s="14">
        <v>4300</v>
      </c>
      <c r="E47" s="19">
        <v>4783</v>
      </c>
      <c r="F47" s="19">
        <v>4783</v>
      </c>
      <c r="G47" s="14"/>
      <c r="H47" s="16">
        <v>4</v>
      </c>
      <c r="I47" s="17"/>
      <c r="J47" s="14"/>
      <c r="K47" s="14"/>
      <c r="L47" s="12"/>
      <c r="M47" s="12"/>
      <c r="N47" s="12"/>
    </row>
    <row r="48" spans="1:17" x14ac:dyDescent="0.3">
      <c r="A48" s="12" t="s">
        <v>127</v>
      </c>
      <c r="B48" s="59" t="s">
        <v>128</v>
      </c>
      <c r="C48" s="43">
        <f t="shared" si="8"/>
        <v>8114</v>
      </c>
      <c r="D48" s="14">
        <v>3700</v>
      </c>
      <c r="E48" s="19">
        <v>8114</v>
      </c>
      <c r="F48" s="19">
        <v>8114</v>
      </c>
      <c r="G48" s="14"/>
      <c r="H48" s="16">
        <v>4</v>
      </c>
      <c r="I48" s="17"/>
      <c r="J48" s="14"/>
      <c r="K48" s="14"/>
      <c r="L48" s="12"/>
      <c r="M48" s="12"/>
      <c r="N48" s="12"/>
    </row>
    <row r="49" spans="1:17" x14ac:dyDescent="0.3">
      <c r="A49" s="12" t="s">
        <v>129</v>
      </c>
      <c r="B49" s="59" t="s">
        <v>130</v>
      </c>
      <c r="C49" s="43">
        <f t="shared" si="8"/>
        <v>4100</v>
      </c>
      <c r="D49" s="14">
        <v>2010</v>
      </c>
      <c r="E49" s="19">
        <v>4100</v>
      </c>
      <c r="F49" s="19">
        <v>4100</v>
      </c>
      <c r="G49" s="14"/>
      <c r="H49" s="16">
        <v>4</v>
      </c>
      <c r="I49" s="17"/>
      <c r="J49" s="14"/>
      <c r="K49" s="14"/>
      <c r="L49" s="12"/>
      <c r="M49" s="12"/>
      <c r="N49" s="12"/>
    </row>
    <row r="50" spans="1:17" ht="26.4" x14ac:dyDescent="0.3">
      <c r="A50" s="12" t="s">
        <v>131</v>
      </c>
      <c r="B50" s="59" t="s">
        <v>132</v>
      </c>
      <c r="C50" s="43">
        <f t="shared" si="8"/>
        <v>1000</v>
      </c>
      <c r="D50" s="14">
        <v>998</v>
      </c>
      <c r="E50" s="14">
        <v>1000</v>
      </c>
      <c r="F50" s="14">
        <v>1000</v>
      </c>
      <c r="G50" s="14"/>
      <c r="H50" s="16">
        <v>4</v>
      </c>
      <c r="I50" s="17"/>
      <c r="J50" s="14"/>
      <c r="K50" s="14"/>
      <c r="L50" s="12"/>
      <c r="M50" s="12" t="s">
        <v>133</v>
      </c>
      <c r="N50" s="12"/>
    </row>
    <row r="51" spans="1:17" x14ac:dyDescent="0.3">
      <c r="A51" s="12" t="s">
        <v>134</v>
      </c>
      <c r="B51" s="59" t="s">
        <v>135</v>
      </c>
      <c r="C51" s="43">
        <f t="shared" si="8"/>
        <v>370</v>
      </c>
      <c r="D51" s="14">
        <v>364</v>
      </c>
      <c r="E51" s="14">
        <v>370</v>
      </c>
      <c r="F51" s="14">
        <v>370</v>
      </c>
      <c r="G51" s="14"/>
      <c r="H51" s="16">
        <v>4</v>
      </c>
      <c r="I51" s="17"/>
      <c r="J51" s="14"/>
      <c r="K51" s="17"/>
      <c r="L51" s="12"/>
      <c r="M51" s="12"/>
      <c r="N51" s="12"/>
      <c r="O51" s="65"/>
    </row>
    <row r="52" spans="1:17" x14ac:dyDescent="0.3">
      <c r="A52" s="12" t="s">
        <v>136</v>
      </c>
      <c r="B52" s="59" t="s">
        <v>137</v>
      </c>
      <c r="C52" s="43">
        <f t="shared" si="8"/>
        <v>1170</v>
      </c>
      <c r="D52" s="14">
        <v>1172</v>
      </c>
      <c r="E52" s="14">
        <v>1170</v>
      </c>
      <c r="F52" s="14">
        <v>1170</v>
      </c>
      <c r="G52" s="14"/>
      <c r="H52" s="16">
        <v>4</v>
      </c>
      <c r="I52" s="17"/>
      <c r="J52" s="14"/>
      <c r="K52" s="14"/>
      <c r="L52" s="12"/>
      <c r="M52" s="12"/>
      <c r="N52" s="12"/>
    </row>
    <row r="53" spans="1:17" x14ac:dyDescent="0.3">
      <c r="A53" s="12" t="s">
        <v>138</v>
      </c>
      <c r="B53" s="59" t="s">
        <v>139</v>
      </c>
      <c r="C53" s="43">
        <f t="shared" si="8"/>
        <v>2300</v>
      </c>
      <c r="D53" s="14">
        <v>1356</v>
      </c>
      <c r="E53" s="14">
        <v>2300</v>
      </c>
      <c r="F53" s="14">
        <v>2300</v>
      </c>
      <c r="G53" s="14"/>
      <c r="H53" s="16">
        <v>4</v>
      </c>
      <c r="I53" s="17"/>
      <c r="J53" s="14"/>
      <c r="K53" s="14"/>
      <c r="L53" s="12"/>
      <c r="M53" s="12"/>
      <c r="N53" s="12"/>
    </row>
    <row r="54" spans="1:17" ht="26.4" x14ac:dyDescent="0.3">
      <c r="A54" s="12" t="s">
        <v>140</v>
      </c>
      <c r="B54" s="47" t="s">
        <v>141</v>
      </c>
      <c r="C54" s="43">
        <f t="shared" si="8"/>
        <v>2903</v>
      </c>
      <c r="D54" s="19">
        <v>2115</v>
      </c>
      <c r="E54" s="19">
        <v>2553</v>
      </c>
      <c r="F54" s="19">
        <v>1253</v>
      </c>
      <c r="G54" s="19">
        <v>1253</v>
      </c>
      <c r="H54" s="24">
        <v>4</v>
      </c>
      <c r="I54" s="24">
        <v>3</v>
      </c>
      <c r="J54" s="19"/>
      <c r="K54" s="19">
        <v>350</v>
      </c>
      <c r="L54" s="25" t="s">
        <v>142</v>
      </c>
      <c r="M54" s="25" t="s">
        <v>143</v>
      </c>
      <c r="N54" s="12">
        <v>31</v>
      </c>
    </row>
    <row r="55" spans="1:17" x14ac:dyDescent="0.3">
      <c r="A55" s="12" t="s">
        <v>144</v>
      </c>
      <c r="B55" s="13" t="s">
        <v>145</v>
      </c>
      <c r="C55" s="43">
        <f t="shared" si="8"/>
        <v>1200</v>
      </c>
      <c r="D55" s="14">
        <v>1200</v>
      </c>
      <c r="E55" s="14">
        <v>1200</v>
      </c>
      <c r="F55" s="14">
        <v>1200</v>
      </c>
      <c r="G55" s="14">
        <v>1200</v>
      </c>
      <c r="H55" s="16">
        <v>4</v>
      </c>
      <c r="I55" s="16">
        <v>3</v>
      </c>
      <c r="J55" s="19"/>
      <c r="K55" s="19"/>
      <c r="L55" s="25"/>
      <c r="M55" s="23"/>
      <c r="N55" s="12"/>
    </row>
    <row r="56" spans="1:17" x14ac:dyDescent="0.3">
      <c r="A56" s="12" t="s">
        <v>146</v>
      </c>
      <c r="B56" s="13" t="s">
        <v>147</v>
      </c>
      <c r="C56" s="43">
        <f t="shared" si="8"/>
        <v>1062</v>
      </c>
      <c r="D56" s="14">
        <v>1400</v>
      </c>
      <c r="E56" s="14">
        <v>1062</v>
      </c>
      <c r="F56" s="14">
        <v>1062</v>
      </c>
      <c r="G56" s="14">
        <v>1062</v>
      </c>
      <c r="H56" s="16">
        <v>4</v>
      </c>
      <c r="I56" s="16">
        <v>3</v>
      </c>
      <c r="J56" s="19"/>
      <c r="K56" s="19"/>
      <c r="L56" s="25"/>
      <c r="M56" s="23"/>
      <c r="N56" s="12"/>
    </row>
    <row r="57" spans="1:17" x14ac:dyDescent="0.3">
      <c r="A57" s="12" t="s">
        <v>148</v>
      </c>
      <c r="B57" s="59" t="s">
        <v>149</v>
      </c>
      <c r="C57" s="43">
        <f t="shared" si="8"/>
        <v>223</v>
      </c>
      <c r="D57" s="14">
        <v>255</v>
      </c>
      <c r="E57" s="14">
        <v>223</v>
      </c>
      <c r="F57" s="14">
        <v>223</v>
      </c>
      <c r="G57" s="14"/>
      <c r="H57" s="16">
        <v>4</v>
      </c>
      <c r="I57" s="17"/>
      <c r="J57" s="14"/>
      <c r="K57" s="14"/>
      <c r="L57" s="12"/>
      <c r="M57" s="13"/>
      <c r="N57" s="12"/>
    </row>
    <row r="58" spans="1:17" x14ac:dyDescent="0.3">
      <c r="A58" s="12" t="s">
        <v>150</v>
      </c>
      <c r="B58" s="13" t="s">
        <v>151</v>
      </c>
      <c r="C58" s="43">
        <f t="shared" si="8"/>
        <v>567</v>
      </c>
      <c r="D58" s="12">
        <v>580</v>
      </c>
      <c r="E58" s="12">
        <v>567</v>
      </c>
      <c r="F58" s="12">
        <v>567</v>
      </c>
      <c r="G58" s="12"/>
      <c r="H58" s="66">
        <v>4</v>
      </c>
      <c r="I58" s="17"/>
      <c r="J58" s="14"/>
      <c r="K58" s="14"/>
      <c r="L58" s="12"/>
      <c r="M58" s="13"/>
      <c r="N58" s="12"/>
    </row>
    <row r="59" spans="1:17" x14ac:dyDescent="0.3">
      <c r="A59" s="33"/>
      <c r="B59" s="67" t="s">
        <v>152</v>
      </c>
      <c r="C59" s="4">
        <f>SUM(C39:C58)</f>
        <v>42389</v>
      </c>
      <c r="D59" s="4">
        <f t="shared" ref="D59" si="9">SUM(D39:D58)</f>
        <v>32840</v>
      </c>
      <c r="E59" s="4">
        <f>SUM(E39:E58)</f>
        <v>42039</v>
      </c>
      <c r="F59" s="4">
        <f>SUM(F39:F58)</f>
        <v>40291</v>
      </c>
      <c r="G59" s="4">
        <f>SUM(G39:G58)</f>
        <v>9362</v>
      </c>
      <c r="H59" s="32"/>
      <c r="I59" s="32"/>
      <c r="J59" s="32"/>
      <c r="K59" s="32"/>
      <c r="L59" s="33"/>
      <c r="M59" s="37"/>
      <c r="N59" s="33"/>
    </row>
    <row r="60" spans="1:17" ht="15.75" customHeight="1" x14ac:dyDescent="0.3">
      <c r="A60" s="68"/>
      <c r="B60" s="67" t="s">
        <v>153</v>
      </c>
      <c r="C60" s="53"/>
      <c r="D60" s="54"/>
      <c r="E60" s="54"/>
      <c r="F60" s="54"/>
      <c r="G60" s="54"/>
      <c r="H60" s="54"/>
      <c r="I60" s="54"/>
      <c r="J60" s="54"/>
      <c r="K60" s="54"/>
      <c r="L60" s="55"/>
      <c r="M60" s="69"/>
      <c r="N60" s="56"/>
    </row>
    <row r="61" spans="1:17" ht="26.4" x14ac:dyDescent="0.3">
      <c r="A61" s="12" t="s">
        <v>154</v>
      </c>
      <c r="B61" s="59" t="s">
        <v>155</v>
      </c>
      <c r="C61" s="43">
        <f>E61+K61</f>
        <v>14828</v>
      </c>
      <c r="D61" s="14">
        <v>10381</v>
      </c>
      <c r="E61" s="19">
        <v>10381</v>
      </c>
      <c r="F61" s="14">
        <v>4730</v>
      </c>
      <c r="G61" s="14">
        <v>4730</v>
      </c>
      <c r="H61" s="16">
        <v>6</v>
      </c>
      <c r="I61" s="16">
        <v>2</v>
      </c>
      <c r="J61" s="14" t="s">
        <v>156</v>
      </c>
      <c r="K61" s="14">
        <v>4447</v>
      </c>
      <c r="L61" s="12" t="s">
        <v>157</v>
      </c>
      <c r="M61" s="12"/>
      <c r="N61" s="12">
        <v>1</v>
      </c>
    </row>
    <row r="62" spans="1:17" x14ac:dyDescent="0.3">
      <c r="A62" s="12" t="s">
        <v>158</v>
      </c>
      <c r="B62" s="23" t="s">
        <v>159</v>
      </c>
      <c r="C62" s="43">
        <f>E62+K62</f>
        <v>2359</v>
      </c>
      <c r="D62" s="19">
        <v>2240</v>
      </c>
      <c r="E62" s="19">
        <v>2206</v>
      </c>
      <c r="F62" s="19">
        <v>1760</v>
      </c>
      <c r="G62" s="19">
        <v>1760</v>
      </c>
      <c r="H62" s="24">
        <v>5</v>
      </c>
      <c r="I62" s="24">
        <v>2</v>
      </c>
      <c r="J62" s="14"/>
      <c r="K62" s="14">
        <v>153</v>
      </c>
      <c r="L62" s="12" t="s">
        <v>160</v>
      </c>
      <c r="M62" s="12"/>
      <c r="N62" s="12">
        <v>6</v>
      </c>
    </row>
    <row r="63" spans="1:17" x14ac:dyDescent="0.3">
      <c r="A63" s="68"/>
      <c r="B63" s="67" t="s">
        <v>161</v>
      </c>
      <c r="C63" s="70">
        <f>SUM(C61:C62)</f>
        <v>17187</v>
      </c>
      <c r="D63" s="70">
        <f t="shared" ref="D63" si="10">SUM(D61:D62)</f>
        <v>12621</v>
      </c>
      <c r="E63" s="70">
        <f>SUM(E61:E62)</f>
        <v>12587</v>
      </c>
      <c r="F63" s="70">
        <f t="shared" ref="F63:G63" si="11">SUM(F61:F62)</f>
        <v>6490</v>
      </c>
      <c r="G63" s="70">
        <f t="shared" si="11"/>
        <v>6490</v>
      </c>
      <c r="H63" s="54"/>
      <c r="I63" s="54"/>
      <c r="J63" s="54"/>
      <c r="K63" s="54"/>
      <c r="L63" s="55"/>
      <c r="M63" s="69"/>
      <c r="N63" s="56"/>
    </row>
    <row r="64" spans="1:17" s="75" customFormat="1" ht="26.4" x14ac:dyDescent="0.3">
      <c r="A64" s="71" t="s">
        <v>113</v>
      </c>
      <c r="B64" s="71" t="s">
        <v>162</v>
      </c>
      <c r="C64" s="72"/>
      <c r="D64" s="73"/>
      <c r="E64" s="73"/>
      <c r="F64" s="73"/>
      <c r="G64" s="73"/>
      <c r="H64" s="73"/>
      <c r="I64" s="73"/>
      <c r="J64" s="73"/>
      <c r="K64" s="73"/>
      <c r="L64" s="72"/>
      <c r="M64" s="71"/>
      <c r="N64" s="74"/>
      <c r="P64" s="2"/>
      <c r="Q64" s="2"/>
    </row>
    <row r="65" spans="1:18" s="75" customFormat="1" ht="26.4" x14ac:dyDescent="0.3">
      <c r="A65" s="76" t="s">
        <v>163</v>
      </c>
      <c r="B65" s="77" t="s">
        <v>164</v>
      </c>
      <c r="C65" s="43">
        <f>E65+K65</f>
        <v>1700</v>
      </c>
      <c r="D65" s="78">
        <v>1000</v>
      </c>
      <c r="E65" s="78">
        <v>1700</v>
      </c>
      <c r="F65" s="78">
        <v>1700</v>
      </c>
      <c r="G65" s="78"/>
      <c r="H65" s="79">
        <v>3</v>
      </c>
      <c r="I65" s="80"/>
      <c r="J65" s="80"/>
      <c r="K65" s="80"/>
      <c r="L65" s="81"/>
      <c r="M65" s="82"/>
      <c r="N65" s="83"/>
      <c r="P65" s="2"/>
      <c r="Q65" s="2"/>
    </row>
    <row r="66" spans="1:18" customFormat="1" x14ac:dyDescent="0.3">
      <c r="A66" s="84"/>
      <c r="B66" s="85" t="s">
        <v>165</v>
      </c>
      <c r="C66" s="73">
        <f>SUM(C65:C65)</f>
        <v>1700</v>
      </c>
      <c r="D66" s="73">
        <f t="shared" ref="D66" si="12">SUM(D65:D65)</f>
        <v>1000</v>
      </c>
      <c r="E66" s="73">
        <f>SUM(E65:E65)</f>
        <v>1700</v>
      </c>
      <c r="F66" s="73">
        <f t="shared" ref="F66:G66" si="13">SUM(F65:F65)</f>
        <v>1700</v>
      </c>
      <c r="G66" s="73">
        <f t="shared" si="13"/>
        <v>0</v>
      </c>
      <c r="H66" s="86"/>
      <c r="I66" s="87"/>
      <c r="J66" s="88"/>
      <c r="K66" s="88"/>
      <c r="L66" s="87"/>
      <c r="M66" s="89"/>
      <c r="N66" s="90"/>
    </row>
    <row r="67" spans="1:18" x14ac:dyDescent="0.3">
      <c r="A67" s="13" t="s">
        <v>166</v>
      </c>
      <c r="B67" s="91" t="s">
        <v>167</v>
      </c>
      <c r="C67" s="92">
        <f t="shared" ref="C67:D67" si="14">C13</f>
        <v>72594</v>
      </c>
      <c r="D67" s="92">
        <f t="shared" si="14"/>
        <v>73045</v>
      </c>
      <c r="E67" s="92">
        <f>E13</f>
        <v>65772</v>
      </c>
      <c r="F67" s="92">
        <f>F13</f>
        <v>63459</v>
      </c>
      <c r="G67" s="92">
        <f>G13</f>
        <v>27401</v>
      </c>
      <c r="H67" s="12"/>
      <c r="I67" s="12"/>
      <c r="J67" s="14"/>
      <c r="K67" s="14"/>
      <c r="L67" s="13"/>
      <c r="M67" s="13"/>
      <c r="N67" s="12"/>
    </row>
    <row r="68" spans="1:18" x14ac:dyDescent="0.3">
      <c r="A68" s="13" t="s">
        <v>168</v>
      </c>
      <c r="B68" s="91" t="s">
        <v>169</v>
      </c>
      <c r="C68" s="92">
        <f>C26</f>
        <v>447005</v>
      </c>
      <c r="D68" s="92">
        <f t="shared" ref="D68" si="15">D26</f>
        <v>456489</v>
      </c>
      <c r="E68" s="92">
        <f>E26</f>
        <v>382753</v>
      </c>
      <c r="F68" s="92">
        <f>F26</f>
        <v>324089</v>
      </c>
      <c r="G68" s="92">
        <f>G26</f>
        <v>106459</v>
      </c>
      <c r="H68" s="12"/>
      <c r="I68" s="12"/>
      <c r="J68" s="14"/>
      <c r="K68" s="14"/>
      <c r="L68" s="13"/>
      <c r="M68" s="13"/>
      <c r="N68" s="12"/>
    </row>
    <row r="69" spans="1:18" x14ac:dyDescent="0.3">
      <c r="A69" s="13" t="s">
        <v>170</v>
      </c>
      <c r="B69" s="93" t="s">
        <v>171</v>
      </c>
      <c r="C69" s="92">
        <f>C37</f>
        <v>145991</v>
      </c>
      <c r="D69" s="92">
        <f t="shared" ref="D69:G69" si="16">D37</f>
        <v>165057</v>
      </c>
      <c r="E69" s="92">
        <f t="shared" si="16"/>
        <v>145991</v>
      </c>
      <c r="F69" s="92">
        <f t="shared" si="16"/>
        <v>136158</v>
      </c>
      <c r="G69" s="92">
        <f t="shared" si="16"/>
        <v>64021</v>
      </c>
      <c r="H69" s="12"/>
      <c r="I69" s="12"/>
      <c r="J69" s="14"/>
      <c r="K69" s="14"/>
      <c r="L69" s="13"/>
      <c r="M69" s="13"/>
      <c r="N69" s="12"/>
    </row>
    <row r="70" spans="1:18" x14ac:dyDescent="0.3">
      <c r="A70" s="13" t="s">
        <v>172</v>
      </c>
      <c r="B70" s="91" t="s">
        <v>173</v>
      </c>
      <c r="C70" s="92">
        <f t="shared" ref="C70:D70" si="17">C59</f>
        <v>42389</v>
      </c>
      <c r="D70" s="92">
        <f t="shared" si="17"/>
        <v>32840</v>
      </c>
      <c r="E70" s="92">
        <f>E59</f>
        <v>42039</v>
      </c>
      <c r="F70" s="92">
        <f>F59</f>
        <v>40291</v>
      </c>
      <c r="G70" s="92">
        <f>G59</f>
        <v>9362</v>
      </c>
      <c r="H70" s="12"/>
      <c r="I70" s="12"/>
      <c r="J70" s="14"/>
      <c r="K70" s="14"/>
      <c r="L70" s="13"/>
      <c r="M70" s="13"/>
      <c r="N70" s="12"/>
    </row>
    <row r="71" spans="1:18" x14ac:dyDescent="0.3">
      <c r="A71" s="13" t="s">
        <v>174</v>
      </c>
      <c r="B71" s="91" t="s">
        <v>175</v>
      </c>
      <c r="C71" s="92">
        <f t="shared" ref="C71:D71" si="18">C63</f>
        <v>17187</v>
      </c>
      <c r="D71" s="92">
        <f t="shared" si="18"/>
        <v>12621</v>
      </c>
      <c r="E71" s="92">
        <f>E63</f>
        <v>12587</v>
      </c>
      <c r="F71" s="92">
        <f>F63</f>
        <v>6490</v>
      </c>
      <c r="G71" s="92">
        <f>G63</f>
        <v>6490</v>
      </c>
      <c r="H71" s="12"/>
      <c r="I71" s="12"/>
      <c r="J71" s="14"/>
      <c r="K71" s="14"/>
      <c r="L71" s="13"/>
      <c r="M71" s="13"/>
      <c r="N71" s="12"/>
    </row>
    <row r="72" spans="1:18" x14ac:dyDescent="0.3">
      <c r="A72" s="13" t="s">
        <v>176</v>
      </c>
      <c r="B72" s="91" t="s">
        <v>177</v>
      </c>
      <c r="C72" s="92">
        <f t="shared" ref="C72:D72" si="19">C66</f>
        <v>1700</v>
      </c>
      <c r="D72" s="92">
        <f t="shared" si="19"/>
        <v>1000</v>
      </c>
      <c r="E72" s="92">
        <f>E66</f>
        <v>1700</v>
      </c>
      <c r="F72" s="92">
        <f>F66</f>
        <v>1700</v>
      </c>
      <c r="G72" s="92">
        <f>G66</f>
        <v>0</v>
      </c>
      <c r="H72" s="12"/>
      <c r="I72" s="12"/>
      <c r="J72" s="14"/>
      <c r="K72" s="14"/>
      <c r="L72" s="13"/>
      <c r="M72" s="13"/>
      <c r="N72" s="12"/>
    </row>
    <row r="73" spans="1:18" ht="32.25" customHeight="1" x14ac:dyDescent="0.3">
      <c r="A73" s="13"/>
      <c r="B73" s="91" t="s">
        <v>178</v>
      </c>
      <c r="C73" s="92">
        <f t="shared" ref="C73:D73" si="20">SUM(C67:C72)</f>
        <v>726866</v>
      </c>
      <c r="D73" s="92">
        <f t="shared" si="20"/>
        <v>741052</v>
      </c>
      <c r="E73" s="92">
        <f>SUM(E67:E72)</f>
        <v>650842</v>
      </c>
      <c r="F73" s="92">
        <f>SUM(F67:F72)</f>
        <v>572187</v>
      </c>
      <c r="G73" s="92">
        <f>SUM(G67:G72)</f>
        <v>213733</v>
      </c>
      <c r="H73" s="12"/>
      <c r="I73" s="12"/>
      <c r="J73" s="14"/>
      <c r="K73" s="14"/>
      <c r="L73" s="13"/>
      <c r="M73" s="13"/>
      <c r="N73" s="12"/>
      <c r="P73" s="94"/>
      <c r="Q73" s="94"/>
      <c r="R73" s="94"/>
    </row>
    <row r="74" spans="1:18" x14ac:dyDescent="0.3">
      <c r="J74" s="96"/>
      <c r="K74" s="96"/>
    </row>
    <row r="75" spans="1:18" x14ac:dyDescent="0.3">
      <c r="J75" s="96"/>
      <c r="K75" s="96"/>
    </row>
  </sheetData>
  <mergeCells count="30">
    <mergeCell ref="M18:M21"/>
    <mergeCell ref="N18:N21"/>
    <mergeCell ref="A1:N1"/>
    <mergeCell ref="H2:I2"/>
    <mergeCell ref="A18:A22"/>
    <mergeCell ref="B18:B21"/>
    <mergeCell ref="C18:C22"/>
    <mergeCell ref="D18:D22"/>
    <mergeCell ref="E18:E22"/>
    <mergeCell ref="F18:F22"/>
    <mergeCell ref="G18:G22"/>
    <mergeCell ref="H18:H22"/>
    <mergeCell ref="F23:F24"/>
    <mergeCell ref="I18:I22"/>
    <mergeCell ref="J18:J21"/>
    <mergeCell ref="K18:K22"/>
    <mergeCell ref="L18:L21"/>
    <mergeCell ref="A23:A24"/>
    <mergeCell ref="B23:B24"/>
    <mergeCell ref="C23:C24"/>
    <mergeCell ref="D23:D24"/>
    <mergeCell ref="E23:E24"/>
    <mergeCell ref="M23:M24"/>
    <mergeCell ref="N23:N24"/>
    <mergeCell ref="G23:G24"/>
    <mergeCell ref="H23:H24"/>
    <mergeCell ref="I23:I24"/>
    <mergeCell ref="J23:J24"/>
    <mergeCell ref="K23:K24"/>
    <mergeCell ref="L23:L24"/>
  </mergeCells>
  <pageMargins left="0.31496062992125984" right="0.31496062992125984" top="0.74803149606299213" bottom="0.74803149606299213" header="0.31496062992125984" footer="0.31496062992125984"/>
  <pageSetup paperSize="9" scale="79" fitToHeight="0" orientation="landscape" r:id="rId1"/>
  <rowBreaks count="3" manualBreakCount="3">
    <brk id="12" max="13" man="1"/>
    <brk id="27" max="13" man="1"/>
    <brk id="5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Północ</vt:lpstr>
      <vt:lpstr>Północ!Obszar_wydruku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2019-04-30T11:09:00Z</dcterms:created>
  <dcterms:modified xsi:type="dcterms:W3CDTF">2019-05-02T07:23:00Z</dcterms:modified>
</cp:coreProperties>
</file>