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425"/>
  <workbookPr defaultThemeVersion="124226"/>
  <mc:AlternateContent xmlns:mc="http://schemas.openxmlformats.org/markup-compatibility/2006">
    <mc:Choice Requires="x15">
      <x15ac:absPath xmlns:x15ac="http://schemas.microsoft.com/office/spreadsheetml/2010/11/ac" url="C:\Users\mkutrzyk\Desktop\14 Utrzymanie, Zima, Zieleń Częstochowa\Dokumenty\Część 6 - Raków\"/>
    </mc:Choice>
  </mc:AlternateContent>
  <xr:revisionPtr revIDLastSave="0" documentId="13_ncr:1_{255E8547-8A09-43B1-8ADF-E7AF8AB98510}" xr6:coauthVersionLast="43" xr6:coauthVersionMax="43" xr10:uidLastSave="{00000000-0000-0000-0000-000000000000}"/>
  <bookViews>
    <workbookView xWindow="-108" yWindow="-108" windowWidth="23256" windowHeight="12576" xr2:uid="{00000000-000D-0000-FFFF-FFFF00000000}"/>
  </bookViews>
  <sheets>
    <sheet name="Raków" sheetId="1" r:id="rId1"/>
  </sheets>
  <definedNames>
    <definedName name="_xlnm.Print_Area" localSheetId="0">Raków!$A$1:$O$179</definedName>
  </definedNames>
  <calcPr calcId="191029"/>
</workbook>
</file>

<file path=xl/calcChain.xml><?xml version="1.0" encoding="utf-8"?>
<calcChain xmlns="http://schemas.openxmlformats.org/spreadsheetml/2006/main">
  <c r="F176" i="1" l="1"/>
  <c r="G175" i="1"/>
  <c r="G171" i="1"/>
  <c r="G176" i="1" s="1"/>
  <c r="F171" i="1"/>
  <c r="E171" i="1"/>
  <c r="E176" i="1" s="1"/>
  <c r="D171" i="1"/>
  <c r="D176" i="1" s="1"/>
  <c r="C171" i="1"/>
  <c r="C176" i="1" s="1"/>
  <c r="G166" i="1"/>
  <c r="F166" i="1"/>
  <c r="F175" i="1" s="1"/>
  <c r="E166" i="1"/>
  <c r="E175" i="1" s="1"/>
  <c r="D166" i="1"/>
  <c r="D175" i="1" s="1"/>
  <c r="C154" i="1"/>
  <c r="C166" i="1" s="1"/>
  <c r="C175" i="1" s="1"/>
  <c r="G111" i="1"/>
  <c r="G174" i="1" s="1"/>
  <c r="F111" i="1"/>
  <c r="F174" i="1" s="1"/>
  <c r="E111" i="1"/>
  <c r="E174" i="1" s="1"/>
  <c r="D111" i="1"/>
  <c r="D174" i="1" s="1"/>
  <c r="C78" i="1"/>
  <c r="C76" i="1"/>
  <c r="C74" i="1"/>
  <c r="C72" i="1"/>
  <c r="G70" i="1"/>
  <c r="G173" i="1" s="1"/>
  <c r="F70" i="1"/>
  <c r="F173" i="1" s="1"/>
  <c r="E70" i="1"/>
  <c r="E173" i="1" s="1"/>
  <c r="D70" i="1"/>
  <c r="D173" i="1" s="1"/>
  <c r="C70" i="1"/>
  <c r="C173" i="1" s="1"/>
  <c r="G51" i="1"/>
  <c r="F51" i="1"/>
  <c r="F172" i="1" s="1"/>
  <c r="E51" i="1"/>
  <c r="E172" i="1" s="1"/>
  <c r="D51" i="1"/>
  <c r="D172" i="1" s="1"/>
  <c r="C50" i="1"/>
  <c r="C46" i="1"/>
  <c r="C45" i="1"/>
  <c r="C44" i="1"/>
  <c r="C43" i="1"/>
  <c r="C42" i="1"/>
  <c r="C41" i="1"/>
  <c r="C40" i="1"/>
  <c r="C37" i="1"/>
  <c r="C36" i="1"/>
  <c r="C35" i="1"/>
  <c r="C34" i="1"/>
  <c r="C33" i="1"/>
  <c r="C32" i="1"/>
  <c r="C31" i="1"/>
  <c r="C30" i="1"/>
  <c r="C29" i="1"/>
  <c r="C28" i="1"/>
  <c r="C27" i="1"/>
  <c r="C26" i="1"/>
  <c r="C25" i="1"/>
  <c r="C22" i="1"/>
  <c r="C21" i="1"/>
  <c r="C20" i="1"/>
  <c r="C19" i="1"/>
  <c r="C18" i="1"/>
  <c r="C17" i="1"/>
  <c r="C16" i="1"/>
  <c r="C15" i="1"/>
  <c r="C14" i="1"/>
  <c r="C13" i="1"/>
  <c r="C12" i="1"/>
  <c r="C11" i="1"/>
  <c r="C10" i="1"/>
  <c r="C9" i="1"/>
  <c r="C8" i="1"/>
  <c r="C7" i="1"/>
  <c r="C6" i="1"/>
  <c r="C5" i="1"/>
  <c r="C4" i="1"/>
  <c r="C51" i="1" l="1"/>
  <c r="C172" i="1" s="1"/>
  <c r="C177" i="1" s="1"/>
  <c r="C111" i="1"/>
  <c r="C174" i="1" s="1"/>
  <c r="F177" i="1"/>
  <c r="D177" i="1"/>
  <c r="E177" i="1"/>
  <c r="G172" i="1"/>
  <c r="G177" i="1" s="1"/>
</calcChain>
</file>

<file path=xl/sharedStrings.xml><?xml version="1.0" encoding="utf-8"?>
<sst xmlns="http://schemas.openxmlformats.org/spreadsheetml/2006/main" count="384" uniqueCount="377">
  <si>
    <t>Lp.</t>
  </si>
  <si>
    <t xml:space="preserve"> Nazwa obiektu</t>
  </si>
  <si>
    <t xml:space="preserve">Pow.
ogółem                                        m2
   </t>
  </si>
  <si>
    <t xml:space="preserve">Pow.
ogółem       m2
   </t>
  </si>
  <si>
    <t>Pow.                  z mapy</t>
  </si>
  <si>
    <t xml:space="preserve">Pow.
trawnika         m2
    </t>
  </si>
  <si>
    <t xml:space="preserve">Pow.
grabienia        m2
    </t>
  </si>
  <si>
    <t xml:space="preserve">Krotności
koszenia  i
grabienia
K   /  G               m2           </t>
  </si>
  <si>
    <t>Kwietniki
b - bylinowe
r - różanki
                               m2</t>
  </si>
  <si>
    <t>Drogi,
alejki,
place
(nawierzchnie utwardzone)
m2</t>
  </si>
  <si>
    <t>Skupiny krzewów
s. skupiny stare
s.n.skupiny nowe 
ż żywopłoty
ż.n. żywopłoty nowe 
     ż.f.  - formowane              m2                                                 k.p. - krzewy pojedyncze                         - szt</t>
  </si>
  <si>
    <t xml:space="preserve">Mała architektura        szt.
</t>
  </si>
  <si>
    <t xml:space="preserve"> Młode
 drzewa szt.
    </t>
  </si>
  <si>
    <t>ZIELEŃCE I  INNE TERENY</t>
  </si>
  <si>
    <t>1.</t>
  </si>
  <si>
    <t>Skwer przy ul. 1 Maja</t>
  </si>
  <si>
    <t>b 101</t>
  </si>
  <si>
    <t>s. 253
ż.n. f. 100</t>
  </si>
  <si>
    <t>Kosze 9
ławki 9</t>
  </si>
  <si>
    <t>2.</t>
  </si>
  <si>
    <t>Teren p. Al. Nieodległości 24 + za blokiem</t>
  </si>
  <si>
    <t>ż. f.  237</t>
  </si>
  <si>
    <t>Kosze 5
Ławki 4
plac zabaw</t>
  </si>
  <si>
    <t>3.</t>
  </si>
  <si>
    <t>Zieleniec  przy  ul. Bohaterów Katynia 7 (do chodnika przy DK-1)</t>
  </si>
  <si>
    <t xml:space="preserve">k.p. 10 
s. n  121
ż.n.f.  81 </t>
  </si>
  <si>
    <t>4.</t>
  </si>
  <si>
    <t>Teren p. ekranach  od  ul.Bohaterów Katynia 7 do                ul. Rakowskiej</t>
  </si>
  <si>
    <t>s. 1200</t>
  </si>
  <si>
    <t>Psi park, dozownik worków 2                        łąki kwietne - 2 (500m2)</t>
  </si>
  <si>
    <t>5.</t>
  </si>
  <si>
    <t>Teren przy ul. Bohaterów Katynia 23</t>
  </si>
  <si>
    <t>6.</t>
  </si>
  <si>
    <t>Teren przy ul. Bohaterów Katynia 13 B</t>
  </si>
  <si>
    <t>7.</t>
  </si>
  <si>
    <t>Narożnik ul. Rakowskiej i ul. Bohaterów Katynia</t>
  </si>
  <si>
    <t>8.</t>
  </si>
  <si>
    <t xml:space="preserve">Teren przy ul. Bienia i ul. Bohaterów Katynia </t>
  </si>
  <si>
    <t>9.</t>
  </si>
  <si>
    <t>Zieleniec przy ul. Bienia</t>
  </si>
  <si>
    <t>b 55</t>
  </si>
  <si>
    <t xml:space="preserve">s.n. 121
ż.n.f.  255
</t>
  </si>
  <si>
    <t>Ławki 19, 
kosze 3
Plac zabaw, dozownik worków 1</t>
  </si>
  <si>
    <t>10.</t>
  </si>
  <si>
    <t>Teren między budynkami ul.Bohaterów Katynia 48 i 50 i wyjazd do ul. Jesiennej</t>
  </si>
  <si>
    <t>Kosze 4               Ławka 4           Stojaki na rowery - 3</t>
  </si>
  <si>
    <t>11.</t>
  </si>
  <si>
    <t xml:space="preserve">Zieleniec przy ul. Jesiennej 52 </t>
  </si>
  <si>
    <t xml:space="preserve">ż.n. f.  54 </t>
  </si>
  <si>
    <t>Plac zabaw
siłownia</t>
  </si>
  <si>
    <t>12.</t>
  </si>
  <si>
    <t>Zieleniec przy ul. Lechonia</t>
  </si>
  <si>
    <t>b 77</t>
  </si>
  <si>
    <t>s.n. 213</t>
  </si>
  <si>
    <t xml:space="preserve">Plac zabaw 265                      Kosze 9              Ławki 15 </t>
  </si>
  <si>
    <t>13.</t>
  </si>
  <si>
    <t>Teren przy Zespole Szkół Al. Niepodległości</t>
  </si>
  <si>
    <t>14.</t>
  </si>
  <si>
    <t xml:space="preserve">Teren przy ul. Mieszka Starego        </t>
  </si>
  <si>
    <t xml:space="preserve">  k.p. 13 </t>
  </si>
  <si>
    <t>Kosz 1                      Ławka 1              Siłownia</t>
  </si>
  <si>
    <t>15.</t>
  </si>
  <si>
    <t>Teren przy „Jagielończykach”</t>
  </si>
  <si>
    <t>s. 111</t>
  </si>
  <si>
    <t>16.</t>
  </si>
  <si>
    <t>Skwer przy ul. Iłłakowiczówny i ul. Ossowskiego</t>
  </si>
  <si>
    <t xml:space="preserve">s.n  38
ż.n. f. 95
</t>
  </si>
  <si>
    <t>Kosze 2
Ławki 5
Plac zabaw 
Siłownia
stoliki szachowe</t>
  </si>
  <si>
    <t>17.</t>
  </si>
  <si>
    <t>Plac Orląt Lwowskich przy Al. Pokoju</t>
  </si>
  <si>
    <t>r 207</t>
  </si>
  <si>
    <t>s.n. 257</t>
  </si>
  <si>
    <t>Kosze 18
Ławki 18
fontanna</t>
  </si>
  <si>
    <t>18.</t>
  </si>
  <si>
    <t>Zieleniec Junaków przy Al. Pokoju 16</t>
  </si>
  <si>
    <t>b 35</t>
  </si>
  <si>
    <t>s. 28
ż. f. 46</t>
  </si>
  <si>
    <t>Kosze 4
Ławki 4, dozownik worków 1</t>
  </si>
  <si>
    <t>19.</t>
  </si>
  <si>
    <t>Skwer przy ul. Łukasińskiego</t>
  </si>
  <si>
    <t>s.n. 552 
k.p. 23
żn f. 111</t>
  </si>
  <si>
    <t>Kosze 14
Ławki 16
Plac zabaw, dozownki worków 1</t>
  </si>
  <si>
    <t>20.</t>
  </si>
  <si>
    <t>Zieleniec przy Skansenie Archeologicznym
Skarpa</t>
  </si>
  <si>
    <t>s. 20</t>
  </si>
  <si>
    <t>Kosze 2
Ławki 2</t>
  </si>
  <si>
    <t>21.</t>
  </si>
  <si>
    <t>Skwer im. Zbigniewa Dobosza przy ul. Limanowskiego</t>
  </si>
  <si>
    <t xml:space="preserve">b 444 
r 176 </t>
  </si>
  <si>
    <t>s.n.  1114
ż.n. f. 200</t>
  </si>
  <si>
    <t xml:space="preserve">Kosze 22
Ławki 26
Plac zabaw 
siłownia </t>
  </si>
  <si>
    <t>22.</t>
  </si>
  <si>
    <t>Teren przy ul. Limanowskiego 152</t>
  </si>
  <si>
    <t>23.</t>
  </si>
  <si>
    <t>Teren przy stacji PKP - Raków</t>
  </si>
  <si>
    <t xml:space="preserve">
</t>
  </si>
  <si>
    <t xml:space="preserve"> </t>
  </si>
  <si>
    <t>24.</t>
  </si>
  <si>
    <t>Zieleniec przy ul. Pustej i Iglastej</t>
  </si>
  <si>
    <t>r 90 
b 186</t>
  </si>
  <si>
    <t>s. n. 303
s. 150
ż.f. 75</t>
  </si>
  <si>
    <t>Kosze 22
Ławki 30
Plac zabaw 
siłownia 
boisko
stół do ping - ponga 1
leżaki miejskie 6</t>
  </si>
  <si>
    <t xml:space="preserve">
13</t>
  </si>
  <si>
    <t>25.</t>
  </si>
  <si>
    <t>Zieleniec przy ul. Skośnej i ul. Równoległej</t>
  </si>
  <si>
    <t>s.n. 39
żn.f. 115</t>
  </si>
  <si>
    <t>Kosze 1</t>
  </si>
  <si>
    <t>26.</t>
  </si>
  <si>
    <t>Teren przy Al. Niepodległości 11</t>
  </si>
  <si>
    <t>s. 120</t>
  </si>
  <si>
    <t>27.</t>
  </si>
  <si>
    <t>Teren przy Al. Niepodległości 15</t>
  </si>
  <si>
    <t>s. 58
s.n. 173
żn. f. 94</t>
  </si>
  <si>
    <t>28.</t>
  </si>
  <si>
    <t>Teren przy Al. Niepodległości 31</t>
  </si>
  <si>
    <t>s.n. 132
ż.n. f. 166
ż.32  (tuje)</t>
  </si>
  <si>
    <t>Ławki 2</t>
  </si>
  <si>
    <t>29.</t>
  </si>
  <si>
    <t>Teren przy  Al. Niepodległości 41</t>
  </si>
  <si>
    <t>ż f. 86
s.n. 1095</t>
  </si>
  <si>
    <t>Kosze 2
ławki 6</t>
  </si>
  <si>
    <t>30.</t>
  </si>
  <si>
    <t>Skarpa ul. Rejtana a Al. Pokoju</t>
  </si>
  <si>
    <t>s. 210
ż.f. 82</t>
  </si>
  <si>
    <t>31.</t>
  </si>
  <si>
    <t xml:space="preserve">Teren  przy ul. Rejtana – dojście do ul. Krakowskiej </t>
  </si>
  <si>
    <t>32.</t>
  </si>
  <si>
    <t>Teren przy ul. Rejtana  a  Al. Wojska Polskiego                          (przy ROD)</t>
  </si>
  <si>
    <t>s. 180</t>
  </si>
  <si>
    <t>33.</t>
  </si>
  <si>
    <t>Teren przy ul. Rejtana  przy Liceum Społecznym</t>
  </si>
  <si>
    <t>s. 77</t>
  </si>
  <si>
    <t>34.</t>
  </si>
  <si>
    <t>ul. Leśmiana 
przy nr 7a</t>
  </si>
  <si>
    <t>35.</t>
  </si>
  <si>
    <t>Teren przy ul. Przybyszewskiego</t>
  </si>
  <si>
    <t>36.</t>
  </si>
  <si>
    <t>Zieleniec przy Al. Pokoju 1</t>
  </si>
  <si>
    <t>ż. f. 174
s.n. 12</t>
  </si>
  <si>
    <t>37.</t>
  </si>
  <si>
    <t>Teren za ekranami przy Al. Wojska Polskiego 
od ul. Limanowskiego do stacji paliw
teren od budynku ul. Mireckiego 26 b do stacji paliw</t>
  </si>
  <si>
    <t>k.p. (pnącza) 260
s. 40</t>
  </si>
  <si>
    <t>38.</t>
  </si>
  <si>
    <t>Zieleniec przy ul. Bardowskiego 33a</t>
  </si>
  <si>
    <t>Plac zabaw 
Ławki 4
Kosz 2</t>
  </si>
  <si>
    <t>39.</t>
  </si>
  <si>
    <t>Pasaż  Raczyńskiego - pomiędzy ul. Orzei i ul. Prusa</t>
  </si>
  <si>
    <t>Ławki 6 
Kosze 3</t>
  </si>
  <si>
    <t>40.</t>
  </si>
  <si>
    <t xml:space="preserve">Teren  przy Al. Pokoju  44  </t>
  </si>
  <si>
    <t>ż.f.  62</t>
  </si>
  <si>
    <t>41.</t>
  </si>
  <si>
    <t>ul. Załogi 26</t>
  </si>
  <si>
    <t>Plac zabaw/siłownia                         Ławki 3,           Kosze - 3</t>
  </si>
  <si>
    <t>42.</t>
  </si>
  <si>
    <t>ul. Piastowska 1 skrzyżowanie z ul. Królewską</t>
  </si>
  <si>
    <t>4</t>
  </si>
  <si>
    <t>Plac piknikowy</t>
  </si>
  <si>
    <t xml:space="preserve">Ławki 5 </t>
  </si>
  <si>
    <t xml:space="preserve">Kosze 4 </t>
  </si>
  <si>
    <t>43.</t>
  </si>
  <si>
    <t>Teren pomiędzy ul. Zamenhoffa a ul. Okrzei strona DK1</t>
  </si>
  <si>
    <t>Razem  ZIELEŃCE i inne  tereny</t>
  </si>
  <si>
    <t xml:space="preserve">
DROGI  KRAJOWE:
</t>
  </si>
  <si>
    <t>44.</t>
  </si>
  <si>
    <t xml:space="preserve">ul. Jagiellońska
przy Bohaterów Monte Cassino
za chodnikiem
ul. Jagiellońska (wiadukt) + pas nasadzeń
nowy odcinek do ul. Kościelnej 
przy ul. Jagiellońskiej 8 (p. Żabce)
przy ul. Bukowej 
</t>
  </si>
  <si>
    <t xml:space="preserve"> ż. f. 114
s.n. 123
s. 56
ż.n. f. 380</t>
  </si>
  <si>
    <t xml:space="preserve">
98</t>
  </si>
  <si>
    <t>45.</t>
  </si>
  <si>
    <t>Al. Bohaterów Monte Cassino
przy żywopłocie ul. Łokietka 
skarpa przy ul. Łokietka
przy ul. Hoene Wrońskiego za żywopłotem 
teren przy ul. Goszczyńskiego
nowy odcinek 
przy ul. Boya Żeleńskiego przedłużenie Al. Bohaterów Monte Cassino do ul. Żyznej z Rondem Kuleja</t>
  </si>
  <si>
    <t xml:space="preserve"> ż. f. 1882
s.n. 2145</t>
  </si>
  <si>
    <t>ż 6413                                      s.n. 3619</t>
  </si>
  <si>
    <t>46.</t>
  </si>
  <si>
    <t xml:space="preserve">ul. Bugajska
teren przy rzece i zakręt 
</t>
  </si>
  <si>
    <t>Razem DROGI KRAJOWE</t>
  </si>
  <si>
    <t xml:space="preserve">
DROGI  POWIATOWE:
</t>
  </si>
  <si>
    <t>47.</t>
  </si>
  <si>
    <t>Al. Niepodległości wraz z terenem za chodnikiem</t>
  </si>
  <si>
    <t>r 1520</t>
  </si>
  <si>
    <t>s.n. 800</t>
  </si>
  <si>
    <t>Ławki 27</t>
  </si>
  <si>
    <t>48.</t>
  </si>
  <si>
    <t>Al. Pokoju
od ronda do huty</t>
  </si>
  <si>
    <t>ż.n. f. 738</t>
  </si>
  <si>
    <t>Ławki 10 dozownik woreczków - 2</t>
  </si>
  <si>
    <t>49.</t>
  </si>
  <si>
    <t>ul. Łukasińskiego
teren przy nr 30</t>
  </si>
  <si>
    <t>ż.n.f.  265
ż. f. 40</t>
  </si>
  <si>
    <t>50.</t>
  </si>
  <si>
    <t>ul. Limanowskiego 
skarpa przy DK-1
pętla tramwajowa</t>
  </si>
  <si>
    <t>s. 50
s.n. 533</t>
  </si>
  <si>
    <t>51.</t>
  </si>
  <si>
    <t>ul. Okrzei i parking przy kościele
narożnik Limanowskiego
parking i pas  przy DK 1</t>
  </si>
  <si>
    <t>ż. f. 65
s. 50
sn. 53</t>
  </si>
  <si>
    <t>52.</t>
  </si>
  <si>
    <t>ul. Bardowskiego
skarpa
przy nr 21a</t>
  </si>
  <si>
    <t>53.</t>
  </si>
  <si>
    <t>Rondo Reagana - Al. Pokoju</t>
  </si>
  <si>
    <t>r 650</t>
  </si>
  <si>
    <t>s. n. 1177
s. 1000</t>
  </si>
  <si>
    <t>54.</t>
  </si>
  <si>
    <t>Al. 11 Listopada
przy Orkana  przy boisku
pas od Lechonia do Orkana</t>
  </si>
  <si>
    <t xml:space="preserve">r 140 </t>
  </si>
  <si>
    <t xml:space="preserve">ż.n. f. 632
s.n.  448                                                  </t>
  </si>
  <si>
    <t>dozowniki woreczków 1</t>
  </si>
  <si>
    <t>55.</t>
  </si>
  <si>
    <t>Rondo Mickiewicza (przy ul. 1 Maja)</t>
  </si>
  <si>
    <t>s. 549</t>
  </si>
  <si>
    <t>56.</t>
  </si>
  <si>
    <t>ul. Zesłańców Sybiru (łącznik)</t>
  </si>
  <si>
    <t>57.</t>
  </si>
  <si>
    <t>ul. Jesienna 
pętla autobusowa
za chodnikiem
p. ul. Południowej
p. ROD
p. Grzybowskiej
p. Kamińskiego</t>
  </si>
  <si>
    <t>s.n.  674
ż.n. f.  205
ż. f. 64</t>
  </si>
  <si>
    <t xml:space="preserve">48
</t>
  </si>
  <si>
    <t>58.</t>
  </si>
  <si>
    <t>ul. Bohaterów Katynia 
pas za chodnikiem</t>
  </si>
  <si>
    <t>ż. f.  48
s.n. 200
k.p. 11</t>
  </si>
  <si>
    <t xml:space="preserve">
16
</t>
  </si>
  <si>
    <t>59.</t>
  </si>
  <si>
    <t>ul. Bohaterów Katynia (Stare Błeszno)</t>
  </si>
  <si>
    <t>b 37</t>
  </si>
  <si>
    <t>s.n. 59</t>
  </si>
  <si>
    <t>60.</t>
  </si>
  <si>
    <t>ul. Rakowska
za chodnikiem</t>
  </si>
  <si>
    <t>s.n. 110
ż. f. 20</t>
  </si>
  <si>
    <t>61.</t>
  </si>
  <si>
    <t>ul. Rydza-Śmigłego</t>
  </si>
  <si>
    <t>s. 37</t>
  </si>
  <si>
    <t>62.</t>
  </si>
  <si>
    <t>ul. Bór  
przy nr 61
zjazd przy ul. Jagiellońskiej 
za chodnikiem ul.Wypalanki + ul. Wypalanki 100 plac zabaw/siłownia</t>
  </si>
  <si>
    <t>s.n. 167</t>
  </si>
  <si>
    <t>Plac zabaw/siłownia,                         Ławki - 3,           Kosze - 3</t>
  </si>
  <si>
    <t>63.</t>
  </si>
  <si>
    <t>ul. Szpitalna</t>
  </si>
  <si>
    <t>64.</t>
  </si>
  <si>
    <t>ul. Orkana oraz narożnik z ul. Jagiellońską i przy parkingu Al. 11 Listopada</t>
  </si>
  <si>
    <t>s.n. 143</t>
  </si>
  <si>
    <t>dozwonik woreczków 1</t>
  </si>
  <si>
    <t>Razem  DROGI  POWIATOWE</t>
  </si>
  <si>
    <t xml:space="preserve">DROGI  GMINNE </t>
  </si>
  <si>
    <t>65.</t>
  </si>
  <si>
    <t>ul. 1 Maja 
przy nr 40</t>
  </si>
  <si>
    <t>ż.f.  200</t>
  </si>
  <si>
    <t>66.</t>
  </si>
  <si>
    <t xml:space="preserve">ul. Źródlana </t>
  </si>
  <si>
    <t>r 45</t>
  </si>
  <si>
    <t>s.n.  35</t>
  </si>
  <si>
    <t>67.</t>
  </si>
  <si>
    <t xml:space="preserve">ul. Filomatów </t>
  </si>
  <si>
    <t>68.</t>
  </si>
  <si>
    <t>ul. Brzozowa</t>
  </si>
  <si>
    <t>ż f. 16</t>
  </si>
  <si>
    <t>69.</t>
  </si>
  <si>
    <t>ul. Równoległa</t>
  </si>
  <si>
    <t>s.n. 30</t>
  </si>
  <si>
    <t>70.</t>
  </si>
  <si>
    <t>ul. Botaniczna</t>
  </si>
  <si>
    <t>Stół do tenisa</t>
  </si>
  <si>
    <t>71.</t>
  </si>
  <si>
    <t>ul. Sportowa</t>
  </si>
  <si>
    <t>ż. f. 20</t>
  </si>
  <si>
    <t>72.</t>
  </si>
  <si>
    <t>ul. Niewielka</t>
  </si>
  <si>
    <t>ż. f. 110</t>
  </si>
  <si>
    <t>73.</t>
  </si>
  <si>
    <t>ul. Rutkiewicz</t>
  </si>
  <si>
    <t>74.</t>
  </si>
  <si>
    <t xml:space="preserve">ul. Kasztanowa </t>
  </si>
  <si>
    <t>75.</t>
  </si>
  <si>
    <t>ul. Palmowa ( pod cmentarzem do końca garaży)</t>
  </si>
  <si>
    <t>76.</t>
  </si>
  <si>
    <t>ul. Lechonia</t>
  </si>
  <si>
    <t>77.</t>
  </si>
  <si>
    <t>ul. Mieszka Starego</t>
  </si>
  <si>
    <t>78.</t>
  </si>
  <si>
    <t>ul. Tarnowskiego teren przy ścieżce rowerowej</t>
  </si>
  <si>
    <t>79.</t>
  </si>
  <si>
    <t xml:space="preserve">ul. Bienia   </t>
  </si>
  <si>
    <t>80.</t>
  </si>
  <si>
    <t>ul. Łąkowa</t>
  </si>
  <si>
    <t>81.</t>
  </si>
  <si>
    <t>ul. Słowiańska</t>
  </si>
  <si>
    <t>82.</t>
  </si>
  <si>
    <t>ul. Reja</t>
  </si>
  <si>
    <t>83.</t>
  </si>
  <si>
    <t>ul. Przybyszewskiego</t>
  </si>
  <si>
    <t>84.</t>
  </si>
  <si>
    <t>ul. Sieroszewskiego</t>
  </si>
  <si>
    <t>ż.f.  210</t>
  </si>
  <si>
    <t>dozownik woreczków - 1</t>
  </si>
  <si>
    <t>85.</t>
  </si>
  <si>
    <t xml:space="preserve">ul. Powstańców Ślaskich                                                              pas przy blokach do estakady </t>
  </si>
  <si>
    <t>86.</t>
  </si>
  <si>
    <t>ul. Prusa</t>
  </si>
  <si>
    <t>87.</t>
  </si>
  <si>
    <t>ul. Dąbrowskiej</t>
  </si>
  <si>
    <t>88.</t>
  </si>
  <si>
    <t>ul. Kuncewiczowej</t>
  </si>
  <si>
    <t>89.</t>
  </si>
  <si>
    <t xml:space="preserve">ul. Iglasta </t>
  </si>
  <si>
    <t>90.</t>
  </si>
  <si>
    <t>ul. Tetmajera
przy Sempołowskiej</t>
  </si>
  <si>
    <t>91.</t>
  </si>
  <si>
    <t>ul. Mireckiego
przy ul. Kunickiego
przy ul. Okrzei 20
przy przedszkolu
przy nr 22 - 28</t>
  </si>
  <si>
    <t>92.</t>
  </si>
  <si>
    <t>ul. Pusta</t>
  </si>
  <si>
    <t>93.</t>
  </si>
  <si>
    <t xml:space="preserve">ul. Koksowa </t>
  </si>
  <si>
    <t>ż.f.  180</t>
  </si>
  <si>
    <t>dozownik woreczków -1</t>
  </si>
  <si>
    <t>94.</t>
  </si>
  <si>
    <t>ul. Gaczkowskiego</t>
  </si>
  <si>
    <t>95.</t>
  </si>
  <si>
    <t>ul. Rejtana</t>
  </si>
  <si>
    <t>s.n. 71
ż.n.f. 59
k.p. 65</t>
  </si>
  <si>
    <t>96.</t>
  </si>
  <si>
    <t>ul. Daniłowskiego</t>
  </si>
  <si>
    <t>97.</t>
  </si>
  <si>
    <t>ul. Żeromskiego</t>
  </si>
  <si>
    <t>98.</t>
  </si>
  <si>
    <t>ul. Mochnackiego
teren przy torach</t>
  </si>
  <si>
    <t>99.</t>
  </si>
  <si>
    <t>ul. Górna</t>
  </si>
  <si>
    <t xml:space="preserve">dozownik typu Retriever City - 1 (Szczytowa 23) </t>
  </si>
  <si>
    <t>100.</t>
  </si>
  <si>
    <t xml:space="preserve">ul. Górska 
przy Stromej obok sklepu + ul. Stroma aneks wypoczynkowy </t>
  </si>
  <si>
    <t>ż. 27                                                 k. 6</t>
  </si>
  <si>
    <t>Ławki - 2                   Kosze - 1 Stojaki na rowery  - 2</t>
  </si>
  <si>
    <t>101.</t>
  </si>
  <si>
    <t>ul. Dolna</t>
  </si>
  <si>
    <t>102.</t>
  </si>
  <si>
    <t>ul. Irzykowskiego</t>
  </si>
  <si>
    <t>ż f. 49</t>
  </si>
  <si>
    <t>103.</t>
  </si>
  <si>
    <t>ul. Prosta</t>
  </si>
  <si>
    <t>104.</t>
  </si>
  <si>
    <t>ul. Lenartowicza
teren przy nr 10/20</t>
  </si>
  <si>
    <t>105.</t>
  </si>
  <si>
    <t>ul. Zamenhoffa</t>
  </si>
  <si>
    <t>106.</t>
  </si>
  <si>
    <t>ul. Sosnowa</t>
  </si>
  <si>
    <t>ż. f. 88</t>
  </si>
  <si>
    <t>107.</t>
  </si>
  <si>
    <t xml:space="preserve">ul. Korfantego
przy rondzie </t>
  </si>
  <si>
    <t>r 112</t>
  </si>
  <si>
    <t>108.</t>
  </si>
  <si>
    <t>ul. Odlewników
nowy odcinek</t>
  </si>
  <si>
    <t>s.n. 496</t>
  </si>
  <si>
    <t>109.</t>
  </si>
  <si>
    <t>ul. Kucelin Łąki ( trójkąty widoczności)</t>
  </si>
  <si>
    <t>110.</t>
  </si>
  <si>
    <t>Wały wzdłuż rzeki Warty, na odcinku od toru kolejowego Huty Częstochowa S.A. (teren za Sitą) powyżej Alei Pokoju do Alei Wojska Polskiego (DK1 kładka pomiędzy ROD ul. Rejtana)</t>
  </si>
  <si>
    <t>111.</t>
  </si>
  <si>
    <t xml:space="preserve">ul. Zagórskiego </t>
  </si>
  <si>
    <t>s. 50</t>
  </si>
  <si>
    <t>Razem  DROGI  GMINNE</t>
  </si>
  <si>
    <t>Rodzinne Ogrody Działkowe</t>
  </si>
  <si>
    <t>112.</t>
  </si>
  <si>
    <t>ROD Hutnik ul. Limbowa - wzdłuż ulicy Olszowej                        i ul. Jesiennej</t>
  </si>
  <si>
    <t>3</t>
  </si>
  <si>
    <t>113.</t>
  </si>
  <si>
    <t>ROD Błeszno - Wzgórze ul. Bienia - wzdłuż ulicy</t>
  </si>
  <si>
    <t>114.</t>
  </si>
  <si>
    <t>ROD Wypalanki przy ul. Bór i ul. Grzybowskiej  - wzdłuż ulic</t>
  </si>
  <si>
    <t>OGÓŁEM - Rodzinne Ogrody Działkowe</t>
  </si>
  <si>
    <t>I.</t>
  </si>
  <si>
    <t>I.  ZIELEŃCE  I  INNE TERENY</t>
  </si>
  <si>
    <t>II.</t>
  </si>
  <si>
    <t>II. DROGI  KRAJOWE</t>
  </si>
  <si>
    <t>III.</t>
  </si>
  <si>
    <t>III. DROGI POWIATOWE</t>
  </si>
  <si>
    <t>IV.</t>
  </si>
  <si>
    <t xml:space="preserve">IV. DROGI  GMINNE  </t>
  </si>
  <si>
    <t>V.</t>
  </si>
  <si>
    <t>V. ROD</t>
  </si>
  <si>
    <t xml:space="preserve">OGÓŁEM </t>
  </si>
  <si>
    <r>
      <rPr>
        <b/>
        <sz val="22"/>
        <color theme="1"/>
        <rFont val="Cambria"/>
        <family val="1"/>
        <charset val="238"/>
        <scheme val="major"/>
      </rPr>
      <t xml:space="preserve">CHARAKTERYSTYKA REJONU VI - RAKÓW  2019r./2020r.   </t>
    </r>
    <r>
      <rPr>
        <b/>
        <sz val="14"/>
        <color theme="1"/>
        <rFont val="Cambria"/>
        <family val="1"/>
        <charset val="238"/>
        <scheme val="major"/>
      </rPr>
      <t xml:space="preserve">           </t>
    </r>
    <r>
      <rPr>
        <sz val="10"/>
        <color theme="1"/>
        <rFont val="Cambria"/>
        <family val="1"/>
        <charset val="238"/>
        <scheme val="major"/>
      </rPr>
      <t xml:space="preserve">                         </t>
    </r>
    <r>
      <rPr>
        <b/>
        <sz val="10"/>
        <color theme="1"/>
        <rFont val="Cambria"/>
        <family val="1"/>
        <charset val="238"/>
        <scheme val="major"/>
      </rPr>
      <t>Załącznik Nr VI.1.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</si>
</sst>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z_ł_-;\-* #,##0.00\ _z_ł_-;_-* &quot;-&quot;??\ _z_ł_-;_-@_-"/>
    <numFmt numFmtId="165" formatCode="#,##0\ _z_ł"/>
  </numFmts>
  <fonts count="19" x14ac:knownFonts="1">
    <font>
      <sz val="11"/>
      <color theme="1"/>
      <name val="Calibri"/>
      <family val="2"/>
      <charset val="238"/>
      <scheme val="minor"/>
    </font>
    <font>
      <sz val="11"/>
      <color theme="1"/>
      <name val="Calibri"/>
      <family val="2"/>
      <charset val="238"/>
      <scheme val="minor"/>
    </font>
    <font>
      <b/>
      <sz val="14"/>
      <color theme="1"/>
      <name val="Cambria"/>
      <family val="1"/>
      <charset val="238"/>
      <scheme val="major"/>
    </font>
    <font>
      <b/>
      <sz val="22"/>
      <color theme="1"/>
      <name val="Cambria"/>
      <family val="1"/>
      <charset val="238"/>
      <scheme val="major"/>
    </font>
    <font>
      <sz val="10"/>
      <color theme="1"/>
      <name val="Cambria"/>
      <family val="1"/>
      <charset val="238"/>
      <scheme val="major"/>
    </font>
    <font>
      <b/>
      <sz val="10"/>
      <color theme="1"/>
      <name val="Cambria"/>
      <family val="1"/>
      <charset val="238"/>
      <scheme val="major"/>
    </font>
    <font>
      <b/>
      <sz val="10"/>
      <color rgb="FFFF0000"/>
      <name val="Cambria"/>
      <family val="1"/>
      <charset val="238"/>
    </font>
    <font>
      <b/>
      <sz val="10"/>
      <color rgb="FF000000"/>
      <name val="Cambria"/>
      <family val="1"/>
      <charset val="238"/>
      <scheme val="major"/>
    </font>
    <font>
      <b/>
      <sz val="10"/>
      <color theme="1"/>
      <name val="Cambria"/>
      <family val="1"/>
      <charset val="238"/>
    </font>
    <font>
      <b/>
      <sz val="11"/>
      <color theme="1"/>
      <name val="Cambria"/>
      <family val="1"/>
      <charset val="238"/>
    </font>
    <font>
      <sz val="10"/>
      <name val="Cambria"/>
      <family val="1"/>
      <charset val="238"/>
      <scheme val="major"/>
    </font>
    <font>
      <b/>
      <sz val="11"/>
      <color rgb="FFFF0000"/>
      <name val="Calibri"/>
      <family val="2"/>
      <charset val="238"/>
      <scheme val="minor"/>
    </font>
    <font>
      <sz val="10"/>
      <color theme="1"/>
      <name val="Cambria"/>
      <family val="1"/>
      <charset val="238"/>
    </font>
    <font>
      <sz val="10"/>
      <name val="Cambria"/>
      <family val="1"/>
      <charset val="238"/>
    </font>
    <font>
      <sz val="10"/>
      <color rgb="FFFF0000"/>
      <name val="Cambria"/>
      <family val="1"/>
      <charset val="238"/>
      <scheme val="major"/>
    </font>
    <font>
      <b/>
      <sz val="10"/>
      <color rgb="FFFF0000"/>
      <name val="Cambria"/>
      <family val="1"/>
      <charset val="238"/>
      <scheme val="major"/>
    </font>
    <font>
      <sz val="11"/>
      <color rgb="FFFF0000"/>
      <name val="Cambria"/>
      <family val="1"/>
      <charset val="238"/>
    </font>
    <font>
      <sz val="11"/>
      <color theme="1"/>
      <name val="Cambria"/>
      <family val="1"/>
      <charset val="238"/>
    </font>
    <font>
      <b/>
      <sz val="11"/>
      <color theme="1"/>
      <name val="Calibri"/>
      <family val="2"/>
      <charset val="238"/>
      <scheme val="minor"/>
    </font>
  </fonts>
  <fills count="5">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theme="0"/>
        <bgColor indexed="64"/>
      </patternFill>
    </fill>
  </fills>
  <borders count="8">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2">
    <xf numFmtId="0" fontId="0" fillId="0" borderId="0"/>
    <xf numFmtId="164" fontId="1" fillId="0" borderId="0" applyFont="0" applyFill="0" applyBorder="0" applyAlignment="0" applyProtection="0"/>
  </cellStyleXfs>
  <cellXfs count="144">
    <xf numFmtId="0" fontId="0" fillId="0" borderId="0" xfId="0"/>
    <xf numFmtId="0" fontId="0" fillId="0" borderId="0" xfId="0" applyBorder="1"/>
    <xf numFmtId="0" fontId="5" fillId="2" borderId="4" xfId="0" applyFont="1" applyFill="1" applyBorder="1" applyAlignment="1">
      <alignment horizontal="center" vertical="center" wrapText="1"/>
    </xf>
    <xf numFmtId="165" fontId="5" fillId="2" borderId="4" xfId="0" applyNumberFormat="1" applyFont="1" applyFill="1" applyBorder="1" applyAlignment="1">
      <alignment horizontal="center" vertical="center" wrapText="1"/>
    </xf>
    <xf numFmtId="0" fontId="6" fillId="2" borderId="4" xfId="0" applyNumberFormat="1" applyFont="1" applyFill="1" applyBorder="1" applyAlignment="1">
      <alignment horizontal="center" vertical="center" wrapText="1"/>
    </xf>
    <xf numFmtId="165" fontId="5" fillId="2" borderId="4" xfId="1" applyNumberFormat="1" applyFont="1" applyFill="1" applyBorder="1" applyAlignment="1">
      <alignment horizontal="center" vertical="center" wrapText="1"/>
    </xf>
    <xf numFmtId="0" fontId="7" fillId="2" borderId="4"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0" fillId="0" borderId="0" xfId="0" applyAlignment="1">
      <alignment horizontal="center" vertical="center"/>
    </xf>
    <xf numFmtId="0" fontId="9" fillId="0" borderId="0" xfId="0" applyFont="1" applyAlignment="1">
      <alignment horizontal="left" wrapText="1"/>
    </xf>
    <xf numFmtId="0" fontId="4" fillId="2" borderId="4" xfId="0" applyFont="1" applyFill="1" applyBorder="1" applyAlignment="1">
      <alignment horizontal="center" vertical="center" wrapText="1"/>
    </xf>
    <xf numFmtId="0" fontId="5" fillId="2" borderId="4" xfId="0" applyFont="1" applyFill="1" applyBorder="1" applyAlignment="1">
      <alignment vertical="center" wrapText="1"/>
    </xf>
    <xf numFmtId="165" fontId="4" fillId="2" borderId="4" xfId="0" applyNumberFormat="1" applyFont="1" applyFill="1" applyBorder="1" applyAlignment="1">
      <alignment vertical="center" wrapText="1"/>
    </xf>
    <xf numFmtId="165" fontId="4" fillId="2" borderId="4" xfId="1" applyNumberFormat="1" applyFont="1" applyFill="1" applyBorder="1" applyAlignment="1">
      <alignment vertical="center" wrapText="1"/>
    </xf>
    <xf numFmtId="0" fontId="4" fillId="2" borderId="4" xfId="0" applyFont="1" applyFill="1" applyBorder="1" applyAlignment="1">
      <alignment vertical="center" wrapText="1"/>
    </xf>
    <xf numFmtId="0" fontId="4" fillId="0" borderId="4" xfId="0" applyFont="1" applyBorder="1" applyAlignment="1">
      <alignment horizontal="center" vertical="center" wrapText="1"/>
    </xf>
    <xf numFmtId="0" fontId="4" fillId="0" borderId="4" xfId="0" applyFont="1" applyBorder="1" applyAlignment="1">
      <alignment vertical="center" wrapText="1"/>
    </xf>
    <xf numFmtId="0" fontId="4" fillId="0" borderId="4" xfId="0" applyNumberFormat="1" applyFont="1" applyBorder="1" applyAlignment="1">
      <alignment horizontal="center" vertical="center" wrapText="1"/>
    </xf>
    <xf numFmtId="0" fontId="4" fillId="0" borderId="4" xfId="1" applyNumberFormat="1" applyFont="1" applyBorder="1" applyAlignment="1">
      <alignment horizontal="center" vertical="center" wrapText="1"/>
    </xf>
    <xf numFmtId="0" fontId="4" fillId="3" borderId="4" xfId="0" applyFont="1" applyFill="1" applyBorder="1" applyAlignment="1">
      <alignment horizontal="center" vertical="center" wrapText="1"/>
    </xf>
    <xf numFmtId="0" fontId="4" fillId="4" borderId="4" xfId="0" applyFont="1" applyFill="1" applyBorder="1" applyAlignment="1">
      <alignment horizontal="center" vertical="center" wrapText="1"/>
    </xf>
    <xf numFmtId="0" fontId="10" fillId="0" borderId="4" xfId="0" applyNumberFormat="1" applyFont="1" applyBorder="1" applyAlignment="1">
      <alignment horizontal="center" vertical="center" wrapText="1"/>
    </xf>
    <xf numFmtId="0" fontId="11" fillId="0" borderId="0" xfId="0" applyFont="1" applyAlignment="1">
      <alignment wrapText="1"/>
    </xf>
    <xf numFmtId="0" fontId="4" fillId="0" borderId="4" xfId="0" applyFont="1" applyBorder="1" applyAlignment="1">
      <alignment horizontal="left" vertical="center" wrapText="1"/>
    </xf>
    <xf numFmtId="0" fontId="10" fillId="0" borderId="4" xfId="0" applyFont="1" applyBorder="1" applyAlignment="1">
      <alignment horizontal="center" vertical="center" wrapText="1"/>
    </xf>
    <xf numFmtId="0" fontId="10" fillId="0" borderId="4" xfId="0" applyFont="1" applyBorder="1" applyAlignment="1">
      <alignment vertical="center" wrapText="1"/>
    </xf>
    <xf numFmtId="0" fontId="4" fillId="4" borderId="6" xfId="0" applyFont="1" applyFill="1" applyBorder="1" applyAlignment="1">
      <alignment vertical="center" wrapText="1"/>
    </xf>
    <xf numFmtId="0" fontId="4" fillId="0" borderId="5" xfId="0" applyFont="1" applyBorder="1" applyAlignment="1">
      <alignment horizontal="left" vertical="center" wrapText="1"/>
    </xf>
    <xf numFmtId="0" fontId="4" fillId="0" borderId="5" xfId="0" applyNumberFormat="1" applyFont="1" applyBorder="1" applyAlignment="1">
      <alignment horizontal="center" vertical="center" wrapText="1"/>
    </xf>
    <xf numFmtId="0" fontId="4" fillId="3" borderId="5" xfId="0" applyFont="1" applyFill="1" applyBorder="1" applyAlignment="1">
      <alignment horizontal="center" vertical="center" wrapText="1"/>
    </xf>
    <xf numFmtId="0" fontId="4" fillId="0" borderId="5" xfId="0" applyFont="1" applyBorder="1" applyAlignment="1">
      <alignment horizontal="center" vertical="center" wrapText="1"/>
    </xf>
    <xf numFmtId="0" fontId="12" fillId="0" borderId="4" xfId="0" applyFont="1" applyBorder="1" applyAlignment="1">
      <alignment horizontal="center" vertical="center" wrapText="1"/>
    </xf>
    <xf numFmtId="0" fontId="4" fillId="0" borderId="6" xfId="0" applyFont="1" applyBorder="1" applyAlignment="1">
      <alignment horizontal="center" vertical="center" wrapText="1"/>
    </xf>
    <xf numFmtId="0" fontId="13" fillId="0" borderId="4" xfId="0" applyFont="1" applyBorder="1" applyAlignment="1">
      <alignment horizontal="left" vertical="center" wrapText="1"/>
    </xf>
    <xf numFmtId="0" fontId="13" fillId="0" borderId="4" xfId="0" applyNumberFormat="1" applyFont="1" applyBorder="1" applyAlignment="1">
      <alignment horizontal="center" vertical="center" wrapText="1"/>
    </xf>
    <xf numFmtId="49" fontId="13" fillId="3" borderId="4" xfId="0" applyNumberFormat="1" applyFont="1" applyFill="1" applyBorder="1" applyAlignment="1">
      <alignment horizontal="center" vertical="center" wrapText="1"/>
    </xf>
    <xf numFmtId="0" fontId="4" fillId="4" borderId="6" xfId="0" applyFont="1" applyFill="1" applyBorder="1" applyAlignment="1">
      <alignment horizontal="center" vertical="center" wrapText="1"/>
    </xf>
    <xf numFmtId="0" fontId="14" fillId="0" borderId="6" xfId="0" applyFont="1" applyBorder="1" applyAlignment="1">
      <alignment horizontal="center" vertical="center" wrapText="1"/>
    </xf>
    <xf numFmtId="0" fontId="5" fillId="2" borderId="4" xfId="0" applyNumberFormat="1" applyFont="1" applyFill="1" applyBorder="1" applyAlignment="1">
      <alignment horizontal="center" vertical="center" wrapText="1"/>
    </xf>
    <xf numFmtId="0" fontId="4" fillId="2" borderId="1" xfId="0" applyFont="1" applyFill="1" applyBorder="1" applyAlignment="1">
      <alignment vertical="center" wrapText="1"/>
    </xf>
    <xf numFmtId="0" fontId="5" fillId="2" borderId="1" xfId="0" applyFont="1" applyFill="1" applyBorder="1" applyAlignment="1">
      <alignment vertical="center" wrapText="1"/>
    </xf>
    <xf numFmtId="0" fontId="5" fillId="2" borderId="2" xfId="0" applyFont="1" applyFill="1" applyBorder="1" applyAlignment="1">
      <alignment vertical="center" wrapText="1"/>
    </xf>
    <xf numFmtId="0" fontId="4" fillId="2" borderId="2" xfId="0" applyNumberFormat="1" applyFont="1" applyFill="1" applyBorder="1" applyAlignment="1">
      <alignment horizontal="center" vertical="center" wrapText="1"/>
    </xf>
    <xf numFmtId="0" fontId="4" fillId="2" borderId="2" xfId="0" applyFont="1" applyFill="1" applyBorder="1" applyAlignment="1">
      <alignment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vertical="center" wrapText="1"/>
    </xf>
    <xf numFmtId="0" fontId="4" fillId="4" borderId="5" xfId="0" applyFont="1" applyFill="1" applyBorder="1" applyAlignment="1">
      <alignment horizontal="center" vertical="center" wrapText="1"/>
    </xf>
    <xf numFmtId="0" fontId="4" fillId="0" borderId="7" xfId="0" applyFont="1" applyBorder="1" applyAlignment="1">
      <alignment horizontal="center" vertical="center" wrapText="1"/>
    </xf>
    <xf numFmtId="0" fontId="15" fillId="2" borderId="2" xfId="0" applyNumberFormat="1"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vertical="center" wrapText="1"/>
    </xf>
    <xf numFmtId="0" fontId="14" fillId="4" borderId="4" xfId="0" applyFont="1" applyFill="1" applyBorder="1" applyAlignment="1">
      <alignment horizontal="center" vertical="center" wrapText="1"/>
    </xf>
    <xf numFmtId="0" fontId="10" fillId="4" borderId="4" xfId="0" applyNumberFormat="1" applyFont="1" applyFill="1" applyBorder="1" applyAlignment="1">
      <alignment horizontal="center" vertical="center" wrapText="1"/>
    </xf>
    <xf numFmtId="0" fontId="10" fillId="0" borderId="4" xfId="1" applyNumberFormat="1" applyFont="1" applyBorder="1" applyAlignment="1">
      <alignment horizontal="center" vertical="center" wrapText="1"/>
    </xf>
    <xf numFmtId="0" fontId="10" fillId="3" borderId="4" xfId="0" applyFont="1" applyFill="1" applyBorder="1" applyAlignment="1">
      <alignment horizontal="center" vertical="center" wrapText="1"/>
    </xf>
    <xf numFmtId="0" fontId="10" fillId="4" borderId="4" xfId="0" applyFont="1" applyFill="1" applyBorder="1" applyAlignment="1">
      <alignment horizontal="center" vertical="center" wrapText="1"/>
    </xf>
    <xf numFmtId="0" fontId="4" fillId="2" borderId="4" xfId="0" applyNumberFormat="1" applyFont="1" applyFill="1" applyBorder="1" applyAlignment="1">
      <alignment horizontal="center" vertical="center" wrapText="1"/>
    </xf>
    <xf numFmtId="0" fontId="4" fillId="2" borderId="4" xfId="1" applyNumberFormat="1" applyFont="1" applyFill="1" applyBorder="1" applyAlignment="1">
      <alignment horizontal="center" vertical="center" wrapText="1"/>
    </xf>
    <xf numFmtId="0" fontId="4" fillId="4" borderId="4" xfId="0" applyNumberFormat="1" applyFont="1" applyFill="1" applyBorder="1" applyAlignment="1">
      <alignment horizontal="center" vertical="center" wrapText="1"/>
    </xf>
    <xf numFmtId="0" fontId="12" fillId="0" borderId="4" xfId="0" applyFont="1" applyFill="1" applyBorder="1" applyAlignment="1">
      <alignment horizontal="center" vertical="center" wrapText="1"/>
    </xf>
    <xf numFmtId="0" fontId="10" fillId="0" borderId="4" xfId="0" applyFont="1" applyBorder="1" applyAlignment="1">
      <alignment horizontal="left" vertical="center" wrapText="1"/>
    </xf>
    <xf numFmtId="0" fontId="14" fillId="0" borderId="4" xfId="0" applyFont="1" applyBorder="1" applyAlignment="1">
      <alignment horizontal="center" vertical="center" wrapText="1"/>
    </xf>
    <xf numFmtId="49" fontId="8" fillId="2" borderId="4" xfId="0" applyNumberFormat="1" applyFont="1" applyFill="1" applyBorder="1" applyAlignment="1">
      <alignment horizontal="left" vertical="center" wrapText="1"/>
    </xf>
    <xf numFmtId="0" fontId="8" fillId="2" borderId="4" xfId="0" applyNumberFormat="1" applyFont="1" applyFill="1" applyBorder="1" applyAlignment="1">
      <alignment horizontal="center" vertical="center" wrapText="1"/>
    </xf>
    <xf numFmtId="49" fontId="8" fillId="2" borderId="4" xfId="0" applyNumberFormat="1" applyFont="1" applyFill="1" applyBorder="1" applyAlignment="1">
      <alignment horizontal="center" vertical="center" wrapText="1"/>
    </xf>
    <xf numFmtId="0" fontId="16" fillId="2" borderId="4" xfId="0" applyFont="1" applyFill="1" applyBorder="1" applyAlignment="1">
      <alignment horizontal="left" wrapText="1"/>
    </xf>
    <xf numFmtId="0" fontId="17" fillId="0" borderId="0" xfId="0" applyFont="1" applyAlignment="1">
      <alignment horizontal="left"/>
    </xf>
    <xf numFmtId="49" fontId="12" fillId="4" borderId="4" xfId="0" applyNumberFormat="1" applyFont="1" applyFill="1" applyBorder="1" applyAlignment="1">
      <alignment horizontal="center" vertical="center" wrapText="1"/>
    </xf>
    <xf numFmtId="49" fontId="12" fillId="4" borderId="4" xfId="0" applyNumberFormat="1" applyFont="1" applyFill="1" applyBorder="1" applyAlignment="1">
      <alignment horizontal="left" vertical="center" wrapText="1"/>
    </xf>
    <xf numFmtId="0" fontId="12" fillId="4" borderId="4" xfId="0" applyNumberFormat="1" applyFont="1" applyFill="1" applyBorder="1" applyAlignment="1">
      <alignment horizontal="center" vertical="center" wrapText="1"/>
    </xf>
    <xf numFmtId="49" fontId="12" fillId="3" borderId="4" xfId="0" applyNumberFormat="1" applyFont="1" applyFill="1" applyBorder="1" applyAlignment="1">
      <alignment horizontal="center" vertical="center" wrapText="1"/>
    </xf>
    <xf numFmtId="49" fontId="8" fillId="4" borderId="4" xfId="0" applyNumberFormat="1" applyFont="1" applyFill="1" applyBorder="1" applyAlignment="1">
      <alignment horizontal="center" vertical="center" wrapText="1"/>
    </xf>
    <xf numFmtId="49" fontId="8" fillId="4" borderId="4" xfId="0" applyNumberFormat="1" applyFont="1" applyFill="1" applyBorder="1" applyAlignment="1">
      <alignment horizontal="left" vertical="center" wrapText="1"/>
    </xf>
    <xf numFmtId="0" fontId="16" fillId="0" borderId="4" xfId="0" applyFont="1" applyBorder="1" applyAlignment="1">
      <alignment horizontal="left" wrapText="1"/>
    </xf>
    <xf numFmtId="49" fontId="13" fillId="4" borderId="4" xfId="0" applyNumberFormat="1" applyFont="1" applyFill="1" applyBorder="1" applyAlignment="1">
      <alignment horizontal="left" vertical="center" wrapText="1"/>
    </xf>
    <xf numFmtId="0" fontId="12" fillId="2" borderId="4" xfId="0" applyFont="1" applyFill="1" applyBorder="1" applyAlignment="1">
      <alignment vertical="center" wrapText="1"/>
    </xf>
    <xf numFmtId="0" fontId="8" fillId="2" borderId="4" xfId="0" applyFont="1" applyFill="1" applyBorder="1" applyAlignment="1">
      <alignment vertical="center" wrapText="1"/>
    </xf>
    <xf numFmtId="0" fontId="0" fillId="2" borderId="4" xfId="0" applyFill="1" applyBorder="1"/>
    <xf numFmtId="0" fontId="5" fillId="0" borderId="4" xfId="0" applyFont="1" applyBorder="1" applyAlignment="1">
      <alignment horizontal="left" vertical="center" wrapText="1"/>
    </xf>
    <xf numFmtId="0" fontId="5" fillId="0" borderId="4" xfId="0" applyNumberFormat="1" applyFont="1" applyBorder="1" applyAlignment="1">
      <alignment horizontal="center" vertical="center" wrapText="1"/>
    </xf>
    <xf numFmtId="3" fontId="18" fillId="0" borderId="0" xfId="0" applyNumberFormat="1" applyFont="1"/>
    <xf numFmtId="0" fontId="0" fillId="0" borderId="0" xfId="0" applyAlignment="1">
      <alignment horizontal="center"/>
    </xf>
    <xf numFmtId="0" fontId="10" fillId="0" borderId="4" xfId="0" applyFont="1" applyBorder="1" applyAlignment="1">
      <alignment horizontal="center" vertical="center" wrapText="1"/>
    </xf>
    <xf numFmtId="49" fontId="12" fillId="2" borderId="4" xfId="0" applyNumberFormat="1" applyFont="1" applyFill="1" applyBorder="1" applyAlignment="1">
      <alignment horizontal="center" vertical="center" wrapText="1"/>
    </xf>
    <xf numFmtId="0" fontId="4" fillId="0" borderId="4" xfId="0" applyFont="1" applyBorder="1" applyAlignment="1">
      <alignment horizontal="center" vertical="center" wrapText="1"/>
    </xf>
    <xf numFmtId="0" fontId="10" fillId="0" borderId="4" xfId="0" applyFont="1" applyBorder="1" applyAlignment="1">
      <alignment horizontal="left" vertical="center" wrapText="1"/>
    </xf>
    <xf numFmtId="0" fontId="10" fillId="0" borderId="5" xfId="0" applyNumberFormat="1" applyFont="1" applyBorder="1" applyAlignment="1">
      <alignment horizontal="center" vertical="center" wrapText="1"/>
    </xf>
    <xf numFmtId="0" fontId="10" fillId="0" borderId="7" xfId="0" applyNumberFormat="1" applyFont="1" applyBorder="1" applyAlignment="1">
      <alignment horizontal="center" vertical="center" wrapText="1"/>
    </xf>
    <xf numFmtId="0" fontId="10" fillId="0" borderId="6" xfId="0" applyNumberFormat="1" applyFont="1" applyBorder="1" applyAlignment="1">
      <alignment horizontal="center" vertical="center" wrapText="1"/>
    </xf>
    <xf numFmtId="0" fontId="10" fillId="0" borderId="4" xfId="0" applyNumberFormat="1" applyFont="1" applyBorder="1" applyAlignment="1">
      <alignment horizontal="center" vertical="center" wrapText="1"/>
    </xf>
    <xf numFmtId="0" fontId="10" fillId="3" borderId="5"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0" borderId="4" xfId="0" applyFont="1" applyBorder="1" applyAlignment="1">
      <alignment horizontal="left" vertical="center" wrapText="1"/>
    </xf>
    <xf numFmtId="0" fontId="4" fillId="4" borderId="5" xfId="0" applyNumberFormat="1" applyFont="1" applyFill="1" applyBorder="1" applyAlignment="1">
      <alignment horizontal="center" vertical="center" wrapText="1"/>
    </xf>
    <xf numFmtId="0" fontId="4" fillId="4" borderId="6" xfId="0" applyNumberFormat="1" applyFont="1" applyFill="1" applyBorder="1" applyAlignment="1">
      <alignment horizontal="center" vertical="center" wrapText="1"/>
    </xf>
    <xf numFmtId="0" fontId="4" fillId="0" borderId="4" xfId="0" applyNumberFormat="1" applyFont="1" applyBorder="1" applyAlignment="1">
      <alignment horizontal="center" vertical="center" wrapText="1"/>
    </xf>
    <xf numFmtId="0" fontId="4" fillId="0" borderId="5" xfId="0" applyNumberFormat="1" applyFont="1" applyBorder="1" applyAlignment="1">
      <alignment horizontal="center" vertical="center" wrapText="1"/>
    </xf>
    <xf numFmtId="0" fontId="4" fillId="0" borderId="6" xfId="0" applyNumberFormat="1"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5" xfId="1" applyNumberFormat="1" applyFont="1" applyBorder="1" applyAlignment="1">
      <alignment horizontal="center" vertical="center" wrapText="1"/>
    </xf>
    <xf numFmtId="0" fontId="4" fillId="0" borderId="6" xfId="1" applyNumberFormat="1" applyFont="1" applyBorder="1" applyAlignment="1">
      <alignment horizontal="center" vertical="center" wrapText="1"/>
    </xf>
    <xf numFmtId="0" fontId="4" fillId="0" borderId="7" xfId="1" applyNumberFormat="1" applyFont="1" applyBorder="1" applyAlignment="1">
      <alignment horizontal="center" vertical="center" wrapText="1"/>
    </xf>
    <xf numFmtId="0" fontId="4" fillId="3" borderId="7"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0" borderId="7" xfId="0" applyNumberFormat="1" applyFont="1" applyBorder="1" applyAlignment="1">
      <alignment horizontal="center" vertical="center" wrapText="1"/>
    </xf>
    <xf numFmtId="0" fontId="10" fillId="4" borderId="5" xfId="0" applyNumberFormat="1" applyFont="1" applyFill="1" applyBorder="1" applyAlignment="1">
      <alignment horizontal="center" vertical="center" wrapText="1"/>
    </xf>
    <xf numFmtId="0" fontId="10" fillId="4" borderId="6" xfId="0" applyNumberFormat="1" applyFont="1" applyFill="1" applyBorder="1" applyAlignment="1">
      <alignment horizontal="center" vertical="center" wrapText="1"/>
    </xf>
    <xf numFmtId="0" fontId="4" fillId="0" borderId="5" xfId="0" applyFont="1" applyBorder="1" applyAlignment="1">
      <alignment horizontal="left" vertical="center" wrapText="1"/>
    </xf>
    <xf numFmtId="0" fontId="4" fillId="0" borderId="6" xfId="0" applyFont="1" applyBorder="1" applyAlignment="1">
      <alignment horizontal="left" vertical="center" wrapText="1"/>
    </xf>
    <xf numFmtId="0" fontId="4" fillId="0" borderId="7" xfId="0" applyFont="1" applyBorder="1" applyAlignment="1">
      <alignment horizontal="center" vertical="center" wrapText="1"/>
    </xf>
    <xf numFmtId="0" fontId="4" fillId="0" borderId="7" xfId="0" applyFont="1" applyBorder="1" applyAlignment="1">
      <alignment horizontal="left" vertical="center" wrapText="1"/>
    </xf>
    <xf numFmtId="0" fontId="14" fillId="0" borderId="5"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6"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5" xfId="1" applyNumberFormat="1" applyFont="1" applyBorder="1" applyAlignment="1">
      <alignment horizontal="center" vertical="center" wrapText="1"/>
    </xf>
    <xf numFmtId="0" fontId="10" fillId="0" borderId="6" xfId="1" applyNumberFormat="1" applyFont="1" applyBorder="1" applyAlignment="1">
      <alignment horizontal="center" vertical="center" wrapText="1"/>
    </xf>
    <xf numFmtId="0" fontId="4" fillId="0" borderId="5" xfId="0" applyFont="1" applyBorder="1" applyAlignment="1">
      <alignment vertical="top" wrapText="1"/>
    </xf>
    <xf numFmtId="0" fontId="4" fillId="0" borderId="6" xfId="0" applyFont="1" applyBorder="1" applyAlignment="1">
      <alignment vertical="top" wrapText="1"/>
    </xf>
    <xf numFmtId="165" fontId="4" fillId="0" borderId="4" xfId="0" applyNumberFormat="1" applyFont="1" applyBorder="1" applyAlignment="1">
      <alignment horizontal="center" vertical="center" wrapText="1"/>
    </xf>
    <xf numFmtId="0" fontId="4" fillId="4" borderId="7" xfId="0" applyNumberFormat="1" applyFont="1" applyFill="1" applyBorder="1" applyAlignment="1">
      <alignment horizontal="center" vertical="center" wrapText="1"/>
    </xf>
    <xf numFmtId="0" fontId="4" fillId="0" borderId="5" xfId="0" applyFont="1" applyBorder="1" applyAlignment="1">
      <alignment horizontal="left" vertical="top" wrapText="1"/>
    </xf>
    <xf numFmtId="0" fontId="4" fillId="0" borderId="7" xfId="0" applyFont="1" applyBorder="1" applyAlignment="1">
      <alignment horizontal="left" vertical="top" wrapText="1"/>
    </xf>
    <xf numFmtId="0" fontId="4" fillId="0" borderId="6" xfId="0" applyFont="1" applyBorder="1" applyAlignment="1">
      <alignment horizontal="left" vertical="top" wrapText="1"/>
    </xf>
    <xf numFmtId="0" fontId="12" fillId="0" borderId="4" xfId="0" applyFont="1" applyBorder="1" applyAlignment="1">
      <alignment horizontal="left" vertical="center" wrapText="1"/>
    </xf>
    <xf numFmtId="0" fontId="12" fillId="0" borderId="5"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4" xfId="0" applyNumberFormat="1" applyFont="1" applyBorder="1" applyAlignment="1">
      <alignment horizontal="center" vertical="center" wrapText="1"/>
    </xf>
    <xf numFmtId="0" fontId="12" fillId="0" borderId="5" xfId="0" applyNumberFormat="1" applyFont="1" applyBorder="1" applyAlignment="1">
      <alignment horizontal="center" vertical="center" wrapText="1"/>
    </xf>
    <xf numFmtId="0" fontId="12" fillId="0" borderId="7" xfId="0" applyNumberFormat="1" applyFont="1" applyBorder="1" applyAlignment="1">
      <alignment horizontal="center" vertical="center" wrapText="1"/>
    </xf>
    <xf numFmtId="0" fontId="12" fillId="0" borderId="6" xfId="0" applyNumberFormat="1" applyFont="1" applyBorder="1" applyAlignment="1">
      <alignment horizontal="center" vertical="center" wrapText="1"/>
    </xf>
    <xf numFmtId="49" fontId="12" fillId="3" borderId="4" xfId="0" applyNumberFormat="1"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5" fillId="2" borderId="4" xfId="0" applyFont="1" applyFill="1" applyBorder="1" applyAlignment="1">
      <alignment horizontal="center" vertical="center" wrapText="1"/>
    </xf>
  </cellXfs>
  <cellStyles count="2">
    <cellStyle name="Dziesiętny" xfId="1" builtinId="3"/>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177"/>
  <sheetViews>
    <sheetView tabSelected="1" zoomScaleNormal="100" workbookViewId="0">
      <selection activeCell="U3" sqref="U3"/>
    </sheetView>
  </sheetViews>
  <sheetFormatPr defaultRowHeight="14.4" x14ac:dyDescent="0.3"/>
  <cols>
    <col min="1" max="1" width="4.44140625" style="81" bestFit="1" customWidth="1"/>
    <col min="2" max="2" width="44.88671875" customWidth="1"/>
    <col min="3" max="3" width="16" customWidth="1"/>
    <col min="4" max="5" width="11.6640625" hidden="1" customWidth="1"/>
    <col min="6" max="7" width="10.6640625" customWidth="1"/>
    <col min="8" max="8" width="7.33203125" customWidth="1"/>
    <col min="9" max="9" width="6.5546875" customWidth="1"/>
    <col min="10" max="10" width="11.44140625" bestFit="1" customWidth="1"/>
    <col min="11" max="11" width="13.6640625" customWidth="1"/>
    <col min="12" max="12" width="22.33203125" customWidth="1"/>
    <col min="13" max="13" width="16.44140625" customWidth="1"/>
    <col min="14" max="14" width="2.5546875" hidden="1" customWidth="1"/>
    <col min="15" max="15" width="15.6640625" customWidth="1"/>
  </cols>
  <sheetData>
    <row r="1" spans="1:18" ht="45" customHeight="1" x14ac:dyDescent="0.3">
      <c r="A1" s="140" t="s">
        <v>376</v>
      </c>
      <c r="B1" s="141"/>
      <c r="C1" s="141"/>
      <c r="D1" s="141"/>
      <c r="E1" s="141"/>
      <c r="F1" s="141"/>
      <c r="G1" s="141"/>
      <c r="H1" s="141"/>
      <c r="I1" s="141"/>
      <c r="J1" s="141"/>
      <c r="K1" s="141"/>
      <c r="L1" s="141"/>
      <c r="M1" s="141"/>
      <c r="N1" s="142"/>
      <c r="O1" s="1"/>
    </row>
    <row r="2" spans="1:18" s="8" customFormat="1" ht="120.75" customHeight="1" x14ac:dyDescent="0.25">
      <c r="A2" s="2" t="s">
        <v>0</v>
      </c>
      <c r="B2" s="2" t="s">
        <v>1</v>
      </c>
      <c r="C2" s="3" t="s">
        <v>2</v>
      </c>
      <c r="D2" s="3" t="s">
        <v>3</v>
      </c>
      <c r="E2" s="4" t="s">
        <v>4</v>
      </c>
      <c r="F2" s="5" t="s">
        <v>5</v>
      </c>
      <c r="G2" s="5" t="s">
        <v>6</v>
      </c>
      <c r="H2" s="143" t="s">
        <v>7</v>
      </c>
      <c r="I2" s="143"/>
      <c r="J2" s="6" t="s">
        <v>8</v>
      </c>
      <c r="K2" s="7" t="s">
        <v>9</v>
      </c>
      <c r="L2" s="2" t="s">
        <v>10</v>
      </c>
      <c r="M2" s="2" t="s">
        <v>11</v>
      </c>
      <c r="N2" s="2" t="s">
        <v>12</v>
      </c>
      <c r="Q2" s="9"/>
      <c r="R2" s="9"/>
    </row>
    <row r="3" spans="1:18" x14ac:dyDescent="0.3">
      <c r="A3" s="10"/>
      <c r="B3" s="11" t="s">
        <v>13</v>
      </c>
      <c r="C3" s="11"/>
      <c r="D3" s="12"/>
      <c r="E3" s="12"/>
      <c r="F3" s="13"/>
      <c r="G3" s="13"/>
      <c r="H3" s="2"/>
      <c r="I3" s="2"/>
      <c r="J3" s="14"/>
      <c r="K3" s="14"/>
      <c r="L3" s="14"/>
      <c r="M3" s="14"/>
      <c r="N3" s="14"/>
    </row>
    <row r="4" spans="1:18" ht="26.4" x14ac:dyDescent="0.3">
      <c r="A4" s="15" t="s">
        <v>14</v>
      </c>
      <c r="B4" s="16" t="s">
        <v>15</v>
      </c>
      <c r="C4" s="15">
        <f>E4+K4</f>
        <v>5161</v>
      </c>
      <c r="D4" s="17">
        <v>5627</v>
      </c>
      <c r="E4" s="17">
        <v>4641</v>
      </c>
      <c r="F4" s="18">
        <v>4187</v>
      </c>
      <c r="G4" s="18">
        <v>4187</v>
      </c>
      <c r="H4" s="19">
        <v>4</v>
      </c>
      <c r="I4" s="19">
        <v>3</v>
      </c>
      <c r="J4" s="15" t="s">
        <v>16</v>
      </c>
      <c r="K4" s="15">
        <v>520</v>
      </c>
      <c r="L4" s="15" t="s">
        <v>17</v>
      </c>
      <c r="M4" s="15" t="s">
        <v>18</v>
      </c>
      <c r="N4" s="15">
        <v>6</v>
      </c>
    </row>
    <row r="5" spans="1:18" ht="39.6" x14ac:dyDescent="0.3">
      <c r="A5" s="15" t="s">
        <v>19</v>
      </c>
      <c r="B5" s="16" t="s">
        <v>20</v>
      </c>
      <c r="C5" s="15">
        <f t="shared" ref="C5:C18" si="0">E5+K5</f>
        <v>4503</v>
      </c>
      <c r="D5" s="17">
        <v>4099</v>
      </c>
      <c r="E5" s="17">
        <v>4261</v>
      </c>
      <c r="F5" s="18">
        <v>3782</v>
      </c>
      <c r="G5" s="18">
        <v>3782</v>
      </c>
      <c r="H5" s="19">
        <v>4</v>
      </c>
      <c r="I5" s="19">
        <v>3</v>
      </c>
      <c r="J5" s="15"/>
      <c r="K5" s="15">
        <v>242</v>
      </c>
      <c r="L5" s="15" t="s">
        <v>21</v>
      </c>
      <c r="M5" s="15" t="s">
        <v>22</v>
      </c>
      <c r="N5" s="15">
        <v>3</v>
      </c>
    </row>
    <row r="6" spans="1:18" ht="39.6" x14ac:dyDescent="0.3">
      <c r="A6" s="15" t="s">
        <v>23</v>
      </c>
      <c r="B6" s="16" t="s">
        <v>24</v>
      </c>
      <c r="C6" s="15">
        <f t="shared" si="0"/>
        <v>3709</v>
      </c>
      <c r="D6" s="17">
        <v>4250</v>
      </c>
      <c r="E6" s="17">
        <v>3709</v>
      </c>
      <c r="F6" s="18">
        <v>4049</v>
      </c>
      <c r="G6" s="18">
        <v>4049</v>
      </c>
      <c r="H6" s="19">
        <v>4</v>
      </c>
      <c r="I6" s="19">
        <v>3</v>
      </c>
      <c r="J6" s="15"/>
      <c r="K6" s="15"/>
      <c r="L6" s="15" t="s">
        <v>25</v>
      </c>
      <c r="M6" s="15"/>
      <c r="N6" s="15">
        <v>6</v>
      </c>
    </row>
    <row r="7" spans="1:18" ht="52.8" x14ac:dyDescent="0.3">
      <c r="A7" s="15" t="s">
        <v>26</v>
      </c>
      <c r="B7" s="16" t="s">
        <v>27</v>
      </c>
      <c r="C7" s="15">
        <f t="shared" si="0"/>
        <v>12391</v>
      </c>
      <c r="D7" s="17">
        <v>11995</v>
      </c>
      <c r="E7" s="17">
        <v>12185</v>
      </c>
      <c r="F7" s="18">
        <v>10985</v>
      </c>
      <c r="G7" s="18">
        <v>10985</v>
      </c>
      <c r="H7" s="19">
        <v>4</v>
      </c>
      <c r="I7" s="19">
        <v>3</v>
      </c>
      <c r="J7" s="15"/>
      <c r="K7" s="15">
        <v>206</v>
      </c>
      <c r="L7" s="15" t="s">
        <v>28</v>
      </c>
      <c r="M7" s="15" t="s">
        <v>29</v>
      </c>
      <c r="N7" s="15"/>
    </row>
    <row r="8" spans="1:18" x14ac:dyDescent="0.3">
      <c r="A8" s="15" t="s">
        <v>30</v>
      </c>
      <c r="B8" s="16" t="s">
        <v>31</v>
      </c>
      <c r="C8" s="15">
        <f t="shared" si="0"/>
        <v>2408</v>
      </c>
      <c r="D8" s="17">
        <v>2073</v>
      </c>
      <c r="E8" s="17">
        <v>2047</v>
      </c>
      <c r="F8" s="17">
        <v>2047</v>
      </c>
      <c r="G8" s="18"/>
      <c r="H8" s="19">
        <v>4</v>
      </c>
      <c r="I8" s="20"/>
      <c r="J8" s="15"/>
      <c r="K8" s="15">
        <v>361</v>
      </c>
      <c r="L8" s="15"/>
      <c r="M8" s="15"/>
      <c r="N8" s="15"/>
    </row>
    <row r="9" spans="1:18" x14ac:dyDescent="0.3">
      <c r="A9" s="15" t="s">
        <v>32</v>
      </c>
      <c r="B9" s="16" t="s">
        <v>33</v>
      </c>
      <c r="C9" s="15">
        <f t="shared" si="0"/>
        <v>5834</v>
      </c>
      <c r="D9" s="17">
        <v>4457</v>
      </c>
      <c r="E9" s="17">
        <v>5073</v>
      </c>
      <c r="F9" s="17">
        <v>5073</v>
      </c>
      <c r="G9" s="18"/>
      <c r="H9" s="19">
        <v>4</v>
      </c>
      <c r="I9" s="20"/>
      <c r="J9" s="15"/>
      <c r="K9" s="15">
        <v>761</v>
      </c>
      <c r="L9" s="15"/>
      <c r="M9" s="15"/>
      <c r="N9" s="15"/>
    </row>
    <row r="10" spans="1:18" x14ac:dyDescent="0.3">
      <c r="A10" s="15" t="s">
        <v>34</v>
      </c>
      <c r="B10" s="16" t="s">
        <v>35</v>
      </c>
      <c r="C10" s="15">
        <f t="shared" si="0"/>
        <v>1666</v>
      </c>
      <c r="D10" s="17">
        <v>964</v>
      </c>
      <c r="E10" s="17">
        <v>1666</v>
      </c>
      <c r="F10" s="17">
        <v>1666</v>
      </c>
      <c r="G10" s="18"/>
      <c r="H10" s="19">
        <v>4</v>
      </c>
      <c r="I10" s="20"/>
      <c r="J10" s="15"/>
      <c r="K10" s="15"/>
      <c r="L10" s="15"/>
      <c r="M10" s="15"/>
      <c r="N10" s="15">
        <v>8</v>
      </c>
    </row>
    <row r="11" spans="1:18" x14ac:dyDescent="0.3">
      <c r="A11" s="15" t="s">
        <v>36</v>
      </c>
      <c r="B11" s="16" t="s">
        <v>37</v>
      </c>
      <c r="C11" s="15">
        <f t="shared" si="0"/>
        <v>4351</v>
      </c>
      <c r="D11" s="17">
        <v>4550</v>
      </c>
      <c r="E11" s="21">
        <v>4351</v>
      </c>
      <c r="F11" s="21">
        <v>4351</v>
      </c>
      <c r="G11" s="18"/>
      <c r="H11" s="19">
        <v>4</v>
      </c>
      <c r="I11" s="20"/>
      <c r="J11" s="15"/>
      <c r="K11" s="15"/>
      <c r="L11" s="15"/>
      <c r="M11" s="15"/>
      <c r="N11" s="15">
        <v>9</v>
      </c>
    </row>
    <row r="12" spans="1:18" ht="66" x14ac:dyDescent="0.3">
      <c r="A12" s="15" t="s">
        <v>38</v>
      </c>
      <c r="B12" s="16" t="s">
        <v>39</v>
      </c>
      <c r="C12" s="15">
        <f t="shared" si="0"/>
        <v>8899</v>
      </c>
      <c r="D12" s="17">
        <v>9259</v>
      </c>
      <c r="E12" s="17">
        <v>7209</v>
      </c>
      <c r="F12" s="18">
        <v>6778</v>
      </c>
      <c r="G12" s="18">
        <v>6778</v>
      </c>
      <c r="H12" s="19">
        <v>4</v>
      </c>
      <c r="I12" s="19">
        <v>3</v>
      </c>
      <c r="J12" s="15" t="s">
        <v>40</v>
      </c>
      <c r="K12" s="15">
        <v>1690</v>
      </c>
      <c r="L12" s="15" t="s">
        <v>41</v>
      </c>
      <c r="M12" s="15" t="s">
        <v>42</v>
      </c>
      <c r="N12" s="15">
        <v>17</v>
      </c>
    </row>
    <row r="13" spans="1:18" ht="52.8" x14ac:dyDescent="0.3">
      <c r="A13" s="15" t="s">
        <v>43</v>
      </c>
      <c r="B13" s="16" t="s">
        <v>44</v>
      </c>
      <c r="C13" s="15">
        <f t="shared" si="0"/>
        <v>1926</v>
      </c>
      <c r="D13" s="17">
        <v>1533</v>
      </c>
      <c r="E13" s="17">
        <v>1734</v>
      </c>
      <c r="F13" s="17">
        <v>1734</v>
      </c>
      <c r="G13" s="17">
        <v>1734</v>
      </c>
      <c r="H13" s="19">
        <v>4</v>
      </c>
      <c r="I13" s="19">
        <v>3</v>
      </c>
      <c r="J13" s="15"/>
      <c r="K13" s="15">
        <v>192</v>
      </c>
      <c r="L13" s="15"/>
      <c r="M13" s="15" t="s">
        <v>45</v>
      </c>
      <c r="N13" s="15"/>
    </row>
    <row r="14" spans="1:18" ht="26.4" x14ac:dyDescent="0.3">
      <c r="A14" s="15" t="s">
        <v>46</v>
      </c>
      <c r="B14" s="16" t="s">
        <v>47</v>
      </c>
      <c r="C14" s="15">
        <f>E14+K14</f>
        <v>970</v>
      </c>
      <c r="D14" s="17">
        <v>920</v>
      </c>
      <c r="E14" s="17">
        <v>919</v>
      </c>
      <c r="F14" s="18">
        <v>865</v>
      </c>
      <c r="G14" s="18"/>
      <c r="H14" s="19">
        <v>4</v>
      </c>
      <c r="I14" s="20"/>
      <c r="J14" s="15"/>
      <c r="K14" s="15">
        <v>51</v>
      </c>
      <c r="L14" s="15" t="s">
        <v>48</v>
      </c>
      <c r="M14" s="15" t="s">
        <v>49</v>
      </c>
      <c r="N14" s="15"/>
    </row>
    <row r="15" spans="1:18" ht="42.75" customHeight="1" x14ac:dyDescent="0.3">
      <c r="A15" s="15" t="s">
        <v>50</v>
      </c>
      <c r="B15" s="16" t="s">
        <v>51</v>
      </c>
      <c r="C15" s="15">
        <f t="shared" si="0"/>
        <v>1742</v>
      </c>
      <c r="D15" s="17">
        <v>1888</v>
      </c>
      <c r="E15" s="17">
        <v>1167</v>
      </c>
      <c r="F15" s="18">
        <v>877</v>
      </c>
      <c r="G15" s="18"/>
      <c r="H15" s="19">
        <v>4</v>
      </c>
      <c r="I15" s="20"/>
      <c r="J15" s="15" t="s">
        <v>52</v>
      </c>
      <c r="K15" s="15">
        <v>575</v>
      </c>
      <c r="L15" s="15" t="s">
        <v>53</v>
      </c>
      <c r="M15" s="15" t="s">
        <v>54</v>
      </c>
      <c r="N15" s="15">
        <v>15</v>
      </c>
      <c r="O15" s="22"/>
    </row>
    <row r="16" spans="1:18" x14ac:dyDescent="0.3">
      <c r="A16" s="15" t="s">
        <v>55</v>
      </c>
      <c r="B16" s="23" t="s">
        <v>56</v>
      </c>
      <c r="C16" s="15">
        <f t="shared" si="0"/>
        <v>1898</v>
      </c>
      <c r="D16" s="17">
        <v>1880</v>
      </c>
      <c r="E16" s="17">
        <v>1898</v>
      </c>
      <c r="F16" s="17">
        <v>1898</v>
      </c>
      <c r="G16" s="17">
        <v>1898</v>
      </c>
      <c r="H16" s="19">
        <v>4</v>
      </c>
      <c r="I16" s="19">
        <v>3</v>
      </c>
      <c r="J16" s="15"/>
      <c r="K16" s="15"/>
      <c r="L16" s="15"/>
      <c r="M16" s="15"/>
      <c r="N16" s="15"/>
    </row>
    <row r="17" spans="1:14" ht="39.6" x14ac:dyDescent="0.3">
      <c r="A17" s="15" t="s">
        <v>57</v>
      </c>
      <c r="B17" s="23" t="s">
        <v>58</v>
      </c>
      <c r="C17" s="15">
        <f t="shared" si="0"/>
        <v>991</v>
      </c>
      <c r="D17" s="17">
        <v>350</v>
      </c>
      <c r="E17" s="17">
        <v>965</v>
      </c>
      <c r="F17" s="18">
        <v>952</v>
      </c>
      <c r="G17" s="18"/>
      <c r="H17" s="19">
        <v>4</v>
      </c>
      <c r="I17" s="20"/>
      <c r="J17" s="15"/>
      <c r="K17" s="15">
        <v>26</v>
      </c>
      <c r="L17" s="15" t="s">
        <v>59</v>
      </c>
      <c r="M17" s="15" t="s">
        <v>60</v>
      </c>
      <c r="N17" s="15">
        <v>12</v>
      </c>
    </row>
    <row r="18" spans="1:14" x14ac:dyDescent="0.3">
      <c r="A18" s="15" t="s">
        <v>61</v>
      </c>
      <c r="B18" s="16" t="s">
        <v>62</v>
      </c>
      <c r="C18" s="15">
        <f t="shared" si="0"/>
        <v>327</v>
      </c>
      <c r="D18" s="17">
        <v>326</v>
      </c>
      <c r="E18" s="17">
        <v>327</v>
      </c>
      <c r="F18" s="18">
        <v>216</v>
      </c>
      <c r="G18" s="18"/>
      <c r="H18" s="19">
        <v>4</v>
      </c>
      <c r="I18" s="20"/>
      <c r="J18" s="15"/>
      <c r="K18" s="15"/>
      <c r="L18" s="15" t="s">
        <v>63</v>
      </c>
      <c r="M18" s="15"/>
      <c r="N18" s="15">
        <v>12</v>
      </c>
    </row>
    <row r="19" spans="1:14" ht="71.25" customHeight="1" x14ac:dyDescent="0.3">
      <c r="A19" s="15" t="s">
        <v>64</v>
      </c>
      <c r="B19" s="23" t="s">
        <v>65</v>
      </c>
      <c r="C19" s="15">
        <f>E19+K19</f>
        <v>2919</v>
      </c>
      <c r="D19" s="17">
        <v>3320</v>
      </c>
      <c r="E19" s="17">
        <v>2569</v>
      </c>
      <c r="F19" s="18">
        <v>2436</v>
      </c>
      <c r="G19" s="18">
        <v>2436</v>
      </c>
      <c r="H19" s="19">
        <v>4</v>
      </c>
      <c r="I19" s="19">
        <v>3</v>
      </c>
      <c r="J19" s="15"/>
      <c r="K19" s="15">
        <v>350</v>
      </c>
      <c r="L19" s="15" t="s">
        <v>66</v>
      </c>
      <c r="M19" s="15" t="s">
        <v>67</v>
      </c>
      <c r="N19" s="15">
        <v>16</v>
      </c>
    </row>
    <row r="20" spans="1:14" ht="39.6" x14ac:dyDescent="0.3">
      <c r="A20" s="15" t="s">
        <v>68</v>
      </c>
      <c r="B20" s="16" t="s">
        <v>69</v>
      </c>
      <c r="C20" s="15">
        <f>E20+K20</f>
        <v>2523</v>
      </c>
      <c r="D20" s="17">
        <v>2788</v>
      </c>
      <c r="E20" s="17">
        <v>1023</v>
      </c>
      <c r="F20" s="18">
        <v>559</v>
      </c>
      <c r="G20" s="18">
        <v>559</v>
      </c>
      <c r="H20" s="19">
        <v>4</v>
      </c>
      <c r="I20" s="19">
        <v>3</v>
      </c>
      <c r="J20" s="15" t="s">
        <v>70</v>
      </c>
      <c r="K20" s="15">
        <v>1500</v>
      </c>
      <c r="L20" s="15" t="s">
        <v>71</v>
      </c>
      <c r="M20" s="24" t="s">
        <v>72</v>
      </c>
      <c r="N20" s="15">
        <v>9</v>
      </c>
    </row>
    <row r="21" spans="1:14" ht="39.6" x14ac:dyDescent="0.3">
      <c r="A21" s="15" t="s">
        <v>73</v>
      </c>
      <c r="B21" s="16" t="s">
        <v>74</v>
      </c>
      <c r="C21" s="15">
        <f t="shared" ref="C21" si="1">E21+K21</f>
        <v>3205</v>
      </c>
      <c r="D21" s="17">
        <v>2958</v>
      </c>
      <c r="E21" s="17">
        <v>2196</v>
      </c>
      <c r="F21" s="18">
        <v>2087</v>
      </c>
      <c r="G21" s="18">
        <v>2087</v>
      </c>
      <c r="H21" s="19">
        <v>4</v>
      </c>
      <c r="I21" s="19">
        <v>3</v>
      </c>
      <c r="J21" s="15" t="s">
        <v>75</v>
      </c>
      <c r="K21" s="15">
        <v>1009</v>
      </c>
      <c r="L21" s="15" t="s">
        <v>76</v>
      </c>
      <c r="M21" s="15" t="s">
        <v>77</v>
      </c>
      <c r="N21" s="15">
        <v>2</v>
      </c>
    </row>
    <row r="22" spans="1:14" ht="66" x14ac:dyDescent="0.3">
      <c r="A22" s="15" t="s">
        <v>78</v>
      </c>
      <c r="B22" s="16" t="s">
        <v>79</v>
      </c>
      <c r="C22" s="15">
        <f>E22+K22</f>
        <v>7285</v>
      </c>
      <c r="D22" s="17">
        <v>8182</v>
      </c>
      <c r="E22" s="17">
        <v>6311</v>
      </c>
      <c r="F22" s="18">
        <v>5625</v>
      </c>
      <c r="G22" s="18">
        <v>6148</v>
      </c>
      <c r="H22" s="19">
        <v>4</v>
      </c>
      <c r="I22" s="19">
        <v>3</v>
      </c>
      <c r="J22" s="15"/>
      <c r="K22" s="15">
        <v>974</v>
      </c>
      <c r="L22" s="15" t="s">
        <v>80</v>
      </c>
      <c r="M22" s="15" t="s">
        <v>81</v>
      </c>
      <c r="N22" s="15">
        <v>17</v>
      </c>
    </row>
    <row r="23" spans="1:14" x14ac:dyDescent="0.3">
      <c r="A23" s="84" t="s">
        <v>82</v>
      </c>
      <c r="B23" s="95" t="s">
        <v>83</v>
      </c>
      <c r="C23" s="101">
        <v>4059</v>
      </c>
      <c r="D23" s="98">
        <v>4298</v>
      </c>
      <c r="E23" s="99">
        <v>3263</v>
      </c>
      <c r="F23" s="103">
        <v>3243</v>
      </c>
      <c r="G23" s="103">
        <v>3244</v>
      </c>
      <c r="H23" s="93">
        <v>4</v>
      </c>
      <c r="I23" s="19">
        <v>3</v>
      </c>
      <c r="J23" s="101"/>
      <c r="K23" s="101">
        <v>823</v>
      </c>
      <c r="L23" s="101" t="s">
        <v>84</v>
      </c>
      <c r="M23" s="101" t="s">
        <v>85</v>
      </c>
      <c r="N23" s="101">
        <v>1</v>
      </c>
    </row>
    <row r="24" spans="1:14" x14ac:dyDescent="0.3">
      <c r="A24" s="84"/>
      <c r="B24" s="95"/>
      <c r="C24" s="102"/>
      <c r="D24" s="98"/>
      <c r="E24" s="100"/>
      <c r="F24" s="104"/>
      <c r="G24" s="104"/>
      <c r="H24" s="94"/>
      <c r="I24" s="20"/>
      <c r="J24" s="102"/>
      <c r="K24" s="102"/>
      <c r="L24" s="102"/>
      <c r="M24" s="102"/>
      <c r="N24" s="102"/>
    </row>
    <row r="25" spans="1:14" ht="52.8" x14ac:dyDescent="0.3">
      <c r="A25" s="15" t="s">
        <v>86</v>
      </c>
      <c r="B25" s="16" t="s">
        <v>87</v>
      </c>
      <c r="C25" s="15">
        <f>E25+K25</f>
        <v>10365</v>
      </c>
      <c r="D25" s="17">
        <v>8872</v>
      </c>
      <c r="E25" s="17">
        <v>8039</v>
      </c>
      <c r="F25" s="18">
        <v>6105</v>
      </c>
      <c r="G25" s="18">
        <v>6105</v>
      </c>
      <c r="H25" s="19">
        <v>4</v>
      </c>
      <c r="I25" s="19">
        <v>3</v>
      </c>
      <c r="J25" s="15" t="s">
        <v>88</v>
      </c>
      <c r="K25" s="15">
        <v>2326</v>
      </c>
      <c r="L25" s="15" t="s">
        <v>89</v>
      </c>
      <c r="M25" s="15" t="s">
        <v>90</v>
      </c>
      <c r="N25" s="15">
        <v>37</v>
      </c>
    </row>
    <row r="26" spans="1:14" x14ac:dyDescent="0.3">
      <c r="A26" s="15" t="s">
        <v>91</v>
      </c>
      <c r="B26" s="16" t="s">
        <v>92</v>
      </c>
      <c r="C26" s="15">
        <f t="shared" ref="C26:C37" si="2">E26+K26</f>
        <v>1974</v>
      </c>
      <c r="D26" s="17">
        <v>1970</v>
      </c>
      <c r="E26" s="17">
        <v>1974</v>
      </c>
      <c r="F26" s="17">
        <v>1974</v>
      </c>
      <c r="G26" s="18"/>
      <c r="H26" s="19">
        <v>4</v>
      </c>
      <c r="I26" s="20"/>
      <c r="J26" s="15"/>
      <c r="K26" s="15"/>
      <c r="L26" s="15"/>
      <c r="M26" s="15"/>
      <c r="N26" s="15">
        <v>6</v>
      </c>
    </row>
    <row r="27" spans="1:14" ht="26.4" x14ac:dyDescent="0.3">
      <c r="A27" s="15" t="s">
        <v>93</v>
      </c>
      <c r="B27" s="25" t="s">
        <v>94</v>
      </c>
      <c r="C27" s="15">
        <f t="shared" si="2"/>
        <v>2916</v>
      </c>
      <c r="D27" s="17">
        <v>3644</v>
      </c>
      <c r="E27" s="17">
        <v>2916</v>
      </c>
      <c r="F27" s="17">
        <v>2916</v>
      </c>
      <c r="G27" s="17">
        <v>2916</v>
      </c>
      <c r="H27" s="19">
        <v>4</v>
      </c>
      <c r="I27" s="19">
        <v>3</v>
      </c>
      <c r="J27" s="15"/>
      <c r="K27" s="15"/>
      <c r="L27" s="15" t="s">
        <v>95</v>
      </c>
      <c r="M27" s="15" t="s">
        <v>96</v>
      </c>
      <c r="N27" s="15"/>
    </row>
    <row r="28" spans="1:14" ht="107.25" customHeight="1" x14ac:dyDescent="0.3">
      <c r="A28" s="15" t="s">
        <v>97</v>
      </c>
      <c r="B28" s="16" t="s">
        <v>98</v>
      </c>
      <c r="C28" s="15">
        <f t="shared" si="2"/>
        <v>11354</v>
      </c>
      <c r="D28" s="17">
        <v>12700</v>
      </c>
      <c r="E28" s="17">
        <v>9494</v>
      </c>
      <c r="F28" s="18">
        <v>8690</v>
      </c>
      <c r="G28" s="18">
        <v>8690</v>
      </c>
      <c r="H28" s="19">
        <v>4</v>
      </c>
      <c r="I28" s="19">
        <v>3</v>
      </c>
      <c r="J28" s="15" t="s">
        <v>99</v>
      </c>
      <c r="K28" s="15">
        <v>1860</v>
      </c>
      <c r="L28" s="15" t="s">
        <v>100</v>
      </c>
      <c r="M28" s="15" t="s">
        <v>101</v>
      </c>
      <c r="N28" s="15" t="s">
        <v>102</v>
      </c>
    </row>
    <row r="29" spans="1:14" ht="26.4" x14ac:dyDescent="0.3">
      <c r="A29" s="15" t="s">
        <v>103</v>
      </c>
      <c r="B29" s="16" t="s">
        <v>104</v>
      </c>
      <c r="C29" s="15">
        <f t="shared" si="2"/>
        <v>1276</v>
      </c>
      <c r="D29" s="17">
        <v>928</v>
      </c>
      <c r="E29" s="17">
        <v>1276</v>
      </c>
      <c r="F29" s="17">
        <v>1122</v>
      </c>
      <c r="G29" s="17">
        <v>1122</v>
      </c>
      <c r="H29" s="19">
        <v>4</v>
      </c>
      <c r="I29" s="19">
        <v>3</v>
      </c>
      <c r="J29" s="15"/>
      <c r="K29" s="15"/>
      <c r="L29" s="15" t="s">
        <v>105</v>
      </c>
      <c r="M29" s="15" t="s">
        <v>106</v>
      </c>
      <c r="N29" s="15">
        <v>2</v>
      </c>
    </row>
    <row r="30" spans="1:14" x14ac:dyDescent="0.3">
      <c r="A30" s="15" t="s">
        <v>107</v>
      </c>
      <c r="B30" s="16" t="s">
        <v>108</v>
      </c>
      <c r="C30" s="15">
        <f t="shared" si="2"/>
        <v>523</v>
      </c>
      <c r="D30" s="17">
        <v>567</v>
      </c>
      <c r="E30" s="17">
        <v>523</v>
      </c>
      <c r="F30" s="18">
        <v>403</v>
      </c>
      <c r="G30" s="18">
        <v>403</v>
      </c>
      <c r="H30" s="19">
        <v>4</v>
      </c>
      <c r="I30" s="19">
        <v>3</v>
      </c>
      <c r="J30" s="15"/>
      <c r="K30" s="15"/>
      <c r="L30" s="15" t="s">
        <v>109</v>
      </c>
      <c r="M30" s="15"/>
      <c r="N30" s="15">
        <v>1</v>
      </c>
    </row>
    <row r="31" spans="1:14" ht="39.6" x14ac:dyDescent="0.3">
      <c r="A31" s="15" t="s">
        <v>110</v>
      </c>
      <c r="B31" s="16" t="s">
        <v>111</v>
      </c>
      <c r="C31" s="15">
        <f t="shared" si="2"/>
        <v>1580</v>
      </c>
      <c r="D31" s="17">
        <v>1586</v>
      </c>
      <c r="E31" s="17">
        <v>1580</v>
      </c>
      <c r="F31" s="18">
        <v>1255</v>
      </c>
      <c r="G31" s="18">
        <v>1255</v>
      </c>
      <c r="H31" s="19">
        <v>4</v>
      </c>
      <c r="I31" s="19">
        <v>3</v>
      </c>
      <c r="J31" s="15"/>
      <c r="K31" s="15"/>
      <c r="L31" s="15" t="s">
        <v>112</v>
      </c>
      <c r="M31" s="15"/>
      <c r="N31" s="15">
        <v>8</v>
      </c>
    </row>
    <row r="32" spans="1:14" ht="39.6" x14ac:dyDescent="0.3">
      <c r="A32" s="15" t="s">
        <v>113</v>
      </c>
      <c r="B32" s="16" t="s">
        <v>114</v>
      </c>
      <c r="C32" s="15">
        <f t="shared" si="2"/>
        <v>2531</v>
      </c>
      <c r="D32" s="17">
        <v>2160</v>
      </c>
      <c r="E32" s="17">
        <v>2186</v>
      </c>
      <c r="F32" s="18">
        <v>1856</v>
      </c>
      <c r="G32" s="18">
        <v>1856</v>
      </c>
      <c r="H32" s="19">
        <v>4</v>
      </c>
      <c r="I32" s="19">
        <v>3</v>
      </c>
      <c r="J32" s="15"/>
      <c r="K32" s="15">
        <v>345</v>
      </c>
      <c r="L32" s="15" t="s">
        <v>115</v>
      </c>
      <c r="M32" s="15" t="s">
        <v>116</v>
      </c>
      <c r="N32" s="15">
        <v>10</v>
      </c>
    </row>
    <row r="33" spans="1:14" ht="26.4" x14ac:dyDescent="0.3">
      <c r="A33" s="15" t="s">
        <v>117</v>
      </c>
      <c r="B33" s="16" t="s">
        <v>118</v>
      </c>
      <c r="C33" s="15">
        <f t="shared" si="2"/>
        <v>1741</v>
      </c>
      <c r="D33" s="17">
        <v>1803</v>
      </c>
      <c r="E33" s="17">
        <v>1741</v>
      </c>
      <c r="F33" s="18">
        <v>560</v>
      </c>
      <c r="G33" s="18">
        <v>560</v>
      </c>
      <c r="H33" s="19">
        <v>4</v>
      </c>
      <c r="I33" s="19">
        <v>3</v>
      </c>
      <c r="J33" s="15"/>
      <c r="K33" s="15"/>
      <c r="L33" s="15" t="s">
        <v>119</v>
      </c>
      <c r="M33" s="15" t="s">
        <v>120</v>
      </c>
      <c r="N33" s="15">
        <v>5</v>
      </c>
    </row>
    <row r="34" spans="1:14" ht="26.4" x14ac:dyDescent="0.3">
      <c r="A34" s="15" t="s">
        <v>121</v>
      </c>
      <c r="B34" s="16" t="s">
        <v>122</v>
      </c>
      <c r="C34" s="15">
        <f t="shared" si="2"/>
        <v>6734</v>
      </c>
      <c r="D34" s="17">
        <v>7068</v>
      </c>
      <c r="E34" s="17">
        <v>6668</v>
      </c>
      <c r="F34" s="18">
        <v>6376</v>
      </c>
      <c r="G34" s="18">
        <v>6376</v>
      </c>
      <c r="H34" s="19">
        <v>4</v>
      </c>
      <c r="I34" s="19">
        <v>3</v>
      </c>
      <c r="J34" s="15"/>
      <c r="K34" s="15">
        <v>66</v>
      </c>
      <c r="L34" s="15" t="s">
        <v>123</v>
      </c>
      <c r="M34" s="15"/>
      <c r="N34" s="15"/>
    </row>
    <row r="35" spans="1:14" x14ac:dyDescent="0.3">
      <c r="A35" s="15" t="s">
        <v>124</v>
      </c>
      <c r="B35" s="16" t="s">
        <v>125</v>
      </c>
      <c r="C35" s="15">
        <f>E35+K35</f>
        <v>1906</v>
      </c>
      <c r="D35" s="17">
        <v>2053</v>
      </c>
      <c r="E35" s="17">
        <v>1906</v>
      </c>
      <c r="F35" s="17">
        <v>1906</v>
      </c>
      <c r="G35" s="18"/>
      <c r="H35" s="19">
        <v>4</v>
      </c>
      <c r="I35" s="20"/>
      <c r="J35" s="15"/>
      <c r="K35" s="15"/>
      <c r="L35" s="15"/>
      <c r="M35" s="15"/>
      <c r="N35" s="15"/>
    </row>
    <row r="36" spans="1:14" ht="30" customHeight="1" x14ac:dyDescent="0.3">
      <c r="A36" s="15" t="s">
        <v>126</v>
      </c>
      <c r="B36" s="16" t="s">
        <v>127</v>
      </c>
      <c r="C36" s="15">
        <f t="shared" si="2"/>
        <v>10869</v>
      </c>
      <c r="D36" s="17">
        <v>10864</v>
      </c>
      <c r="E36" s="17">
        <v>10869</v>
      </c>
      <c r="F36" s="18">
        <v>10684</v>
      </c>
      <c r="G36" s="18"/>
      <c r="H36" s="19">
        <v>4</v>
      </c>
      <c r="I36" s="20"/>
      <c r="J36" s="15"/>
      <c r="K36" s="15"/>
      <c r="L36" s="15" t="s">
        <v>128</v>
      </c>
      <c r="M36" s="15"/>
      <c r="N36" s="15"/>
    </row>
    <row r="37" spans="1:14" x14ac:dyDescent="0.3">
      <c r="A37" s="15" t="s">
        <v>129</v>
      </c>
      <c r="B37" s="16" t="s">
        <v>130</v>
      </c>
      <c r="C37" s="15">
        <f t="shared" si="2"/>
        <v>3200</v>
      </c>
      <c r="D37" s="17">
        <v>3020</v>
      </c>
      <c r="E37" s="17">
        <v>3200</v>
      </c>
      <c r="F37" s="18">
        <v>3123</v>
      </c>
      <c r="G37" s="18">
        <v>3123</v>
      </c>
      <c r="H37" s="19">
        <v>4</v>
      </c>
      <c r="I37" s="19">
        <v>3</v>
      </c>
      <c r="J37" s="15"/>
      <c r="K37" s="15"/>
      <c r="L37" s="15" t="s">
        <v>131</v>
      </c>
      <c r="M37" s="15"/>
      <c r="N37" s="15">
        <v>9</v>
      </c>
    </row>
    <row r="38" spans="1:14" x14ac:dyDescent="0.3">
      <c r="A38" s="84" t="s">
        <v>132</v>
      </c>
      <c r="B38" s="95" t="s">
        <v>133</v>
      </c>
      <c r="C38" s="101">
        <v>1537</v>
      </c>
      <c r="D38" s="98">
        <v>1546</v>
      </c>
      <c r="E38" s="99">
        <v>1537</v>
      </c>
      <c r="F38" s="99">
        <v>1538</v>
      </c>
      <c r="G38" s="18">
        <v>786</v>
      </c>
      <c r="H38" s="93">
        <v>4</v>
      </c>
      <c r="I38" s="19">
        <v>3</v>
      </c>
      <c r="J38" s="101"/>
      <c r="K38" s="101"/>
      <c r="L38" s="101"/>
      <c r="M38" s="101"/>
      <c r="N38" s="101"/>
    </row>
    <row r="39" spans="1:14" x14ac:dyDescent="0.3">
      <c r="A39" s="84"/>
      <c r="B39" s="95"/>
      <c r="C39" s="102"/>
      <c r="D39" s="98"/>
      <c r="E39" s="100"/>
      <c r="F39" s="100"/>
      <c r="G39" s="18"/>
      <c r="H39" s="94"/>
      <c r="I39" s="26"/>
      <c r="J39" s="102"/>
      <c r="K39" s="102"/>
      <c r="L39" s="102"/>
      <c r="M39" s="102"/>
      <c r="N39" s="102"/>
    </row>
    <row r="40" spans="1:14" x14ac:dyDescent="0.3">
      <c r="A40" s="15" t="s">
        <v>134</v>
      </c>
      <c r="B40" s="16" t="s">
        <v>135</v>
      </c>
      <c r="C40" s="15">
        <f t="shared" ref="C40:C46" si="3">E40+K40</f>
        <v>1458</v>
      </c>
      <c r="D40" s="17">
        <v>1430</v>
      </c>
      <c r="E40" s="17">
        <v>1458</v>
      </c>
      <c r="F40" s="18">
        <v>1430</v>
      </c>
      <c r="G40" s="18"/>
      <c r="H40" s="19">
        <v>4</v>
      </c>
      <c r="I40" s="20"/>
      <c r="J40" s="15"/>
      <c r="K40" s="15"/>
      <c r="L40" s="15"/>
      <c r="M40" s="15"/>
      <c r="N40" s="15"/>
    </row>
    <row r="41" spans="1:14" ht="26.4" x14ac:dyDescent="0.3">
      <c r="A41" s="15" t="s">
        <v>136</v>
      </c>
      <c r="B41" s="16" t="s">
        <v>137</v>
      </c>
      <c r="C41" s="15">
        <f t="shared" si="3"/>
        <v>344</v>
      </c>
      <c r="D41" s="17">
        <v>335</v>
      </c>
      <c r="E41" s="17">
        <v>344</v>
      </c>
      <c r="F41" s="18">
        <v>158</v>
      </c>
      <c r="G41" s="18">
        <v>158</v>
      </c>
      <c r="H41" s="19">
        <v>4</v>
      </c>
      <c r="I41" s="19">
        <v>3</v>
      </c>
      <c r="J41" s="15"/>
      <c r="K41" s="15"/>
      <c r="L41" s="15" t="s">
        <v>138</v>
      </c>
      <c r="M41" s="15"/>
      <c r="N41" s="15"/>
    </row>
    <row r="42" spans="1:14" ht="41.25" customHeight="1" x14ac:dyDescent="0.3">
      <c r="A42" s="15" t="s">
        <v>139</v>
      </c>
      <c r="B42" s="27" t="s">
        <v>140</v>
      </c>
      <c r="C42" s="15">
        <f t="shared" si="3"/>
        <v>14861</v>
      </c>
      <c r="D42" s="17">
        <v>19048</v>
      </c>
      <c r="E42" s="28">
        <v>14861</v>
      </c>
      <c r="F42" s="28">
        <v>14561</v>
      </c>
      <c r="G42" s="28">
        <v>14561</v>
      </c>
      <c r="H42" s="19">
        <v>4</v>
      </c>
      <c r="I42" s="29">
        <v>3</v>
      </c>
      <c r="J42" s="30"/>
      <c r="K42" s="30"/>
      <c r="L42" s="30" t="s">
        <v>141</v>
      </c>
      <c r="M42" s="30"/>
      <c r="N42" s="30"/>
    </row>
    <row r="43" spans="1:14" ht="39.6" x14ac:dyDescent="0.3">
      <c r="A43" s="15" t="s">
        <v>142</v>
      </c>
      <c r="B43" s="16" t="s">
        <v>143</v>
      </c>
      <c r="C43" s="15">
        <f t="shared" si="3"/>
        <v>1388</v>
      </c>
      <c r="D43" s="17">
        <v>1425</v>
      </c>
      <c r="E43" s="17">
        <v>1363</v>
      </c>
      <c r="F43" s="17">
        <v>1363</v>
      </c>
      <c r="G43" s="18"/>
      <c r="H43" s="19">
        <v>4</v>
      </c>
      <c r="I43" s="20"/>
      <c r="J43" s="15"/>
      <c r="K43" s="15">
        <v>25</v>
      </c>
      <c r="L43" s="15"/>
      <c r="M43" s="15" t="s">
        <v>144</v>
      </c>
      <c r="N43" s="15"/>
    </row>
    <row r="44" spans="1:14" ht="26.4" x14ac:dyDescent="0.3">
      <c r="A44" s="15" t="s">
        <v>145</v>
      </c>
      <c r="B44" s="16" t="s">
        <v>146</v>
      </c>
      <c r="C44" s="15">
        <f t="shared" si="3"/>
        <v>1147</v>
      </c>
      <c r="D44" s="17">
        <v>1137</v>
      </c>
      <c r="E44" s="17">
        <v>1012</v>
      </c>
      <c r="F44" s="17">
        <v>1012</v>
      </c>
      <c r="G44" s="18"/>
      <c r="H44" s="19">
        <v>4</v>
      </c>
      <c r="I44" s="20"/>
      <c r="J44" s="15"/>
      <c r="K44" s="15">
        <v>135</v>
      </c>
      <c r="L44" s="15"/>
      <c r="M44" s="15" t="s">
        <v>147</v>
      </c>
      <c r="N44" s="15"/>
    </row>
    <row r="45" spans="1:14" x14ac:dyDescent="0.3">
      <c r="A45" s="15" t="s">
        <v>148</v>
      </c>
      <c r="B45" s="16" t="s">
        <v>149</v>
      </c>
      <c r="C45" s="15">
        <f t="shared" si="3"/>
        <v>1498</v>
      </c>
      <c r="D45" s="17">
        <v>1645</v>
      </c>
      <c r="E45" s="17">
        <v>1336</v>
      </c>
      <c r="F45" s="18">
        <v>1274</v>
      </c>
      <c r="G45" s="18">
        <v>1274</v>
      </c>
      <c r="H45" s="19">
        <v>4</v>
      </c>
      <c r="I45" s="19">
        <v>3</v>
      </c>
      <c r="J45" s="15"/>
      <c r="K45" s="15">
        <v>162</v>
      </c>
      <c r="L45" s="15" t="s">
        <v>150</v>
      </c>
      <c r="M45" s="15"/>
      <c r="N45" s="15"/>
    </row>
    <row r="46" spans="1:14" ht="52.8" x14ac:dyDescent="0.3">
      <c r="A46" s="15" t="s">
        <v>151</v>
      </c>
      <c r="B46" s="16" t="s">
        <v>152</v>
      </c>
      <c r="C46" s="15">
        <f t="shared" si="3"/>
        <v>744</v>
      </c>
      <c r="D46" s="17">
        <v>710</v>
      </c>
      <c r="E46" s="17">
        <v>744</v>
      </c>
      <c r="F46" s="18">
        <v>710</v>
      </c>
      <c r="G46" s="18"/>
      <c r="H46" s="19">
        <v>4</v>
      </c>
      <c r="I46" s="20"/>
      <c r="J46" s="15"/>
      <c r="K46" s="15"/>
      <c r="L46" s="15"/>
      <c r="M46" s="30" t="s">
        <v>153</v>
      </c>
      <c r="N46" s="15"/>
    </row>
    <row r="47" spans="1:14" x14ac:dyDescent="0.3">
      <c r="A47" s="101" t="s">
        <v>154</v>
      </c>
      <c r="B47" s="131" t="s">
        <v>155</v>
      </c>
      <c r="C47" s="132">
        <v>8482</v>
      </c>
      <c r="D47" s="135">
        <v>8574</v>
      </c>
      <c r="E47" s="136">
        <v>8482</v>
      </c>
      <c r="F47" s="136">
        <v>8483</v>
      </c>
      <c r="G47" s="135"/>
      <c r="H47" s="139" t="s">
        <v>156</v>
      </c>
      <c r="I47" s="107"/>
      <c r="J47" s="101"/>
      <c r="K47" s="101"/>
      <c r="L47" s="101"/>
      <c r="M47" s="31" t="s">
        <v>157</v>
      </c>
      <c r="N47" s="101"/>
    </row>
    <row r="48" spans="1:14" x14ac:dyDescent="0.3">
      <c r="A48" s="115"/>
      <c r="B48" s="131"/>
      <c r="C48" s="133"/>
      <c r="D48" s="135"/>
      <c r="E48" s="137"/>
      <c r="F48" s="137"/>
      <c r="G48" s="135"/>
      <c r="H48" s="139"/>
      <c r="I48" s="108"/>
      <c r="J48" s="115"/>
      <c r="K48" s="115"/>
      <c r="L48" s="115"/>
      <c r="M48" s="31" t="s">
        <v>158</v>
      </c>
      <c r="N48" s="115"/>
    </row>
    <row r="49" spans="1:14" x14ac:dyDescent="0.3">
      <c r="A49" s="102"/>
      <c r="B49" s="131"/>
      <c r="C49" s="134"/>
      <c r="D49" s="135"/>
      <c r="E49" s="138"/>
      <c r="F49" s="138"/>
      <c r="G49" s="135"/>
      <c r="H49" s="139"/>
      <c r="I49" s="109"/>
      <c r="J49" s="102"/>
      <c r="K49" s="102"/>
      <c r="L49" s="102"/>
      <c r="M49" s="31" t="s">
        <v>159</v>
      </c>
      <c r="N49" s="102"/>
    </row>
    <row r="50" spans="1:14" ht="26.4" x14ac:dyDescent="0.3">
      <c r="A50" s="32" t="s">
        <v>160</v>
      </c>
      <c r="B50" s="33" t="s">
        <v>161</v>
      </c>
      <c r="C50" s="15">
        <f t="shared" ref="C50" si="4">E50+K50</f>
        <v>1565</v>
      </c>
      <c r="D50" s="34">
        <v>1500</v>
      </c>
      <c r="E50" s="34">
        <v>1565</v>
      </c>
      <c r="F50" s="34">
        <v>1565</v>
      </c>
      <c r="G50" s="34"/>
      <c r="H50" s="35" t="s">
        <v>156</v>
      </c>
      <c r="I50" s="36"/>
      <c r="J50" s="37"/>
      <c r="K50" s="32"/>
      <c r="L50" s="32"/>
      <c r="M50" s="31"/>
      <c r="N50" s="32"/>
    </row>
    <row r="51" spans="1:14" x14ac:dyDescent="0.3">
      <c r="A51" s="10"/>
      <c r="B51" s="11" t="s">
        <v>162</v>
      </c>
      <c r="C51" s="38">
        <f>SUM(C4:C50)</f>
        <v>166760</v>
      </c>
      <c r="D51" s="38">
        <f t="shared" ref="D51" si="5">SUM(D4:D50)</f>
        <v>170302</v>
      </c>
      <c r="E51" s="38">
        <f>SUM(E4:E50)</f>
        <v>152588</v>
      </c>
      <c r="F51" s="38">
        <f>SUM(F4:F50)</f>
        <v>142474</v>
      </c>
      <c r="G51" s="38">
        <f>SUM(G4:G50)</f>
        <v>97072</v>
      </c>
      <c r="H51" s="10"/>
      <c r="I51" s="10"/>
      <c r="J51" s="10"/>
      <c r="K51" s="14"/>
      <c r="L51" s="14"/>
      <c r="M51" s="14"/>
      <c r="N51" s="10"/>
    </row>
    <row r="52" spans="1:14" ht="15" customHeight="1" x14ac:dyDescent="0.3">
      <c r="A52" s="39"/>
      <c r="B52" s="40" t="s">
        <v>163</v>
      </c>
      <c r="C52" s="41"/>
      <c r="D52" s="42"/>
      <c r="E52" s="42"/>
      <c r="F52" s="42"/>
      <c r="G52" s="42"/>
      <c r="H52" s="43"/>
      <c r="I52" s="43"/>
      <c r="J52" s="44"/>
      <c r="K52" s="43"/>
      <c r="L52" s="43"/>
      <c r="M52" s="43"/>
      <c r="N52" s="45"/>
    </row>
    <row r="53" spans="1:14" x14ac:dyDescent="0.3">
      <c r="A53" s="84" t="s">
        <v>164</v>
      </c>
      <c r="B53" s="128" t="s">
        <v>165</v>
      </c>
      <c r="C53" s="99">
        <v>43193</v>
      </c>
      <c r="D53" s="98">
        <v>49587</v>
      </c>
      <c r="E53" s="99">
        <v>43193</v>
      </c>
      <c r="F53" s="103">
        <v>42520</v>
      </c>
      <c r="G53" s="18">
        <v>32851</v>
      </c>
      <c r="H53" s="93">
        <v>4</v>
      </c>
      <c r="I53" s="19">
        <v>3</v>
      </c>
      <c r="J53" s="84"/>
      <c r="K53" s="84"/>
      <c r="L53" s="84" t="s">
        <v>166</v>
      </c>
      <c r="M53" s="84"/>
      <c r="N53" s="84" t="s">
        <v>167</v>
      </c>
    </row>
    <row r="54" spans="1:14" x14ac:dyDescent="0.3">
      <c r="A54" s="84"/>
      <c r="B54" s="129"/>
      <c r="C54" s="110"/>
      <c r="D54" s="98"/>
      <c r="E54" s="110"/>
      <c r="F54" s="105"/>
      <c r="G54" s="103"/>
      <c r="H54" s="106"/>
      <c r="I54" s="107"/>
      <c r="J54" s="84"/>
      <c r="K54" s="84"/>
      <c r="L54" s="84"/>
      <c r="M54" s="84"/>
      <c r="N54" s="84"/>
    </row>
    <row r="55" spans="1:14" x14ac:dyDescent="0.3">
      <c r="A55" s="84"/>
      <c r="B55" s="129"/>
      <c r="C55" s="110"/>
      <c r="D55" s="98"/>
      <c r="E55" s="110"/>
      <c r="F55" s="105"/>
      <c r="G55" s="105"/>
      <c r="H55" s="106"/>
      <c r="I55" s="108"/>
      <c r="J55" s="84"/>
      <c r="K55" s="84"/>
      <c r="L55" s="84"/>
      <c r="M55" s="84"/>
      <c r="N55" s="84"/>
    </row>
    <row r="56" spans="1:14" x14ac:dyDescent="0.3">
      <c r="A56" s="84"/>
      <c r="B56" s="129"/>
      <c r="C56" s="110"/>
      <c r="D56" s="98"/>
      <c r="E56" s="110"/>
      <c r="F56" s="105"/>
      <c r="G56" s="105"/>
      <c r="H56" s="106"/>
      <c r="I56" s="108"/>
      <c r="J56" s="84"/>
      <c r="K56" s="84"/>
      <c r="L56" s="84"/>
      <c r="M56" s="84"/>
      <c r="N56" s="84"/>
    </row>
    <row r="57" spans="1:14" x14ac:dyDescent="0.3">
      <c r="A57" s="84"/>
      <c r="B57" s="129"/>
      <c r="C57" s="110"/>
      <c r="D57" s="98"/>
      <c r="E57" s="110"/>
      <c r="F57" s="105"/>
      <c r="G57" s="105"/>
      <c r="H57" s="106"/>
      <c r="I57" s="108"/>
      <c r="J57" s="84"/>
      <c r="K57" s="84"/>
      <c r="L57" s="84"/>
      <c r="M57" s="84"/>
      <c r="N57" s="84"/>
    </row>
    <row r="58" spans="1:14" x14ac:dyDescent="0.3">
      <c r="A58" s="84"/>
      <c r="B58" s="129"/>
      <c r="C58" s="110"/>
      <c r="D58" s="98"/>
      <c r="E58" s="110"/>
      <c r="F58" s="105"/>
      <c r="G58" s="105"/>
      <c r="H58" s="106"/>
      <c r="I58" s="108"/>
      <c r="J58" s="84"/>
      <c r="K58" s="84"/>
      <c r="L58" s="84"/>
      <c r="M58" s="84"/>
      <c r="N58" s="84"/>
    </row>
    <row r="59" spans="1:14" x14ac:dyDescent="0.3">
      <c r="A59" s="84"/>
      <c r="B59" s="130"/>
      <c r="C59" s="100"/>
      <c r="D59" s="98"/>
      <c r="E59" s="100"/>
      <c r="F59" s="104"/>
      <c r="G59" s="104"/>
      <c r="H59" s="94"/>
      <c r="I59" s="109"/>
      <c r="J59" s="84"/>
      <c r="K59" s="84"/>
      <c r="L59" s="84"/>
      <c r="M59" s="84"/>
      <c r="N59" s="84"/>
    </row>
    <row r="60" spans="1:14" ht="25.5" customHeight="1" x14ac:dyDescent="0.3">
      <c r="A60" s="101" t="s">
        <v>168</v>
      </c>
      <c r="B60" s="113" t="s">
        <v>169</v>
      </c>
      <c r="C60" s="96">
        <v>68500</v>
      </c>
      <c r="D60" s="99">
        <v>35514</v>
      </c>
      <c r="E60" s="96">
        <v>68500</v>
      </c>
      <c r="F60" s="103">
        <v>54441</v>
      </c>
      <c r="G60" s="18">
        <v>20020</v>
      </c>
      <c r="H60" s="19">
        <v>4</v>
      </c>
      <c r="I60" s="19">
        <v>3</v>
      </c>
      <c r="J60" s="126"/>
      <c r="K60" s="84"/>
      <c r="L60" s="101" t="s">
        <v>170</v>
      </c>
      <c r="M60" s="84"/>
      <c r="N60" s="84">
        <v>82</v>
      </c>
    </row>
    <row r="61" spans="1:14" x14ac:dyDescent="0.3">
      <c r="A61" s="115"/>
      <c r="B61" s="116"/>
      <c r="C61" s="127"/>
      <c r="D61" s="110"/>
      <c r="E61" s="127"/>
      <c r="F61" s="105"/>
      <c r="G61" s="18">
        <v>700</v>
      </c>
      <c r="H61" s="19">
        <v>4</v>
      </c>
      <c r="I61" s="19">
        <v>3</v>
      </c>
      <c r="J61" s="84"/>
      <c r="K61" s="84"/>
      <c r="L61" s="115"/>
      <c r="M61" s="84"/>
      <c r="N61" s="84"/>
    </row>
    <row r="62" spans="1:14" x14ac:dyDescent="0.3">
      <c r="A62" s="115"/>
      <c r="B62" s="116"/>
      <c r="C62" s="127"/>
      <c r="D62" s="110"/>
      <c r="E62" s="127"/>
      <c r="F62" s="105"/>
      <c r="G62" s="18"/>
      <c r="H62" s="20"/>
      <c r="I62" s="107"/>
      <c r="J62" s="84"/>
      <c r="K62" s="84"/>
      <c r="L62" s="115"/>
      <c r="M62" s="84"/>
      <c r="N62" s="84"/>
    </row>
    <row r="63" spans="1:14" x14ac:dyDescent="0.3">
      <c r="A63" s="115"/>
      <c r="B63" s="116"/>
      <c r="C63" s="127"/>
      <c r="D63" s="110"/>
      <c r="E63" s="127"/>
      <c r="F63" s="105"/>
      <c r="G63" s="18">
        <v>242</v>
      </c>
      <c r="H63" s="19">
        <v>4</v>
      </c>
      <c r="I63" s="108"/>
      <c r="J63" s="84"/>
      <c r="K63" s="84"/>
      <c r="L63" s="115"/>
      <c r="M63" s="84"/>
      <c r="N63" s="84"/>
    </row>
    <row r="64" spans="1:14" x14ac:dyDescent="0.3">
      <c r="A64" s="115"/>
      <c r="B64" s="116"/>
      <c r="C64" s="127"/>
      <c r="D64" s="110"/>
      <c r="E64" s="127"/>
      <c r="F64" s="105"/>
      <c r="G64" s="18"/>
      <c r="H64" s="20"/>
      <c r="I64" s="109"/>
      <c r="J64" s="84"/>
      <c r="K64" s="84"/>
      <c r="L64" s="115"/>
      <c r="M64" s="84"/>
      <c r="N64" s="84"/>
    </row>
    <row r="65" spans="1:14" x14ac:dyDescent="0.3">
      <c r="A65" s="115"/>
      <c r="B65" s="116"/>
      <c r="C65" s="127"/>
      <c r="D65" s="110"/>
      <c r="E65" s="127"/>
      <c r="F65" s="105"/>
      <c r="G65" s="18">
        <v>3240</v>
      </c>
      <c r="H65" s="19">
        <v>4</v>
      </c>
      <c r="I65" s="19">
        <v>3</v>
      </c>
      <c r="J65" s="84"/>
      <c r="K65" s="84"/>
      <c r="L65" s="115"/>
      <c r="M65" s="84"/>
      <c r="N65" s="84"/>
    </row>
    <row r="66" spans="1:14" x14ac:dyDescent="0.3">
      <c r="A66" s="115"/>
      <c r="B66" s="116"/>
      <c r="C66" s="127"/>
      <c r="D66" s="110"/>
      <c r="E66" s="127"/>
      <c r="F66" s="105"/>
      <c r="G66" s="18"/>
      <c r="H66" s="19">
        <v>4</v>
      </c>
      <c r="I66" s="20"/>
      <c r="J66" s="84"/>
      <c r="K66" s="84"/>
      <c r="L66" s="102"/>
      <c r="M66" s="84"/>
      <c r="N66" s="84"/>
    </row>
    <row r="67" spans="1:14" ht="29.25" customHeight="1" x14ac:dyDescent="0.3">
      <c r="A67" s="102"/>
      <c r="B67" s="114"/>
      <c r="C67" s="97"/>
      <c r="D67" s="100"/>
      <c r="E67" s="97"/>
      <c r="F67" s="104"/>
      <c r="G67" s="18"/>
      <c r="H67" s="19">
        <v>4</v>
      </c>
      <c r="I67" s="46"/>
      <c r="J67" s="30"/>
      <c r="K67" s="30"/>
      <c r="L67" s="47" t="s">
        <v>171</v>
      </c>
      <c r="M67" s="30"/>
      <c r="N67" s="30"/>
    </row>
    <row r="68" spans="1:14" ht="17.25" customHeight="1" x14ac:dyDescent="0.3">
      <c r="A68" s="84" t="s">
        <v>172</v>
      </c>
      <c r="B68" s="124" t="s">
        <v>173</v>
      </c>
      <c r="C68" s="99">
        <v>7000</v>
      </c>
      <c r="D68" s="98">
        <v>7040</v>
      </c>
      <c r="E68" s="99">
        <v>7000</v>
      </c>
      <c r="F68" s="99">
        <v>7000</v>
      </c>
      <c r="G68" s="103"/>
      <c r="H68" s="93">
        <v>4</v>
      </c>
      <c r="I68" s="107"/>
      <c r="J68" s="101"/>
      <c r="K68" s="101"/>
      <c r="L68" s="101"/>
      <c r="M68" s="101"/>
      <c r="N68" s="101"/>
    </row>
    <row r="69" spans="1:14" x14ac:dyDescent="0.3">
      <c r="A69" s="84"/>
      <c r="B69" s="125"/>
      <c r="C69" s="100"/>
      <c r="D69" s="98"/>
      <c r="E69" s="100"/>
      <c r="F69" s="100"/>
      <c r="G69" s="104"/>
      <c r="H69" s="94"/>
      <c r="I69" s="109"/>
      <c r="J69" s="102"/>
      <c r="K69" s="102"/>
      <c r="L69" s="102"/>
      <c r="M69" s="102"/>
      <c r="N69" s="102"/>
    </row>
    <row r="70" spans="1:14" x14ac:dyDescent="0.3">
      <c r="A70" s="10"/>
      <c r="B70" s="11" t="s">
        <v>174</v>
      </c>
      <c r="C70" s="38">
        <f t="shared" ref="C70:D70" si="6">SUM(C53:C69)</f>
        <v>118693</v>
      </c>
      <c r="D70" s="38">
        <f t="shared" si="6"/>
        <v>92141</v>
      </c>
      <c r="E70" s="38">
        <f>SUM(E53:E69)</f>
        <v>118693</v>
      </c>
      <c r="F70" s="38">
        <f>SUM(F53:F69)</f>
        <v>103961</v>
      </c>
      <c r="G70" s="38">
        <f>SUM(G53:G69)</f>
        <v>57053</v>
      </c>
      <c r="H70" s="10"/>
      <c r="I70" s="10"/>
      <c r="J70" s="10"/>
      <c r="K70" s="14"/>
      <c r="L70" s="14"/>
      <c r="M70" s="14"/>
      <c r="N70" s="11"/>
    </row>
    <row r="71" spans="1:14" ht="15" customHeight="1" x14ac:dyDescent="0.3">
      <c r="A71" s="40"/>
      <c r="B71" s="40" t="s">
        <v>175</v>
      </c>
      <c r="C71" s="41"/>
      <c r="D71" s="48"/>
      <c r="E71" s="48"/>
      <c r="F71" s="48"/>
      <c r="G71" s="48"/>
      <c r="H71" s="41"/>
      <c r="I71" s="41"/>
      <c r="J71" s="49"/>
      <c r="K71" s="41"/>
      <c r="L71" s="41"/>
      <c r="M71" s="41"/>
      <c r="N71" s="50"/>
    </row>
    <row r="72" spans="1:14" x14ac:dyDescent="0.3">
      <c r="A72" s="84" t="s">
        <v>176</v>
      </c>
      <c r="B72" s="85" t="s">
        <v>177</v>
      </c>
      <c r="C72" s="120">
        <f>E72+K72</f>
        <v>21855</v>
      </c>
      <c r="D72" s="89">
        <v>35975</v>
      </c>
      <c r="E72" s="111">
        <v>21855</v>
      </c>
      <c r="F72" s="122">
        <v>33655</v>
      </c>
      <c r="G72" s="122">
        <v>33655</v>
      </c>
      <c r="H72" s="93">
        <v>4</v>
      </c>
      <c r="I72" s="93">
        <v>3</v>
      </c>
      <c r="J72" s="82" t="s">
        <v>178</v>
      </c>
      <c r="K72" s="84"/>
      <c r="L72" s="84" t="s">
        <v>179</v>
      </c>
      <c r="M72" s="84" t="s">
        <v>180</v>
      </c>
      <c r="N72" s="84">
        <v>8</v>
      </c>
    </row>
    <row r="73" spans="1:14" x14ac:dyDescent="0.3">
      <c r="A73" s="84"/>
      <c r="B73" s="85"/>
      <c r="C73" s="121"/>
      <c r="D73" s="89"/>
      <c r="E73" s="112"/>
      <c r="F73" s="123"/>
      <c r="G73" s="123"/>
      <c r="H73" s="94"/>
      <c r="I73" s="94"/>
      <c r="J73" s="82"/>
      <c r="K73" s="84"/>
      <c r="L73" s="84"/>
      <c r="M73" s="84"/>
      <c r="N73" s="84"/>
    </row>
    <row r="74" spans="1:14" x14ac:dyDescent="0.3">
      <c r="A74" s="84" t="s">
        <v>181</v>
      </c>
      <c r="B74" s="95" t="s">
        <v>182</v>
      </c>
      <c r="C74" s="120">
        <f t="shared" ref="C74" si="7">E74+K74</f>
        <v>15350</v>
      </c>
      <c r="D74" s="98">
        <v>15574</v>
      </c>
      <c r="E74" s="99">
        <v>15350</v>
      </c>
      <c r="F74" s="99">
        <v>14612</v>
      </c>
      <c r="G74" s="18">
        <v>7986</v>
      </c>
      <c r="H74" s="93">
        <v>4</v>
      </c>
      <c r="I74" s="19">
        <v>3</v>
      </c>
      <c r="J74" s="84"/>
      <c r="K74" s="84"/>
      <c r="L74" s="84" t="s">
        <v>183</v>
      </c>
      <c r="M74" s="84" t="s">
        <v>184</v>
      </c>
      <c r="N74" s="84">
        <v>2</v>
      </c>
    </row>
    <row r="75" spans="1:14" ht="30" customHeight="1" x14ac:dyDescent="0.3">
      <c r="A75" s="84"/>
      <c r="B75" s="95"/>
      <c r="C75" s="121"/>
      <c r="D75" s="98"/>
      <c r="E75" s="100"/>
      <c r="F75" s="100"/>
      <c r="G75" s="18"/>
      <c r="H75" s="94"/>
      <c r="I75" s="20"/>
      <c r="J75" s="84"/>
      <c r="K75" s="84"/>
      <c r="L75" s="84"/>
      <c r="M75" s="84"/>
      <c r="N75" s="84"/>
    </row>
    <row r="76" spans="1:14" x14ac:dyDescent="0.3">
      <c r="A76" s="84" t="s">
        <v>185</v>
      </c>
      <c r="B76" s="95" t="s">
        <v>186</v>
      </c>
      <c r="C76" s="120">
        <f t="shared" ref="C76" si="8">E76+K76</f>
        <v>2535</v>
      </c>
      <c r="D76" s="98">
        <v>2485</v>
      </c>
      <c r="E76" s="99">
        <v>2535</v>
      </c>
      <c r="F76" s="99">
        <v>2230</v>
      </c>
      <c r="G76" s="99">
        <v>2230</v>
      </c>
      <c r="H76" s="19">
        <v>4</v>
      </c>
      <c r="I76" s="19">
        <v>3</v>
      </c>
      <c r="J76" s="84"/>
      <c r="K76" s="84"/>
      <c r="L76" s="84" t="s">
        <v>187</v>
      </c>
      <c r="M76" s="84"/>
      <c r="N76" s="84">
        <v>8</v>
      </c>
    </row>
    <row r="77" spans="1:14" ht="22.5" customHeight="1" x14ac:dyDescent="0.3">
      <c r="A77" s="84"/>
      <c r="B77" s="95"/>
      <c r="C77" s="121"/>
      <c r="D77" s="98"/>
      <c r="E77" s="100"/>
      <c r="F77" s="100"/>
      <c r="G77" s="100"/>
      <c r="H77" s="51"/>
      <c r="I77" s="20"/>
      <c r="J77" s="84"/>
      <c r="K77" s="84"/>
      <c r="L77" s="84"/>
      <c r="M77" s="84"/>
      <c r="N77" s="84"/>
    </row>
    <row r="78" spans="1:14" x14ac:dyDescent="0.3">
      <c r="A78" s="84" t="s">
        <v>188</v>
      </c>
      <c r="B78" s="95" t="s">
        <v>189</v>
      </c>
      <c r="C78" s="120">
        <f t="shared" ref="C78" si="9">E78+K78</f>
        <v>4163</v>
      </c>
      <c r="D78" s="98">
        <v>4543</v>
      </c>
      <c r="E78" s="99">
        <v>4163</v>
      </c>
      <c r="F78" s="103">
        <v>3080</v>
      </c>
      <c r="G78" s="18">
        <v>3080</v>
      </c>
      <c r="H78" s="93">
        <v>4</v>
      </c>
      <c r="I78" s="19">
        <v>3</v>
      </c>
      <c r="J78" s="84"/>
      <c r="K78" s="84"/>
      <c r="L78" s="84" t="s">
        <v>190</v>
      </c>
      <c r="M78" s="84"/>
      <c r="N78" s="84">
        <v>56</v>
      </c>
    </row>
    <row r="79" spans="1:14" ht="28.5" customHeight="1" x14ac:dyDescent="0.3">
      <c r="A79" s="84"/>
      <c r="B79" s="95"/>
      <c r="C79" s="121"/>
      <c r="D79" s="98"/>
      <c r="E79" s="100"/>
      <c r="F79" s="104"/>
      <c r="G79" s="18"/>
      <c r="H79" s="94"/>
      <c r="I79" s="20"/>
      <c r="J79" s="84"/>
      <c r="K79" s="84"/>
      <c r="L79" s="84"/>
      <c r="M79" s="84"/>
      <c r="N79" s="84"/>
    </row>
    <row r="80" spans="1:14" x14ac:dyDescent="0.3">
      <c r="A80" s="84" t="s">
        <v>191</v>
      </c>
      <c r="B80" s="95" t="s">
        <v>192</v>
      </c>
      <c r="C80" s="99">
        <v>4397</v>
      </c>
      <c r="D80" s="99">
        <v>4398</v>
      </c>
      <c r="E80" s="99">
        <v>4399</v>
      </c>
      <c r="F80" s="103">
        <v>4231</v>
      </c>
      <c r="G80" s="103">
        <v>4231</v>
      </c>
      <c r="H80" s="93">
        <v>4</v>
      </c>
      <c r="I80" s="19">
        <v>3</v>
      </c>
      <c r="J80" s="117"/>
      <c r="K80" s="84"/>
      <c r="L80" s="84" t="s">
        <v>193</v>
      </c>
      <c r="M80" s="84"/>
      <c r="N80" s="84">
        <v>1</v>
      </c>
    </row>
    <row r="81" spans="1:14" x14ac:dyDescent="0.3">
      <c r="A81" s="84"/>
      <c r="B81" s="95"/>
      <c r="C81" s="110"/>
      <c r="D81" s="110"/>
      <c r="E81" s="110"/>
      <c r="F81" s="105"/>
      <c r="G81" s="105"/>
      <c r="H81" s="106"/>
      <c r="I81" s="19">
        <v>3</v>
      </c>
      <c r="J81" s="118"/>
      <c r="K81" s="84"/>
      <c r="L81" s="84"/>
      <c r="M81" s="84"/>
      <c r="N81" s="84"/>
    </row>
    <row r="82" spans="1:14" x14ac:dyDescent="0.3">
      <c r="A82" s="84"/>
      <c r="B82" s="95"/>
      <c r="C82" s="100"/>
      <c r="D82" s="100"/>
      <c r="E82" s="100"/>
      <c r="F82" s="104"/>
      <c r="G82" s="104"/>
      <c r="H82" s="94"/>
      <c r="I82" s="19">
        <v>3</v>
      </c>
      <c r="J82" s="119"/>
      <c r="K82" s="84"/>
      <c r="L82" s="84"/>
      <c r="M82" s="84"/>
      <c r="N82" s="84"/>
    </row>
    <row r="83" spans="1:14" x14ac:dyDescent="0.3">
      <c r="A83" s="84" t="s">
        <v>194</v>
      </c>
      <c r="B83" s="95" t="s">
        <v>195</v>
      </c>
      <c r="C83" s="99">
        <v>4945</v>
      </c>
      <c r="D83" s="98">
        <v>4732</v>
      </c>
      <c r="E83" s="99">
        <v>4945</v>
      </c>
      <c r="F83" s="99">
        <v>4946</v>
      </c>
      <c r="G83" s="18">
        <v>2852</v>
      </c>
      <c r="H83" s="93">
        <v>4</v>
      </c>
      <c r="I83" s="19">
        <v>3</v>
      </c>
      <c r="J83" s="84"/>
      <c r="K83" s="84"/>
      <c r="L83" s="84"/>
      <c r="M83" s="84"/>
      <c r="N83" s="84">
        <v>9</v>
      </c>
    </row>
    <row r="84" spans="1:14" x14ac:dyDescent="0.3">
      <c r="A84" s="84"/>
      <c r="B84" s="95"/>
      <c r="C84" s="110"/>
      <c r="D84" s="98"/>
      <c r="E84" s="110"/>
      <c r="F84" s="110"/>
      <c r="G84" s="103"/>
      <c r="H84" s="106"/>
      <c r="I84" s="107"/>
      <c r="J84" s="84"/>
      <c r="K84" s="84"/>
      <c r="L84" s="84"/>
      <c r="M84" s="84"/>
      <c r="N84" s="84"/>
    </row>
    <row r="85" spans="1:14" x14ac:dyDescent="0.3">
      <c r="A85" s="84"/>
      <c r="B85" s="95"/>
      <c r="C85" s="100"/>
      <c r="D85" s="98"/>
      <c r="E85" s="100"/>
      <c r="F85" s="100"/>
      <c r="G85" s="104"/>
      <c r="H85" s="94"/>
      <c r="I85" s="109"/>
      <c r="J85" s="84"/>
      <c r="K85" s="84"/>
      <c r="L85" s="84"/>
      <c r="M85" s="84"/>
      <c r="N85" s="84"/>
    </row>
    <row r="86" spans="1:14" ht="26.4" x14ac:dyDescent="0.3">
      <c r="A86" s="15" t="s">
        <v>196</v>
      </c>
      <c r="B86" s="16" t="s">
        <v>197</v>
      </c>
      <c r="C86" s="15">
        <v>9745</v>
      </c>
      <c r="D86" s="17">
        <v>9778</v>
      </c>
      <c r="E86" s="17">
        <v>9745</v>
      </c>
      <c r="F86" s="18">
        <v>6918</v>
      </c>
      <c r="G86" s="18"/>
      <c r="H86" s="19">
        <v>4</v>
      </c>
      <c r="I86" s="20"/>
      <c r="J86" s="15" t="s">
        <v>198</v>
      </c>
      <c r="K86" s="16"/>
      <c r="L86" s="15" t="s">
        <v>199</v>
      </c>
      <c r="M86" s="16"/>
      <c r="N86" s="15">
        <v>5</v>
      </c>
    </row>
    <row r="87" spans="1:14" x14ac:dyDescent="0.3">
      <c r="A87" s="84" t="s">
        <v>200</v>
      </c>
      <c r="B87" s="95" t="s">
        <v>201</v>
      </c>
      <c r="C87" s="101">
        <v>16453</v>
      </c>
      <c r="D87" s="98">
        <v>13275</v>
      </c>
      <c r="E87" s="99">
        <v>16453</v>
      </c>
      <c r="F87" s="103">
        <v>15233</v>
      </c>
      <c r="G87" s="18">
        <v>8888</v>
      </c>
      <c r="H87" s="93">
        <v>4</v>
      </c>
      <c r="I87" s="19">
        <v>3</v>
      </c>
      <c r="J87" s="84" t="s">
        <v>202</v>
      </c>
      <c r="K87" s="84"/>
      <c r="L87" s="84" t="s">
        <v>203</v>
      </c>
      <c r="M87" s="84" t="s">
        <v>204</v>
      </c>
      <c r="N87" s="101">
        <v>33</v>
      </c>
    </row>
    <row r="88" spans="1:14" ht="19.5" customHeight="1" x14ac:dyDescent="0.3">
      <c r="A88" s="84"/>
      <c r="B88" s="95"/>
      <c r="C88" s="115"/>
      <c r="D88" s="98"/>
      <c r="E88" s="110"/>
      <c r="F88" s="105"/>
      <c r="G88" s="103"/>
      <c r="H88" s="106"/>
      <c r="I88" s="107"/>
      <c r="J88" s="84"/>
      <c r="K88" s="84"/>
      <c r="L88" s="84"/>
      <c r="M88" s="84"/>
      <c r="N88" s="115"/>
    </row>
    <row r="89" spans="1:14" ht="17.25" customHeight="1" x14ac:dyDescent="0.3">
      <c r="A89" s="84"/>
      <c r="B89" s="95"/>
      <c r="C89" s="102"/>
      <c r="D89" s="98"/>
      <c r="E89" s="100"/>
      <c r="F89" s="104"/>
      <c r="G89" s="104"/>
      <c r="H89" s="94"/>
      <c r="I89" s="109"/>
      <c r="J89" s="84"/>
      <c r="K89" s="84"/>
      <c r="L89" s="84"/>
      <c r="M89" s="84"/>
      <c r="N89" s="102"/>
    </row>
    <row r="90" spans="1:14" ht="26.4" x14ac:dyDescent="0.3">
      <c r="A90" s="15" t="s">
        <v>205</v>
      </c>
      <c r="B90" s="16" t="s">
        <v>206</v>
      </c>
      <c r="C90" s="15">
        <v>2506</v>
      </c>
      <c r="D90" s="17">
        <v>2553</v>
      </c>
      <c r="E90" s="17">
        <v>2506</v>
      </c>
      <c r="F90" s="18">
        <v>1957</v>
      </c>
      <c r="G90" s="18"/>
      <c r="H90" s="19">
        <v>4</v>
      </c>
      <c r="I90" s="20"/>
      <c r="J90" s="15" t="s">
        <v>95</v>
      </c>
      <c r="K90" s="16"/>
      <c r="L90" s="15" t="s">
        <v>207</v>
      </c>
      <c r="M90" s="16"/>
      <c r="N90" s="16"/>
    </row>
    <row r="91" spans="1:14" x14ac:dyDescent="0.3">
      <c r="A91" s="15" t="s">
        <v>208</v>
      </c>
      <c r="B91" s="16" t="s">
        <v>209</v>
      </c>
      <c r="C91" s="15">
        <v>1162</v>
      </c>
      <c r="D91" s="17">
        <v>1183</v>
      </c>
      <c r="E91" s="17">
        <v>1162</v>
      </c>
      <c r="F91" s="17">
        <v>1162</v>
      </c>
      <c r="G91" s="17">
        <v>1162</v>
      </c>
      <c r="H91" s="19">
        <v>4</v>
      </c>
      <c r="I91" s="19">
        <v>3</v>
      </c>
      <c r="J91" s="15"/>
      <c r="K91" s="16"/>
      <c r="L91" s="16"/>
      <c r="M91" s="16"/>
      <c r="N91" s="15">
        <v>6</v>
      </c>
    </row>
    <row r="92" spans="1:14" x14ac:dyDescent="0.3">
      <c r="A92" s="84" t="s">
        <v>210</v>
      </c>
      <c r="B92" s="113" t="s">
        <v>211</v>
      </c>
      <c r="C92" s="101">
        <v>15617</v>
      </c>
      <c r="D92" s="98">
        <v>16654</v>
      </c>
      <c r="E92" s="99">
        <v>15617</v>
      </c>
      <c r="F92" s="103">
        <v>14674</v>
      </c>
      <c r="G92" s="103"/>
      <c r="H92" s="93">
        <v>4</v>
      </c>
      <c r="I92" s="107"/>
      <c r="J92" s="84"/>
      <c r="K92" s="84"/>
      <c r="L92" s="84" t="s">
        <v>212</v>
      </c>
      <c r="M92" s="84"/>
      <c r="N92" s="84" t="s">
        <v>213</v>
      </c>
    </row>
    <row r="93" spans="1:14" x14ac:dyDescent="0.3">
      <c r="A93" s="84"/>
      <c r="B93" s="116"/>
      <c r="C93" s="115"/>
      <c r="D93" s="98"/>
      <c r="E93" s="110"/>
      <c r="F93" s="105"/>
      <c r="G93" s="105"/>
      <c r="H93" s="106"/>
      <c r="I93" s="108"/>
      <c r="J93" s="84"/>
      <c r="K93" s="84"/>
      <c r="L93" s="84"/>
      <c r="M93" s="84"/>
      <c r="N93" s="84"/>
    </row>
    <row r="94" spans="1:14" x14ac:dyDescent="0.3">
      <c r="A94" s="84"/>
      <c r="B94" s="116"/>
      <c r="C94" s="115"/>
      <c r="D94" s="98"/>
      <c r="E94" s="110"/>
      <c r="F94" s="105"/>
      <c r="G94" s="105"/>
      <c r="H94" s="106"/>
      <c r="I94" s="108"/>
      <c r="J94" s="84"/>
      <c r="K94" s="84"/>
      <c r="L94" s="84"/>
      <c r="M94" s="84"/>
      <c r="N94" s="84"/>
    </row>
    <row r="95" spans="1:14" x14ac:dyDescent="0.3">
      <c r="A95" s="84"/>
      <c r="B95" s="116"/>
      <c r="C95" s="115"/>
      <c r="D95" s="98"/>
      <c r="E95" s="110"/>
      <c r="F95" s="105"/>
      <c r="G95" s="105"/>
      <c r="H95" s="106"/>
      <c r="I95" s="108"/>
      <c r="J95" s="84"/>
      <c r="K95" s="84"/>
      <c r="L95" s="84"/>
      <c r="M95" s="84"/>
      <c r="N95" s="84"/>
    </row>
    <row r="96" spans="1:14" x14ac:dyDescent="0.3">
      <c r="A96" s="84"/>
      <c r="B96" s="116"/>
      <c r="C96" s="115"/>
      <c r="D96" s="98"/>
      <c r="E96" s="110"/>
      <c r="F96" s="105"/>
      <c r="G96" s="105"/>
      <c r="H96" s="106"/>
      <c r="I96" s="108"/>
      <c r="J96" s="84"/>
      <c r="K96" s="84"/>
      <c r="L96" s="84"/>
      <c r="M96" s="84"/>
      <c r="N96" s="84"/>
    </row>
    <row r="97" spans="1:14" x14ac:dyDescent="0.3">
      <c r="A97" s="84"/>
      <c r="B97" s="116"/>
      <c r="C97" s="115"/>
      <c r="D97" s="98"/>
      <c r="E97" s="110"/>
      <c r="F97" s="105"/>
      <c r="G97" s="105"/>
      <c r="H97" s="106"/>
      <c r="I97" s="108"/>
      <c r="J97" s="84"/>
      <c r="K97" s="84"/>
      <c r="L97" s="84"/>
      <c r="M97" s="84"/>
      <c r="N97" s="84"/>
    </row>
    <row r="98" spans="1:14" x14ac:dyDescent="0.3">
      <c r="A98" s="84"/>
      <c r="B98" s="114"/>
      <c r="C98" s="102"/>
      <c r="D98" s="98"/>
      <c r="E98" s="100"/>
      <c r="F98" s="104"/>
      <c r="G98" s="104"/>
      <c r="H98" s="94"/>
      <c r="I98" s="109"/>
      <c r="J98" s="84"/>
      <c r="K98" s="84"/>
      <c r="L98" s="84"/>
      <c r="M98" s="84"/>
      <c r="N98" s="84"/>
    </row>
    <row r="99" spans="1:14" x14ac:dyDescent="0.3">
      <c r="A99" s="84" t="s">
        <v>214</v>
      </c>
      <c r="B99" s="113" t="s">
        <v>215</v>
      </c>
      <c r="C99" s="96">
        <v>5344</v>
      </c>
      <c r="D99" s="98">
        <v>6774</v>
      </c>
      <c r="E99" s="96">
        <v>5344</v>
      </c>
      <c r="F99" s="103">
        <v>5085</v>
      </c>
      <c r="G99" s="18">
        <v>3576</v>
      </c>
      <c r="H99" s="93">
        <v>4</v>
      </c>
      <c r="I99" s="19">
        <v>3</v>
      </c>
      <c r="J99" s="84"/>
      <c r="K99" s="84"/>
      <c r="L99" s="84" t="s">
        <v>216</v>
      </c>
      <c r="M99" s="84"/>
      <c r="N99" s="84" t="s">
        <v>217</v>
      </c>
    </row>
    <row r="100" spans="1:14" ht="27" customHeight="1" x14ac:dyDescent="0.3">
      <c r="A100" s="84"/>
      <c r="B100" s="114"/>
      <c r="C100" s="97"/>
      <c r="D100" s="98"/>
      <c r="E100" s="97"/>
      <c r="F100" s="104"/>
      <c r="G100" s="18"/>
      <c r="H100" s="94"/>
      <c r="I100" s="20"/>
      <c r="J100" s="84"/>
      <c r="K100" s="84"/>
      <c r="L100" s="84"/>
      <c r="M100" s="84"/>
      <c r="N100" s="84"/>
    </row>
    <row r="101" spans="1:14" ht="23.25" customHeight="1" x14ac:dyDescent="0.3">
      <c r="A101" s="15" t="s">
        <v>218</v>
      </c>
      <c r="B101" s="16" t="s">
        <v>219</v>
      </c>
      <c r="C101" s="52">
        <v>2996</v>
      </c>
      <c r="D101" s="17">
        <v>2990</v>
      </c>
      <c r="E101" s="52">
        <v>2996</v>
      </c>
      <c r="F101" s="18">
        <v>2911</v>
      </c>
      <c r="G101" s="18"/>
      <c r="H101" s="19">
        <v>4</v>
      </c>
      <c r="I101" s="20"/>
      <c r="J101" s="15" t="s">
        <v>220</v>
      </c>
      <c r="K101" s="16"/>
      <c r="L101" s="15" t="s">
        <v>221</v>
      </c>
      <c r="M101" s="16"/>
      <c r="N101" s="16"/>
    </row>
    <row r="102" spans="1:14" x14ac:dyDescent="0.3">
      <c r="A102" s="84" t="s">
        <v>222</v>
      </c>
      <c r="B102" s="95" t="s">
        <v>223</v>
      </c>
      <c r="C102" s="111">
        <v>4876</v>
      </c>
      <c r="D102" s="98">
        <v>4828</v>
      </c>
      <c r="E102" s="111">
        <v>4876</v>
      </c>
      <c r="F102" s="103">
        <v>4746</v>
      </c>
      <c r="G102" s="18">
        <v>3828</v>
      </c>
      <c r="H102" s="93">
        <v>4</v>
      </c>
      <c r="I102" s="19">
        <v>3</v>
      </c>
      <c r="J102" s="84"/>
      <c r="K102" s="84"/>
      <c r="L102" s="84" t="s">
        <v>224</v>
      </c>
      <c r="M102" s="84"/>
      <c r="N102" s="84">
        <v>11</v>
      </c>
    </row>
    <row r="103" spans="1:14" x14ac:dyDescent="0.3">
      <c r="A103" s="84"/>
      <c r="B103" s="95"/>
      <c r="C103" s="112"/>
      <c r="D103" s="98"/>
      <c r="E103" s="112"/>
      <c r="F103" s="104"/>
      <c r="G103" s="18"/>
      <c r="H103" s="94"/>
      <c r="I103" s="20"/>
      <c r="J103" s="84"/>
      <c r="K103" s="84"/>
      <c r="L103" s="84"/>
      <c r="M103" s="84"/>
      <c r="N103" s="84"/>
    </row>
    <row r="104" spans="1:14" x14ac:dyDescent="0.3">
      <c r="A104" s="15" t="s">
        <v>225</v>
      </c>
      <c r="B104" s="16" t="s">
        <v>226</v>
      </c>
      <c r="C104" s="17">
        <v>5289</v>
      </c>
      <c r="D104" s="17">
        <v>5570</v>
      </c>
      <c r="E104" s="17">
        <v>5289</v>
      </c>
      <c r="F104" s="18">
        <v>5252</v>
      </c>
      <c r="G104" s="18"/>
      <c r="H104" s="19">
        <v>4</v>
      </c>
      <c r="I104" s="20"/>
      <c r="J104" s="15"/>
      <c r="K104" s="16"/>
      <c r="L104" s="15" t="s">
        <v>227</v>
      </c>
      <c r="M104" s="16"/>
      <c r="N104" s="16"/>
    </row>
    <row r="105" spans="1:14" x14ac:dyDescent="0.3">
      <c r="A105" s="84" t="s">
        <v>228</v>
      </c>
      <c r="B105" s="95" t="s">
        <v>229</v>
      </c>
      <c r="C105" s="99">
        <v>8535</v>
      </c>
      <c r="D105" s="98">
        <v>5836</v>
      </c>
      <c r="E105" s="99">
        <v>8535</v>
      </c>
      <c r="F105" s="103">
        <v>8368</v>
      </c>
      <c r="G105" s="103"/>
      <c r="H105" s="93">
        <v>4</v>
      </c>
      <c r="I105" s="107"/>
      <c r="J105" s="84"/>
      <c r="K105" s="84"/>
      <c r="L105" s="84" t="s">
        <v>230</v>
      </c>
      <c r="M105" s="84" t="s">
        <v>231</v>
      </c>
      <c r="N105" s="84">
        <v>20</v>
      </c>
    </row>
    <row r="106" spans="1:14" x14ac:dyDescent="0.3">
      <c r="A106" s="84"/>
      <c r="B106" s="95"/>
      <c r="C106" s="110"/>
      <c r="D106" s="98"/>
      <c r="E106" s="110"/>
      <c r="F106" s="105"/>
      <c r="G106" s="105"/>
      <c r="H106" s="106"/>
      <c r="I106" s="108"/>
      <c r="J106" s="84"/>
      <c r="K106" s="84"/>
      <c r="L106" s="84"/>
      <c r="M106" s="84"/>
      <c r="N106" s="84"/>
    </row>
    <row r="107" spans="1:14" x14ac:dyDescent="0.3">
      <c r="A107" s="84"/>
      <c r="B107" s="95"/>
      <c r="C107" s="110"/>
      <c r="D107" s="98"/>
      <c r="E107" s="110"/>
      <c r="F107" s="105"/>
      <c r="G107" s="105"/>
      <c r="H107" s="106"/>
      <c r="I107" s="108"/>
      <c r="J107" s="84"/>
      <c r="K107" s="84"/>
      <c r="L107" s="84"/>
      <c r="M107" s="84"/>
      <c r="N107" s="84"/>
    </row>
    <row r="108" spans="1:14" ht="22.5" customHeight="1" x14ac:dyDescent="0.3">
      <c r="A108" s="84"/>
      <c r="B108" s="95"/>
      <c r="C108" s="100"/>
      <c r="D108" s="98"/>
      <c r="E108" s="100"/>
      <c r="F108" s="104"/>
      <c r="G108" s="104"/>
      <c r="H108" s="94"/>
      <c r="I108" s="109"/>
      <c r="J108" s="84"/>
      <c r="K108" s="84"/>
      <c r="L108" s="84"/>
      <c r="M108" s="84"/>
      <c r="N108" s="84"/>
    </row>
    <row r="109" spans="1:14" x14ac:dyDescent="0.3">
      <c r="A109" s="15" t="s">
        <v>232</v>
      </c>
      <c r="B109" s="16" t="s">
        <v>233</v>
      </c>
      <c r="C109" s="17">
        <v>3790</v>
      </c>
      <c r="D109" s="17">
        <v>3837</v>
      </c>
      <c r="E109" s="17">
        <v>3790</v>
      </c>
      <c r="F109" s="17">
        <v>3790</v>
      </c>
      <c r="G109" s="18"/>
      <c r="H109" s="19">
        <v>4</v>
      </c>
      <c r="I109" s="20"/>
      <c r="J109" s="15"/>
      <c r="K109" s="16"/>
      <c r="L109" s="16"/>
      <c r="M109" s="16"/>
      <c r="N109" s="15">
        <v>63</v>
      </c>
    </row>
    <row r="110" spans="1:14" ht="26.4" x14ac:dyDescent="0.3">
      <c r="A110" s="15" t="s">
        <v>234</v>
      </c>
      <c r="B110" s="25" t="s">
        <v>235</v>
      </c>
      <c r="C110" s="21">
        <v>3835</v>
      </c>
      <c r="D110" s="21">
        <v>3843</v>
      </c>
      <c r="E110" s="21">
        <v>3835</v>
      </c>
      <c r="F110" s="53">
        <v>3692</v>
      </c>
      <c r="G110" s="53"/>
      <c r="H110" s="54">
        <v>4</v>
      </c>
      <c r="I110" s="55"/>
      <c r="J110" s="24"/>
      <c r="K110" s="25"/>
      <c r="L110" s="24" t="s">
        <v>236</v>
      </c>
      <c r="M110" s="24" t="s">
        <v>237</v>
      </c>
      <c r="N110" s="24">
        <v>4</v>
      </c>
    </row>
    <row r="111" spans="1:14" x14ac:dyDescent="0.3">
      <c r="A111" s="10"/>
      <c r="B111" s="11" t="s">
        <v>238</v>
      </c>
      <c r="C111" s="38">
        <f t="shared" ref="C111:D111" si="10">SUM(C72:C110)</f>
        <v>133393</v>
      </c>
      <c r="D111" s="38">
        <f t="shared" si="10"/>
        <v>144828</v>
      </c>
      <c r="E111" s="38">
        <f>SUM(E72:E110)</f>
        <v>133395</v>
      </c>
      <c r="F111" s="38">
        <f>SUM(F72:F110)</f>
        <v>136542</v>
      </c>
      <c r="G111" s="38">
        <f>SUM(G72:G110)</f>
        <v>71488</v>
      </c>
      <c r="H111" s="10"/>
      <c r="I111" s="10"/>
      <c r="J111" s="10"/>
      <c r="K111" s="14"/>
      <c r="L111" s="14"/>
      <c r="M111" s="14"/>
      <c r="N111" s="10"/>
    </row>
    <row r="112" spans="1:14" x14ac:dyDescent="0.3">
      <c r="A112" s="10"/>
      <c r="B112" s="11" t="s">
        <v>239</v>
      </c>
      <c r="C112" s="11"/>
      <c r="D112" s="56"/>
      <c r="E112" s="56"/>
      <c r="F112" s="57"/>
      <c r="G112" s="57"/>
      <c r="H112" s="10"/>
      <c r="I112" s="10"/>
      <c r="J112" s="10"/>
      <c r="K112" s="14"/>
      <c r="L112" s="14"/>
      <c r="M112" s="14"/>
      <c r="N112" s="14"/>
    </row>
    <row r="113" spans="1:14" x14ac:dyDescent="0.3">
      <c r="A113" s="84" t="s">
        <v>240</v>
      </c>
      <c r="B113" s="95" t="s">
        <v>241</v>
      </c>
      <c r="C113" s="99">
        <v>865</v>
      </c>
      <c r="D113" s="98">
        <v>879</v>
      </c>
      <c r="E113" s="99">
        <v>865</v>
      </c>
      <c r="F113" s="103">
        <v>665</v>
      </c>
      <c r="G113" s="103">
        <v>665</v>
      </c>
      <c r="H113" s="93">
        <v>4</v>
      </c>
      <c r="I113" s="93">
        <v>3</v>
      </c>
      <c r="J113" s="84"/>
      <c r="K113" s="84"/>
      <c r="L113" s="101" t="s">
        <v>242</v>
      </c>
      <c r="M113" s="84"/>
      <c r="N113" s="84"/>
    </row>
    <row r="114" spans="1:14" x14ac:dyDescent="0.3">
      <c r="A114" s="84"/>
      <c r="B114" s="95"/>
      <c r="C114" s="100"/>
      <c r="D114" s="98"/>
      <c r="E114" s="100"/>
      <c r="F114" s="104"/>
      <c r="G114" s="104"/>
      <c r="H114" s="94"/>
      <c r="I114" s="94"/>
      <c r="J114" s="84"/>
      <c r="K114" s="84"/>
      <c r="L114" s="102"/>
      <c r="M114" s="84"/>
      <c r="N114" s="84"/>
    </row>
    <row r="115" spans="1:14" x14ac:dyDescent="0.3">
      <c r="A115" s="15" t="s">
        <v>243</v>
      </c>
      <c r="B115" s="16" t="s">
        <v>244</v>
      </c>
      <c r="C115" s="58">
        <v>1911</v>
      </c>
      <c r="D115" s="17">
        <v>1276</v>
      </c>
      <c r="E115" s="58">
        <v>1911</v>
      </c>
      <c r="F115" s="18">
        <v>1831</v>
      </c>
      <c r="G115" s="18">
        <v>1831</v>
      </c>
      <c r="H115" s="19">
        <v>4</v>
      </c>
      <c r="I115" s="19">
        <v>3</v>
      </c>
      <c r="J115" s="15" t="s">
        <v>245</v>
      </c>
      <c r="K115" s="16"/>
      <c r="L115" s="15" t="s">
        <v>246</v>
      </c>
      <c r="M115" s="16"/>
      <c r="N115" s="16"/>
    </row>
    <row r="116" spans="1:14" x14ac:dyDescent="0.3">
      <c r="A116" s="15" t="s">
        <v>247</v>
      </c>
      <c r="B116" s="16" t="s">
        <v>248</v>
      </c>
      <c r="C116" s="17">
        <v>1829</v>
      </c>
      <c r="D116" s="17">
        <v>1928</v>
      </c>
      <c r="E116" s="17">
        <v>1829</v>
      </c>
      <c r="F116" s="17">
        <v>1829</v>
      </c>
      <c r="G116" s="17">
        <v>1829</v>
      </c>
      <c r="H116" s="19">
        <v>4</v>
      </c>
      <c r="I116" s="19">
        <v>3</v>
      </c>
      <c r="J116" s="15"/>
      <c r="K116" s="16"/>
      <c r="L116" s="16"/>
      <c r="M116" s="16"/>
      <c r="N116" s="15">
        <v>7</v>
      </c>
    </row>
    <row r="117" spans="1:14" x14ac:dyDescent="0.3">
      <c r="A117" s="15" t="s">
        <v>249</v>
      </c>
      <c r="B117" s="16" t="s">
        <v>250</v>
      </c>
      <c r="C117" s="17">
        <v>224</v>
      </c>
      <c r="D117" s="17">
        <v>230</v>
      </c>
      <c r="E117" s="17">
        <v>224</v>
      </c>
      <c r="F117" s="18">
        <v>208</v>
      </c>
      <c r="G117" s="18">
        <v>208</v>
      </c>
      <c r="H117" s="19">
        <v>4</v>
      </c>
      <c r="I117" s="19">
        <v>3</v>
      </c>
      <c r="J117" s="15"/>
      <c r="K117" s="16"/>
      <c r="L117" s="15" t="s">
        <v>251</v>
      </c>
      <c r="M117" s="16"/>
      <c r="N117" s="15">
        <v>3</v>
      </c>
    </row>
    <row r="118" spans="1:14" x14ac:dyDescent="0.3">
      <c r="A118" s="15" t="s">
        <v>252</v>
      </c>
      <c r="B118" s="16" t="s">
        <v>253</v>
      </c>
      <c r="C118" s="17">
        <v>1968</v>
      </c>
      <c r="D118" s="17">
        <v>1746</v>
      </c>
      <c r="E118" s="17">
        <v>1968</v>
      </c>
      <c r="F118" s="18">
        <v>1938</v>
      </c>
      <c r="G118" s="18"/>
      <c r="H118" s="19">
        <v>4</v>
      </c>
      <c r="I118" s="20"/>
      <c r="J118" s="15"/>
      <c r="K118" s="16"/>
      <c r="L118" s="15" t="s">
        <v>254</v>
      </c>
      <c r="M118" s="16"/>
      <c r="N118" s="15">
        <v>7</v>
      </c>
    </row>
    <row r="119" spans="1:14" x14ac:dyDescent="0.3">
      <c r="A119" s="15" t="s">
        <v>255</v>
      </c>
      <c r="B119" s="23" t="s">
        <v>256</v>
      </c>
      <c r="C119" s="17">
        <v>1718</v>
      </c>
      <c r="D119" s="17">
        <v>1718</v>
      </c>
      <c r="E119" s="17">
        <v>1718</v>
      </c>
      <c r="F119" s="17">
        <v>1718</v>
      </c>
      <c r="G119" s="17">
        <v>1718</v>
      </c>
      <c r="H119" s="29">
        <v>4</v>
      </c>
      <c r="I119" s="29">
        <v>3</v>
      </c>
      <c r="J119" s="15"/>
      <c r="K119" s="15"/>
      <c r="L119" s="15"/>
      <c r="M119" s="30" t="s">
        <v>257</v>
      </c>
      <c r="N119" s="15"/>
    </row>
    <row r="120" spans="1:14" x14ac:dyDescent="0.3">
      <c r="A120" s="15" t="s">
        <v>258</v>
      </c>
      <c r="B120" s="16" t="s">
        <v>259</v>
      </c>
      <c r="C120" s="17">
        <v>1946</v>
      </c>
      <c r="D120" s="17">
        <v>820</v>
      </c>
      <c r="E120" s="17">
        <v>1946</v>
      </c>
      <c r="F120" s="17">
        <v>1926</v>
      </c>
      <c r="G120" s="18"/>
      <c r="H120" s="19">
        <v>4</v>
      </c>
      <c r="I120" s="20"/>
      <c r="J120" s="15"/>
      <c r="K120" s="16"/>
      <c r="L120" s="15" t="s">
        <v>260</v>
      </c>
      <c r="M120" s="16"/>
      <c r="N120" s="16"/>
    </row>
    <row r="121" spans="1:14" x14ac:dyDescent="0.3">
      <c r="A121" s="15" t="s">
        <v>261</v>
      </c>
      <c r="B121" s="16" t="s">
        <v>262</v>
      </c>
      <c r="C121" s="58">
        <v>163</v>
      </c>
      <c r="D121" s="17">
        <v>160</v>
      </c>
      <c r="E121" s="58">
        <v>163</v>
      </c>
      <c r="F121" s="18">
        <v>53</v>
      </c>
      <c r="G121" s="18">
        <v>53</v>
      </c>
      <c r="H121" s="19">
        <v>4</v>
      </c>
      <c r="I121" s="19">
        <v>3</v>
      </c>
      <c r="J121" s="15"/>
      <c r="K121" s="16"/>
      <c r="L121" s="15" t="s">
        <v>263</v>
      </c>
      <c r="M121" s="16"/>
      <c r="N121" s="16"/>
    </row>
    <row r="122" spans="1:14" x14ac:dyDescent="0.3">
      <c r="A122" s="15" t="s">
        <v>264</v>
      </c>
      <c r="B122" s="16" t="s">
        <v>265</v>
      </c>
      <c r="C122" s="17">
        <v>1798</v>
      </c>
      <c r="D122" s="17">
        <v>1754</v>
      </c>
      <c r="E122" s="17">
        <v>1798</v>
      </c>
      <c r="F122" s="17">
        <v>1798</v>
      </c>
      <c r="G122" s="18"/>
      <c r="H122" s="19">
        <v>4</v>
      </c>
      <c r="I122" s="20"/>
      <c r="J122" s="15"/>
      <c r="K122" s="16"/>
      <c r="L122" s="16"/>
      <c r="M122" s="16"/>
      <c r="N122" s="16"/>
    </row>
    <row r="123" spans="1:14" x14ac:dyDescent="0.3">
      <c r="A123" s="15" t="s">
        <v>266</v>
      </c>
      <c r="B123" s="16" t="s">
        <v>267</v>
      </c>
      <c r="C123" s="17">
        <v>166</v>
      </c>
      <c r="D123" s="17">
        <v>253</v>
      </c>
      <c r="E123" s="17">
        <v>166</v>
      </c>
      <c r="F123" s="17">
        <v>166</v>
      </c>
      <c r="G123" s="18"/>
      <c r="H123" s="19">
        <v>4</v>
      </c>
      <c r="I123" s="20"/>
      <c r="J123" s="15"/>
      <c r="K123" s="16"/>
      <c r="L123" s="16"/>
      <c r="M123" s="16"/>
      <c r="N123" s="16"/>
    </row>
    <row r="124" spans="1:14" x14ac:dyDescent="0.3">
      <c r="A124" s="15" t="s">
        <v>268</v>
      </c>
      <c r="B124" s="23" t="s">
        <v>269</v>
      </c>
      <c r="C124" s="17">
        <v>732</v>
      </c>
      <c r="D124" s="17">
        <v>720</v>
      </c>
      <c r="E124" s="17">
        <v>732</v>
      </c>
      <c r="F124" s="17">
        <v>732</v>
      </c>
      <c r="G124" s="17">
        <v>732</v>
      </c>
      <c r="H124" s="19">
        <v>4</v>
      </c>
      <c r="I124" s="19">
        <v>3</v>
      </c>
      <c r="J124" s="15"/>
      <c r="K124" s="16"/>
      <c r="L124" s="16"/>
      <c r="M124" s="16"/>
      <c r="N124" s="16"/>
    </row>
    <row r="125" spans="1:14" x14ac:dyDescent="0.3">
      <c r="A125" s="15" t="s">
        <v>270</v>
      </c>
      <c r="B125" s="16" t="s">
        <v>271</v>
      </c>
      <c r="C125" s="17">
        <v>1299</v>
      </c>
      <c r="D125" s="17">
        <v>1085</v>
      </c>
      <c r="E125" s="17">
        <v>1299</v>
      </c>
      <c r="F125" s="17">
        <v>1299</v>
      </c>
      <c r="G125" s="18"/>
      <c r="H125" s="19">
        <v>4</v>
      </c>
      <c r="I125" s="20"/>
      <c r="J125" s="15"/>
      <c r="K125" s="16"/>
      <c r="L125" s="16"/>
      <c r="M125" s="16"/>
      <c r="N125" s="16"/>
    </row>
    <row r="126" spans="1:14" x14ac:dyDescent="0.3">
      <c r="A126" s="15" t="s">
        <v>272</v>
      </c>
      <c r="B126" s="16" t="s">
        <v>273</v>
      </c>
      <c r="C126" s="17">
        <v>2194</v>
      </c>
      <c r="D126" s="17">
        <v>2108</v>
      </c>
      <c r="E126" s="17">
        <v>2194</v>
      </c>
      <c r="F126" s="17">
        <v>2194</v>
      </c>
      <c r="G126" s="18"/>
      <c r="H126" s="19">
        <v>4</v>
      </c>
      <c r="I126" s="20"/>
      <c r="J126" s="15"/>
      <c r="K126" s="16"/>
      <c r="L126" s="16"/>
      <c r="M126" s="16"/>
      <c r="N126" s="15">
        <v>16</v>
      </c>
    </row>
    <row r="127" spans="1:14" x14ac:dyDescent="0.3">
      <c r="A127" s="15" t="s">
        <v>274</v>
      </c>
      <c r="B127" s="23" t="s">
        <v>275</v>
      </c>
      <c r="C127" s="58">
        <v>2653</v>
      </c>
      <c r="D127" s="17">
        <v>3238</v>
      </c>
      <c r="E127" s="58">
        <v>2653</v>
      </c>
      <c r="F127" s="58">
        <v>2653</v>
      </c>
      <c r="G127" s="18"/>
      <c r="H127" s="19">
        <v>4</v>
      </c>
      <c r="I127" s="46"/>
      <c r="J127" s="30"/>
      <c r="K127" s="30"/>
      <c r="L127" s="30"/>
      <c r="M127" s="30"/>
      <c r="N127" s="30">
        <v>12</v>
      </c>
    </row>
    <row r="128" spans="1:14" x14ac:dyDescent="0.3">
      <c r="A128" s="15" t="s">
        <v>276</v>
      </c>
      <c r="B128" s="25" t="s">
        <v>277</v>
      </c>
      <c r="C128" s="21">
        <v>941</v>
      </c>
      <c r="D128" s="21">
        <v>1144</v>
      </c>
      <c r="E128" s="21">
        <v>941</v>
      </c>
      <c r="F128" s="21">
        <v>941</v>
      </c>
      <c r="G128" s="53"/>
      <c r="H128" s="55"/>
      <c r="I128" s="20"/>
      <c r="J128" s="15"/>
      <c r="K128" s="16"/>
      <c r="L128" s="16"/>
      <c r="M128" s="16"/>
      <c r="N128" s="16"/>
    </row>
    <row r="129" spans="1:14" x14ac:dyDescent="0.3">
      <c r="A129" s="15" t="s">
        <v>278</v>
      </c>
      <c r="B129" s="25" t="s">
        <v>279</v>
      </c>
      <c r="C129" s="21">
        <v>518</v>
      </c>
      <c r="D129" s="21">
        <v>529</v>
      </c>
      <c r="E129" s="21">
        <v>518</v>
      </c>
      <c r="F129" s="21">
        <v>518</v>
      </c>
      <c r="G129" s="53"/>
      <c r="H129" s="55"/>
      <c r="I129" s="20"/>
      <c r="J129" s="15"/>
      <c r="K129" s="16"/>
      <c r="L129" s="16"/>
      <c r="M129" s="16"/>
      <c r="N129" s="16"/>
    </row>
    <row r="130" spans="1:14" x14ac:dyDescent="0.3">
      <c r="A130" s="15" t="s">
        <v>280</v>
      </c>
      <c r="B130" s="25" t="s">
        <v>281</v>
      </c>
      <c r="C130" s="21">
        <v>157</v>
      </c>
      <c r="D130" s="21">
        <v>141</v>
      </c>
      <c r="E130" s="21">
        <v>157</v>
      </c>
      <c r="F130" s="21">
        <v>157</v>
      </c>
      <c r="G130" s="53"/>
      <c r="H130" s="55"/>
      <c r="I130" s="20"/>
      <c r="J130" s="15"/>
      <c r="K130" s="16"/>
      <c r="L130" s="16"/>
      <c r="M130" s="16"/>
      <c r="N130" s="16"/>
    </row>
    <row r="131" spans="1:14" x14ac:dyDescent="0.3">
      <c r="A131" s="15" t="s">
        <v>282</v>
      </c>
      <c r="B131" s="16" t="s">
        <v>283</v>
      </c>
      <c r="C131" s="17">
        <v>761</v>
      </c>
      <c r="D131" s="17">
        <v>750</v>
      </c>
      <c r="E131" s="17">
        <v>761</v>
      </c>
      <c r="F131" s="17">
        <v>761</v>
      </c>
      <c r="G131" s="18"/>
      <c r="H131" s="19">
        <v>4</v>
      </c>
      <c r="I131" s="20"/>
      <c r="J131" s="15"/>
      <c r="K131" s="16"/>
      <c r="L131" s="16"/>
      <c r="M131" s="16"/>
      <c r="N131" s="16"/>
    </row>
    <row r="132" spans="1:14" x14ac:dyDescent="0.3">
      <c r="A132" s="15" t="s">
        <v>284</v>
      </c>
      <c r="B132" s="16" t="s">
        <v>285</v>
      </c>
      <c r="C132" s="17">
        <v>964</v>
      </c>
      <c r="D132" s="17">
        <v>640</v>
      </c>
      <c r="E132" s="17">
        <v>964</v>
      </c>
      <c r="F132" s="17">
        <v>964</v>
      </c>
      <c r="G132" s="17">
        <v>964</v>
      </c>
      <c r="H132" s="19">
        <v>4</v>
      </c>
      <c r="I132" s="19">
        <v>3</v>
      </c>
      <c r="J132" s="15"/>
      <c r="K132" s="16"/>
      <c r="L132" s="16"/>
      <c r="M132" s="16"/>
      <c r="N132" s="16"/>
    </row>
    <row r="133" spans="1:14" ht="26.4" x14ac:dyDescent="0.3">
      <c r="A133" s="15" t="s">
        <v>286</v>
      </c>
      <c r="B133" s="16" t="s">
        <v>287</v>
      </c>
      <c r="C133" s="58">
        <v>1055</v>
      </c>
      <c r="D133" s="17">
        <v>1010</v>
      </c>
      <c r="E133" s="58">
        <v>1055</v>
      </c>
      <c r="F133" s="18">
        <v>845</v>
      </c>
      <c r="G133" s="18">
        <v>845</v>
      </c>
      <c r="H133" s="19">
        <v>4</v>
      </c>
      <c r="I133" s="19">
        <v>3</v>
      </c>
      <c r="J133" s="15"/>
      <c r="K133" s="16"/>
      <c r="L133" s="15" t="s">
        <v>288</v>
      </c>
      <c r="M133" s="15" t="s">
        <v>289</v>
      </c>
      <c r="N133" s="15">
        <v>13</v>
      </c>
    </row>
    <row r="134" spans="1:14" x14ac:dyDescent="0.3">
      <c r="A134" s="84" t="s">
        <v>290</v>
      </c>
      <c r="B134" s="95" t="s">
        <v>291</v>
      </c>
      <c r="C134" s="99">
        <v>1879</v>
      </c>
      <c r="D134" s="98">
        <v>2315</v>
      </c>
      <c r="E134" s="99">
        <v>1879</v>
      </c>
      <c r="F134" s="99">
        <v>1879</v>
      </c>
      <c r="G134" s="99">
        <v>1879</v>
      </c>
      <c r="H134" s="93">
        <v>4</v>
      </c>
      <c r="I134" s="93">
        <v>3</v>
      </c>
      <c r="J134" s="84"/>
      <c r="K134" s="84"/>
      <c r="L134" s="84"/>
      <c r="M134" s="84"/>
      <c r="N134" s="84">
        <v>1</v>
      </c>
    </row>
    <row r="135" spans="1:14" x14ac:dyDescent="0.3">
      <c r="A135" s="84"/>
      <c r="B135" s="95"/>
      <c r="C135" s="100"/>
      <c r="D135" s="98"/>
      <c r="E135" s="100"/>
      <c r="F135" s="100"/>
      <c r="G135" s="100"/>
      <c r="H135" s="94"/>
      <c r="I135" s="94"/>
      <c r="J135" s="84"/>
      <c r="K135" s="84"/>
      <c r="L135" s="84"/>
      <c r="M135" s="84"/>
      <c r="N135" s="84"/>
    </row>
    <row r="136" spans="1:14" x14ac:dyDescent="0.3">
      <c r="A136" s="15" t="s">
        <v>292</v>
      </c>
      <c r="B136" s="16" t="s">
        <v>293</v>
      </c>
      <c r="C136" s="17">
        <v>667</v>
      </c>
      <c r="D136" s="17">
        <v>458</v>
      </c>
      <c r="E136" s="17">
        <v>667</v>
      </c>
      <c r="F136" s="17">
        <v>667</v>
      </c>
      <c r="G136" s="17">
        <v>667</v>
      </c>
      <c r="H136" s="19">
        <v>4</v>
      </c>
      <c r="I136" s="19">
        <v>3</v>
      </c>
      <c r="J136" s="15"/>
      <c r="K136" s="16"/>
      <c r="L136" s="16"/>
      <c r="M136" s="16"/>
      <c r="N136" s="16"/>
    </row>
    <row r="137" spans="1:14" x14ac:dyDescent="0.3">
      <c r="A137" s="15" t="s">
        <v>294</v>
      </c>
      <c r="B137" s="16" t="s">
        <v>295</v>
      </c>
      <c r="C137" s="17">
        <v>1482</v>
      </c>
      <c r="D137" s="17">
        <v>1490</v>
      </c>
      <c r="E137" s="17">
        <v>1482</v>
      </c>
      <c r="F137" s="17">
        <v>1482</v>
      </c>
      <c r="G137" s="17">
        <v>1482</v>
      </c>
      <c r="H137" s="19">
        <v>4</v>
      </c>
      <c r="I137" s="19">
        <v>3</v>
      </c>
      <c r="J137" s="15"/>
      <c r="K137" s="16"/>
      <c r="L137" s="16"/>
      <c r="M137" s="16"/>
      <c r="N137" s="16"/>
    </row>
    <row r="138" spans="1:14" x14ac:dyDescent="0.3">
      <c r="A138" s="15" t="s">
        <v>296</v>
      </c>
      <c r="B138" s="16" t="s">
        <v>297</v>
      </c>
      <c r="C138" s="17">
        <v>1502</v>
      </c>
      <c r="D138" s="17">
        <v>1499</v>
      </c>
      <c r="E138" s="17">
        <v>1502</v>
      </c>
      <c r="F138" s="17">
        <v>1502</v>
      </c>
      <c r="G138" s="17">
        <v>1502</v>
      </c>
      <c r="H138" s="19">
        <v>4</v>
      </c>
      <c r="I138" s="19">
        <v>3</v>
      </c>
      <c r="J138" s="15"/>
      <c r="K138" s="16"/>
      <c r="L138" s="16"/>
      <c r="M138" s="16"/>
      <c r="N138" s="16"/>
    </row>
    <row r="139" spans="1:14" x14ac:dyDescent="0.3">
      <c r="A139" s="15" t="s">
        <v>298</v>
      </c>
      <c r="B139" s="16" t="s">
        <v>299</v>
      </c>
      <c r="C139" s="17">
        <v>151</v>
      </c>
      <c r="D139" s="17">
        <v>130</v>
      </c>
      <c r="E139" s="17">
        <v>151</v>
      </c>
      <c r="F139" s="17">
        <v>151</v>
      </c>
      <c r="G139" s="18"/>
      <c r="H139" s="19">
        <v>4</v>
      </c>
      <c r="I139" s="20"/>
      <c r="J139" s="15"/>
      <c r="K139" s="16"/>
      <c r="L139" s="16"/>
      <c r="M139" s="16"/>
      <c r="N139" s="16"/>
    </row>
    <row r="140" spans="1:14" x14ac:dyDescent="0.3">
      <c r="A140" s="84" t="s">
        <v>300</v>
      </c>
      <c r="B140" s="95" t="s">
        <v>301</v>
      </c>
      <c r="C140" s="96">
        <v>1078</v>
      </c>
      <c r="D140" s="98">
        <v>968</v>
      </c>
      <c r="E140" s="96">
        <v>1078</v>
      </c>
      <c r="F140" s="18">
        <v>718</v>
      </c>
      <c r="G140" s="18">
        <v>718</v>
      </c>
      <c r="H140" s="93">
        <v>4</v>
      </c>
      <c r="I140" s="93">
        <v>3</v>
      </c>
      <c r="J140" s="84"/>
      <c r="K140" s="84"/>
      <c r="L140" s="84"/>
      <c r="M140" s="84"/>
      <c r="N140" s="84">
        <v>5</v>
      </c>
    </row>
    <row r="141" spans="1:14" x14ac:dyDescent="0.3">
      <c r="A141" s="84"/>
      <c r="B141" s="95"/>
      <c r="C141" s="97"/>
      <c r="D141" s="98"/>
      <c r="E141" s="97"/>
      <c r="F141" s="18">
        <v>250</v>
      </c>
      <c r="G141" s="18">
        <v>250</v>
      </c>
      <c r="H141" s="94"/>
      <c r="I141" s="94"/>
      <c r="J141" s="84"/>
      <c r="K141" s="84"/>
      <c r="L141" s="84"/>
      <c r="M141" s="84"/>
      <c r="N141" s="84"/>
    </row>
    <row r="142" spans="1:14" x14ac:dyDescent="0.3">
      <c r="A142" s="82" t="s">
        <v>302</v>
      </c>
      <c r="B142" s="85" t="s">
        <v>303</v>
      </c>
      <c r="C142" s="86">
        <v>4986</v>
      </c>
      <c r="D142" s="89">
        <v>4588</v>
      </c>
      <c r="E142" s="86">
        <v>4986</v>
      </c>
      <c r="F142" s="86">
        <v>4987</v>
      </c>
      <c r="G142" s="53">
        <v>350</v>
      </c>
      <c r="H142" s="90">
        <v>4</v>
      </c>
      <c r="I142" s="54">
        <v>3</v>
      </c>
      <c r="J142" s="82"/>
      <c r="K142" s="82"/>
      <c r="L142" s="82"/>
      <c r="M142" s="82" t="s">
        <v>289</v>
      </c>
      <c r="N142" s="82"/>
    </row>
    <row r="143" spans="1:14" x14ac:dyDescent="0.3">
      <c r="A143" s="82"/>
      <c r="B143" s="85"/>
      <c r="C143" s="87"/>
      <c r="D143" s="89"/>
      <c r="E143" s="87"/>
      <c r="F143" s="87"/>
      <c r="G143" s="53">
        <v>488</v>
      </c>
      <c r="H143" s="91"/>
      <c r="I143" s="54">
        <v>3</v>
      </c>
      <c r="J143" s="82"/>
      <c r="K143" s="82"/>
      <c r="L143" s="82"/>
      <c r="M143" s="82"/>
      <c r="N143" s="82"/>
    </row>
    <row r="144" spans="1:14" x14ac:dyDescent="0.3">
      <c r="A144" s="82"/>
      <c r="B144" s="85"/>
      <c r="C144" s="87"/>
      <c r="D144" s="89"/>
      <c r="E144" s="87"/>
      <c r="F144" s="87"/>
      <c r="G144" s="53"/>
      <c r="H144" s="91"/>
      <c r="I144" s="55"/>
      <c r="J144" s="82"/>
      <c r="K144" s="82"/>
      <c r="L144" s="82"/>
      <c r="M144" s="82"/>
      <c r="N144" s="82"/>
    </row>
    <row r="145" spans="1:14" ht="20.25" customHeight="1" x14ac:dyDescent="0.3">
      <c r="A145" s="82"/>
      <c r="B145" s="85"/>
      <c r="C145" s="88"/>
      <c r="D145" s="89"/>
      <c r="E145" s="88"/>
      <c r="F145" s="88"/>
      <c r="G145" s="53">
        <v>1209</v>
      </c>
      <c r="H145" s="92"/>
      <c r="I145" s="54">
        <v>3</v>
      </c>
      <c r="J145" s="82"/>
      <c r="K145" s="82"/>
      <c r="L145" s="82"/>
      <c r="M145" s="82"/>
      <c r="N145" s="82"/>
    </row>
    <row r="146" spans="1:14" x14ac:dyDescent="0.3">
      <c r="A146" s="15" t="s">
        <v>304</v>
      </c>
      <c r="B146" s="16" t="s">
        <v>305</v>
      </c>
      <c r="C146" s="17">
        <v>624</v>
      </c>
      <c r="D146" s="17">
        <v>650</v>
      </c>
      <c r="E146" s="17">
        <v>624</v>
      </c>
      <c r="F146" s="17">
        <v>624</v>
      </c>
      <c r="G146" s="17">
        <v>624</v>
      </c>
      <c r="H146" s="19">
        <v>4</v>
      </c>
      <c r="I146" s="19">
        <v>3</v>
      </c>
      <c r="J146" s="15"/>
      <c r="K146" s="16"/>
      <c r="L146" s="16"/>
      <c r="M146" s="16"/>
      <c r="N146" s="15">
        <v>26</v>
      </c>
    </row>
    <row r="147" spans="1:14" ht="26.4" x14ac:dyDescent="0.3">
      <c r="A147" s="15" t="s">
        <v>306</v>
      </c>
      <c r="B147" s="16" t="s">
        <v>307</v>
      </c>
      <c r="C147" s="17">
        <v>1127</v>
      </c>
      <c r="D147" s="17">
        <v>1025</v>
      </c>
      <c r="E147" s="17">
        <v>1127</v>
      </c>
      <c r="F147" s="18">
        <v>947</v>
      </c>
      <c r="G147" s="18"/>
      <c r="H147" s="19">
        <v>4</v>
      </c>
      <c r="I147" s="20"/>
      <c r="J147" s="15"/>
      <c r="K147" s="16"/>
      <c r="L147" s="15" t="s">
        <v>308</v>
      </c>
      <c r="M147" s="15" t="s">
        <v>309</v>
      </c>
      <c r="N147" s="16"/>
    </row>
    <row r="148" spans="1:14" x14ac:dyDescent="0.3">
      <c r="A148" s="15" t="s">
        <v>310</v>
      </c>
      <c r="B148" s="16" t="s">
        <v>311</v>
      </c>
      <c r="C148" s="17">
        <v>100</v>
      </c>
      <c r="D148" s="17">
        <v>95</v>
      </c>
      <c r="E148" s="17">
        <v>100</v>
      </c>
      <c r="F148" s="17">
        <v>100</v>
      </c>
      <c r="G148" s="18"/>
      <c r="H148" s="19">
        <v>4</v>
      </c>
      <c r="I148" s="20"/>
      <c r="J148" s="15"/>
      <c r="K148" s="16"/>
      <c r="L148" s="15"/>
      <c r="M148" s="16"/>
      <c r="N148" s="16"/>
    </row>
    <row r="149" spans="1:14" ht="39" customHeight="1" x14ac:dyDescent="0.3">
      <c r="A149" s="15" t="s">
        <v>312</v>
      </c>
      <c r="B149" s="16" t="s">
        <v>313</v>
      </c>
      <c r="C149" s="17">
        <v>4050</v>
      </c>
      <c r="D149" s="17">
        <v>4107</v>
      </c>
      <c r="E149" s="17">
        <v>4050</v>
      </c>
      <c r="F149" s="18">
        <v>3855</v>
      </c>
      <c r="G149" s="18"/>
      <c r="H149" s="19">
        <v>4</v>
      </c>
      <c r="I149" s="20"/>
      <c r="J149" s="15"/>
      <c r="K149" s="16"/>
      <c r="L149" s="15" t="s">
        <v>314</v>
      </c>
      <c r="M149" s="16"/>
      <c r="N149" s="15">
        <v>18</v>
      </c>
    </row>
    <row r="150" spans="1:14" x14ac:dyDescent="0.3">
      <c r="A150" s="15" t="s">
        <v>315</v>
      </c>
      <c r="B150" s="16" t="s">
        <v>316</v>
      </c>
      <c r="C150" s="17">
        <v>1268</v>
      </c>
      <c r="D150" s="17">
        <v>1270</v>
      </c>
      <c r="E150" s="17">
        <v>1268</v>
      </c>
      <c r="F150" s="17">
        <v>1268</v>
      </c>
      <c r="G150" s="18"/>
      <c r="H150" s="19">
        <v>4</v>
      </c>
      <c r="I150" s="20"/>
      <c r="J150" s="15"/>
      <c r="K150" s="16"/>
      <c r="L150" s="16"/>
      <c r="M150" s="16"/>
      <c r="N150" s="16"/>
    </row>
    <row r="151" spans="1:14" x14ac:dyDescent="0.3">
      <c r="A151" s="15" t="s">
        <v>317</v>
      </c>
      <c r="B151" s="16" t="s">
        <v>318</v>
      </c>
      <c r="C151" s="17">
        <v>132</v>
      </c>
      <c r="D151" s="17">
        <v>120</v>
      </c>
      <c r="E151" s="17">
        <v>132</v>
      </c>
      <c r="F151" s="17">
        <v>132</v>
      </c>
      <c r="G151" s="18"/>
      <c r="H151" s="19">
        <v>4</v>
      </c>
      <c r="I151" s="20"/>
      <c r="J151" s="15"/>
      <c r="K151" s="16"/>
      <c r="L151" s="16"/>
      <c r="M151" s="16"/>
      <c r="N151" s="16"/>
    </row>
    <row r="152" spans="1:14" ht="26.4" x14ac:dyDescent="0.3">
      <c r="A152" s="15" t="s">
        <v>319</v>
      </c>
      <c r="B152" s="23" t="s">
        <v>320</v>
      </c>
      <c r="C152" s="58">
        <v>764</v>
      </c>
      <c r="D152" s="17">
        <v>753</v>
      </c>
      <c r="E152" s="58">
        <v>764</v>
      </c>
      <c r="F152" s="58">
        <v>764</v>
      </c>
      <c r="G152" s="18"/>
      <c r="H152" s="29">
        <v>4</v>
      </c>
      <c r="I152" s="46"/>
      <c r="J152" s="15"/>
      <c r="K152" s="15"/>
      <c r="L152" s="15"/>
      <c r="M152" s="15"/>
      <c r="N152" s="15"/>
    </row>
    <row r="153" spans="1:14" ht="47.25" customHeight="1" x14ac:dyDescent="0.3">
      <c r="A153" s="15" t="s">
        <v>321</v>
      </c>
      <c r="B153" s="16" t="s">
        <v>322</v>
      </c>
      <c r="C153" s="17">
        <v>363</v>
      </c>
      <c r="D153" s="17">
        <v>360</v>
      </c>
      <c r="E153" s="17">
        <v>363</v>
      </c>
      <c r="F153" s="17">
        <v>363</v>
      </c>
      <c r="G153" s="17">
        <v>363</v>
      </c>
      <c r="H153" s="19">
        <v>4</v>
      </c>
      <c r="I153" s="19">
        <v>3</v>
      </c>
      <c r="J153" s="15"/>
      <c r="K153" s="16"/>
      <c r="L153" s="16"/>
      <c r="M153" s="59" t="s">
        <v>323</v>
      </c>
      <c r="N153" s="16"/>
    </row>
    <row r="154" spans="1:14" ht="57" customHeight="1" x14ac:dyDescent="0.3">
      <c r="A154" s="15" t="s">
        <v>324</v>
      </c>
      <c r="B154" s="23" t="s">
        <v>325</v>
      </c>
      <c r="C154" s="15">
        <f>E154+K154</f>
        <v>1624</v>
      </c>
      <c r="D154" s="17">
        <v>2196</v>
      </c>
      <c r="E154" s="17">
        <v>1541</v>
      </c>
      <c r="F154" s="18">
        <v>1425</v>
      </c>
      <c r="G154" s="18"/>
      <c r="H154" s="29">
        <v>4</v>
      </c>
      <c r="I154" s="46"/>
      <c r="J154" s="15"/>
      <c r="K154" s="15">
        <v>83</v>
      </c>
      <c r="L154" s="15" t="s">
        <v>326</v>
      </c>
      <c r="M154" s="15" t="s">
        <v>327</v>
      </c>
      <c r="N154" s="15"/>
    </row>
    <row r="155" spans="1:14" x14ac:dyDescent="0.3">
      <c r="A155" s="15" t="s">
        <v>328</v>
      </c>
      <c r="B155" s="16" t="s">
        <v>329</v>
      </c>
      <c r="C155" s="17">
        <v>270</v>
      </c>
      <c r="D155" s="17">
        <v>255</v>
      </c>
      <c r="E155" s="17">
        <v>270</v>
      </c>
      <c r="F155" s="17">
        <v>270</v>
      </c>
      <c r="G155" s="18"/>
      <c r="H155" s="19">
        <v>4</v>
      </c>
      <c r="I155" s="20"/>
      <c r="J155" s="15"/>
      <c r="K155" s="16"/>
      <c r="L155" s="16"/>
      <c r="M155" s="16"/>
      <c r="N155" s="16"/>
    </row>
    <row r="156" spans="1:14" x14ac:dyDescent="0.3">
      <c r="A156" s="15" t="s">
        <v>330</v>
      </c>
      <c r="B156" s="16" t="s">
        <v>331</v>
      </c>
      <c r="C156" s="17">
        <v>241</v>
      </c>
      <c r="D156" s="17">
        <v>280</v>
      </c>
      <c r="E156" s="17">
        <v>241</v>
      </c>
      <c r="F156" s="18">
        <v>192</v>
      </c>
      <c r="G156" s="18">
        <v>192</v>
      </c>
      <c r="H156" s="19">
        <v>4</v>
      </c>
      <c r="I156" s="19">
        <v>3</v>
      </c>
      <c r="J156" s="15"/>
      <c r="K156" s="16"/>
      <c r="L156" s="15" t="s">
        <v>332</v>
      </c>
      <c r="M156" s="15"/>
      <c r="N156" s="15"/>
    </row>
    <row r="157" spans="1:14" x14ac:dyDescent="0.3">
      <c r="A157" s="15" t="s">
        <v>333</v>
      </c>
      <c r="B157" s="16" t="s">
        <v>334</v>
      </c>
      <c r="C157" s="17">
        <v>509</v>
      </c>
      <c r="D157" s="17">
        <v>520</v>
      </c>
      <c r="E157" s="17">
        <v>509</v>
      </c>
      <c r="F157" s="17">
        <v>509</v>
      </c>
      <c r="G157" s="17">
        <v>509</v>
      </c>
      <c r="H157" s="19">
        <v>4</v>
      </c>
      <c r="I157" s="19">
        <v>3</v>
      </c>
      <c r="J157" s="15"/>
      <c r="K157" s="16"/>
      <c r="L157" s="16"/>
      <c r="M157" s="16"/>
      <c r="N157" s="16"/>
    </row>
    <row r="158" spans="1:14" ht="26.4" x14ac:dyDescent="0.3">
      <c r="A158" s="15" t="s">
        <v>335</v>
      </c>
      <c r="B158" s="23" t="s">
        <v>336</v>
      </c>
      <c r="C158" s="58">
        <v>1103</v>
      </c>
      <c r="D158" s="17">
        <v>1643</v>
      </c>
      <c r="E158" s="58">
        <v>1103</v>
      </c>
      <c r="F158" s="58">
        <v>1103</v>
      </c>
      <c r="G158" s="58">
        <v>1103</v>
      </c>
      <c r="H158" s="29">
        <v>4</v>
      </c>
      <c r="I158" s="29">
        <v>3</v>
      </c>
      <c r="J158" s="15"/>
      <c r="K158" s="15"/>
      <c r="L158" s="15"/>
      <c r="M158" s="15" t="s">
        <v>289</v>
      </c>
      <c r="N158" s="15"/>
    </row>
    <row r="159" spans="1:14" x14ac:dyDescent="0.3">
      <c r="A159" s="15" t="s">
        <v>337</v>
      </c>
      <c r="B159" s="16" t="s">
        <v>338</v>
      </c>
      <c r="C159" s="17">
        <v>310</v>
      </c>
      <c r="D159" s="17">
        <v>254</v>
      </c>
      <c r="E159" s="17">
        <v>310</v>
      </c>
      <c r="F159" s="17">
        <v>310</v>
      </c>
      <c r="G159" s="18"/>
      <c r="H159" s="19">
        <v>4</v>
      </c>
      <c r="I159" s="20"/>
      <c r="J159" s="15"/>
      <c r="K159" s="16"/>
      <c r="L159" s="16"/>
      <c r="M159" s="16"/>
      <c r="N159" s="16"/>
    </row>
    <row r="160" spans="1:14" x14ac:dyDescent="0.3">
      <c r="A160" s="15" t="s">
        <v>339</v>
      </c>
      <c r="B160" s="16" t="s">
        <v>340</v>
      </c>
      <c r="C160" s="17">
        <v>337</v>
      </c>
      <c r="D160" s="17">
        <v>328</v>
      </c>
      <c r="E160" s="17">
        <v>337</v>
      </c>
      <c r="F160" s="17">
        <v>337</v>
      </c>
      <c r="G160" s="18"/>
      <c r="H160" s="19">
        <v>4</v>
      </c>
      <c r="I160" s="20"/>
      <c r="J160" s="15"/>
      <c r="K160" s="16"/>
      <c r="L160" s="15" t="s">
        <v>341</v>
      </c>
      <c r="M160" s="16"/>
      <c r="N160" s="16"/>
    </row>
    <row r="161" spans="1:18" ht="26.4" x14ac:dyDescent="0.3">
      <c r="A161" s="15" t="s">
        <v>342</v>
      </c>
      <c r="B161" s="23" t="s">
        <v>343</v>
      </c>
      <c r="C161" s="17">
        <v>14437</v>
      </c>
      <c r="D161" s="17">
        <v>9117</v>
      </c>
      <c r="E161" s="17">
        <v>14437</v>
      </c>
      <c r="F161" s="18">
        <v>14325</v>
      </c>
      <c r="G161" s="18"/>
      <c r="H161" s="29">
        <v>4</v>
      </c>
      <c r="I161" s="46"/>
      <c r="J161" s="15" t="s">
        <v>344</v>
      </c>
      <c r="K161" s="15"/>
      <c r="L161" s="15"/>
      <c r="M161" s="15"/>
      <c r="N161" s="15">
        <v>35</v>
      </c>
    </row>
    <row r="162" spans="1:18" ht="26.4" x14ac:dyDescent="0.3">
      <c r="A162" s="15" t="s">
        <v>345</v>
      </c>
      <c r="B162" s="23" t="s">
        <v>346</v>
      </c>
      <c r="C162" s="17">
        <v>7441</v>
      </c>
      <c r="D162" s="17">
        <v>7699</v>
      </c>
      <c r="E162" s="17">
        <v>7441</v>
      </c>
      <c r="F162" s="18">
        <v>6945</v>
      </c>
      <c r="G162" s="18"/>
      <c r="H162" s="29">
        <v>4</v>
      </c>
      <c r="I162" s="46"/>
      <c r="J162" s="15"/>
      <c r="K162" s="15"/>
      <c r="L162" s="15" t="s">
        <v>347</v>
      </c>
      <c r="M162" s="15"/>
      <c r="N162" s="15">
        <v>72</v>
      </c>
    </row>
    <row r="163" spans="1:18" x14ac:dyDescent="0.3">
      <c r="A163" s="15" t="s">
        <v>348</v>
      </c>
      <c r="B163" s="23" t="s">
        <v>349</v>
      </c>
      <c r="C163" s="17">
        <v>361</v>
      </c>
      <c r="D163" s="17">
        <v>360</v>
      </c>
      <c r="E163" s="17">
        <v>361</v>
      </c>
      <c r="F163" s="17">
        <v>361</v>
      </c>
      <c r="G163" s="18"/>
      <c r="H163" s="19">
        <v>4</v>
      </c>
      <c r="I163" s="20"/>
      <c r="J163" s="15"/>
      <c r="K163" s="16"/>
      <c r="L163" s="16"/>
      <c r="M163" s="16"/>
      <c r="N163" s="16"/>
    </row>
    <row r="164" spans="1:18" ht="52.8" x14ac:dyDescent="0.3">
      <c r="A164" s="15" t="s">
        <v>350</v>
      </c>
      <c r="B164" s="60" t="s">
        <v>351</v>
      </c>
      <c r="C164" s="17">
        <v>16000</v>
      </c>
      <c r="D164" s="17">
        <v>16000</v>
      </c>
      <c r="E164" s="17">
        <v>16000</v>
      </c>
      <c r="F164" s="18">
        <v>16000</v>
      </c>
      <c r="G164" s="18"/>
      <c r="H164" s="54">
        <v>4</v>
      </c>
      <c r="I164" s="20"/>
      <c r="J164" s="61"/>
      <c r="K164" s="61"/>
      <c r="L164" s="16"/>
      <c r="M164" s="16"/>
      <c r="N164" s="16"/>
    </row>
    <row r="165" spans="1:18" x14ac:dyDescent="0.3">
      <c r="A165" s="15" t="s">
        <v>352</v>
      </c>
      <c r="B165" s="60" t="s">
        <v>353</v>
      </c>
      <c r="C165" s="17">
        <v>422</v>
      </c>
      <c r="D165" s="17">
        <v>268</v>
      </c>
      <c r="E165" s="17">
        <v>422</v>
      </c>
      <c r="F165" s="18">
        <v>372</v>
      </c>
      <c r="G165" s="18"/>
      <c r="H165" s="19">
        <v>4</v>
      </c>
      <c r="I165" s="20"/>
      <c r="J165" s="61"/>
      <c r="K165" s="61"/>
      <c r="L165" s="15" t="s">
        <v>354</v>
      </c>
      <c r="M165" s="16"/>
      <c r="N165" s="16"/>
    </row>
    <row r="166" spans="1:18" ht="17.25" customHeight="1" x14ac:dyDescent="0.3">
      <c r="A166" s="10"/>
      <c r="B166" s="11" t="s">
        <v>355</v>
      </c>
      <c r="C166" s="38">
        <f t="shared" ref="C166:D166" si="11">SUM(C113:C165)</f>
        <v>87090</v>
      </c>
      <c r="D166" s="38">
        <f t="shared" si="11"/>
        <v>80877</v>
      </c>
      <c r="E166" s="38">
        <f>SUM(E113:E165)</f>
        <v>87007</v>
      </c>
      <c r="F166" s="38">
        <f>SUM(F113:F164)</f>
        <v>84662</v>
      </c>
      <c r="G166" s="38">
        <f>SUM(G113:G164)</f>
        <v>20181</v>
      </c>
      <c r="H166" s="10"/>
      <c r="I166" s="10"/>
      <c r="J166" s="14"/>
      <c r="K166" s="14"/>
      <c r="L166" s="14"/>
      <c r="M166" s="14"/>
      <c r="N166" s="2"/>
    </row>
    <row r="167" spans="1:18" s="66" customFormat="1" ht="17.25" customHeight="1" x14ac:dyDescent="0.3">
      <c r="A167" s="62" t="s">
        <v>95</v>
      </c>
      <c r="B167" s="62" t="s">
        <v>356</v>
      </c>
      <c r="C167" s="62"/>
      <c r="D167" s="63"/>
      <c r="E167" s="63"/>
      <c r="F167" s="63"/>
      <c r="G167" s="63"/>
      <c r="H167" s="64"/>
      <c r="I167" s="64"/>
      <c r="J167" s="62"/>
      <c r="K167" s="62"/>
      <c r="L167" s="62"/>
      <c r="M167" s="62"/>
      <c r="N167" s="65"/>
      <c r="Q167"/>
      <c r="R167"/>
    </row>
    <row r="168" spans="1:18" s="66" customFormat="1" ht="30" customHeight="1" x14ac:dyDescent="0.3">
      <c r="A168" s="67" t="s">
        <v>357</v>
      </c>
      <c r="B168" s="68" t="s">
        <v>358</v>
      </c>
      <c r="C168" s="69">
        <v>6704</v>
      </c>
      <c r="D168" s="69">
        <v>6860</v>
      </c>
      <c r="E168" s="69">
        <v>6704</v>
      </c>
      <c r="F168" s="69">
        <v>6704</v>
      </c>
      <c r="G168" s="69"/>
      <c r="H168" s="70" t="s">
        <v>359</v>
      </c>
      <c r="I168" s="71"/>
      <c r="J168" s="72"/>
      <c r="K168" s="72"/>
      <c r="L168" s="72"/>
      <c r="M168" s="72"/>
      <c r="N168" s="73"/>
      <c r="Q168"/>
      <c r="R168"/>
    </row>
    <row r="169" spans="1:18" s="66" customFormat="1" x14ac:dyDescent="0.3">
      <c r="A169" s="67" t="s">
        <v>360</v>
      </c>
      <c r="B169" s="68" t="s">
        <v>361</v>
      </c>
      <c r="C169" s="69">
        <v>3069</v>
      </c>
      <c r="D169" s="69">
        <v>8240</v>
      </c>
      <c r="E169" s="69">
        <v>3069</v>
      </c>
      <c r="F169" s="69">
        <v>3069</v>
      </c>
      <c r="G169" s="69"/>
      <c r="H169" s="70" t="s">
        <v>359</v>
      </c>
      <c r="I169" s="71"/>
      <c r="J169" s="72"/>
      <c r="K169" s="72"/>
      <c r="L169" s="72"/>
      <c r="M169" s="72"/>
      <c r="N169" s="73"/>
      <c r="Q169"/>
      <c r="R169"/>
    </row>
    <row r="170" spans="1:18" s="66" customFormat="1" ht="26.4" x14ac:dyDescent="0.3">
      <c r="A170" s="67" t="s">
        <v>362</v>
      </c>
      <c r="B170" s="74" t="s">
        <v>363</v>
      </c>
      <c r="C170" s="69">
        <v>3872</v>
      </c>
      <c r="D170" s="69">
        <v>4750</v>
      </c>
      <c r="E170" s="69">
        <v>3872</v>
      </c>
      <c r="F170" s="69">
        <v>3872</v>
      </c>
      <c r="G170" s="69"/>
      <c r="H170" s="70" t="s">
        <v>359</v>
      </c>
      <c r="I170" s="71"/>
      <c r="J170" s="72"/>
      <c r="K170" s="72"/>
      <c r="L170" s="72"/>
      <c r="M170" s="72"/>
      <c r="N170" s="73"/>
      <c r="Q170"/>
      <c r="R170"/>
    </row>
    <row r="171" spans="1:18" x14ac:dyDescent="0.3">
      <c r="A171" s="75"/>
      <c r="B171" s="76" t="s">
        <v>364</v>
      </c>
      <c r="C171" s="63">
        <f t="shared" ref="C171:D171" si="12">SUM(C168:C170)</f>
        <v>13645</v>
      </c>
      <c r="D171" s="63">
        <f t="shared" si="12"/>
        <v>19850</v>
      </c>
      <c r="E171" s="63">
        <f>SUM(E168:E170)</f>
        <v>13645</v>
      </c>
      <c r="F171" s="63">
        <f>SUM(F168:F170)</f>
        <v>13645</v>
      </c>
      <c r="G171" s="63">
        <f>SUM(G168:G170)</f>
        <v>0</v>
      </c>
      <c r="H171" s="83"/>
      <c r="I171" s="83"/>
      <c r="J171" s="83"/>
      <c r="K171" s="83"/>
      <c r="L171" s="83"/>
      <c r="M171" s="83"/>
      <c r="N171" s="77"/>
    </row>
    <row r="172" spans="1:18" x14ac:dyDescent="0.3">
      <c r="A172" s="15" t="s">
        <v>365</v>
      </c>
      <c r="B172" s="78" t="s">
        <v>366</v>
      </c>
      <c r="C172" s="79">
        <f t="shared" ref="C172:D172" si="13">C51</f>
        <v>166760</v>
      </c>
      <c r="D172" s="79">
        <f t="shared" si="13"/>
        <v>170302</v>
      </c>
      <c r="E172" s="79">
        <f>E51</f>
        <v>152588</v>
      </c>
      <c r="F172" s="79">
        <f>F51</f>
        <v>142474</v>
      </c>
      <c r="G172" s="79">
        <f>G51</f>
        <v>97072</v>
      </c>
      <c r="H172" s="15"/>
      <c r="I172" s="15"/>
      <c r="J172" s="16"/>
      <c r="K172" s="16"/>
      <c r="L172" s="16"/>
      <c r="M172" s="16"/>
      <c r="N172" s="16"/>
    </row>
    <row r="173" spans="1:18" x14ac:dyDescent="0.3">
      <c r="A173" s="15" t="s">
        <v>367</v>
      </c>
      <c r="B173" s="78" t="s">
        <v>368</v>
      </c>
      <c r="C173" s="79">
        <f t="shared" ref="C173:D173" si="14">C70</f>
        <v>118693</v>
      </c>
      <c r="D173" s="79">
        <f t="shared" si="14"/>
        <v>92141</v>
      </c>
      <c r="E173" s="79">
        <f>E70</f>
        <v>118693</v>
      </c>
      <c r="F173" s="79">
        <f>F70</f>
        <v>103961</v>
      </c>
      <c r="G173" s="79">
        <f>G70</f>
        <v>57053</v>
      </c>
      <c r="H173" s="15"/>
      <c r="I173" s="15"/>
      <c r="J173" s="16"/>
      <c r="K173" s="16"/>
      <c r="L173" s="16"/>
      <c r="M173" s="16"/>
      <c r="N173" s="16"/>
    </row>
    <row r="174" spans="1:18" x14ac:dyDescent="0.3">
      <c r="A174" s="15" t="s">
        <v>369</v>
      </c>
      <c r="B174" s="78" t="s">
        <v>370</v>
      </c>
      <c r="C174" s="79">
        <f t="shared" ref="C174:D174" si="15">C111</f>
        <v>133393</v>
      </c>
      <c r="D174" s="79">
        <f t="shared" si="15"/>
        <v>144828</v>
      </c>
      <c r="E174" s="79">
        <f>E111</f>
        <v>133395</v>
      </c>
      <c r="F174" s="79">
        <f>F111</f>
        <v>136542</v>
      </c>
      <c r="G174" s="79">
        <f>G111</f>
        <v>71488</v>
      </c>
      <c r="H174" s="15"/>
      <c r="I174" s="15"/>
      <c r="J174" s="16"/>
      <c r="K174" s="16"/>
      <c r="L174" s="16"/>
      <c r="M174" s="16"/>
      <c r="N174" s="16"/>
    </row>
    <row r="175" spans="1:18" x14ac:dyDescent="0.3">
      <c r="A175" s="15" t="s">
        <v>371</v>
      </c>
      <c r="B175" s="78" t="s">
        <v>372</v>
      </c>
      <c r="C175" s="79">
        <f t="shared" ref="C175:D175" si="16">C166</f>
        <v>87090</v>
      </c>
      <c r="D175" s="79">
        <f t="shared" si="16"/>
        <v>80877</v>
      </c>
      <c r="E175" s="79">
        <f>E166</f>
        <v>87007</v>
      </c>
      <c r="F175" s="79">
        <f>F166</f>
        <v>84662</v>
      </c>
      <c r="G175" s="79">
        <f>G166</f>
        <v>20181</v>
      </c>
      <c r="H175" s="15"/>
      <c r="I175" s="15"/>
      <c r="J175" s="16"/>
      <c r="K175" s="16"/>
      <c r="L175" s="16"/>
      <c r="M175" s="16"/>
      <c r="N175" s="16"/>
    </row>
    <row r="176" spans="1:18" x14ac:dyDescent="0.3">
      <c r="A176" s="15" t="s">
        <v>373</v>
      </c>
      <c r="B176" s="78" t="s">
        <v>374</v>
      </c>
      <c r="C176" s="79">
        <f t="shared" ref="C176:D176" si="17">C171</f>
        <v>13645</v>
      </c>
      <c r="D176" s="79">
        <f t="shared" si="17"/>
        <v>19850</v>
      </c>
      <c r="E176" s="79">
        <f>E171</f>
        <v>13645</v>
      </c>
      <c r="F176" s="79">
        <f>F171</f>
        <v>13645</v>
      </c>
      <c r="G176" s="79">
        <f>G171</f>
        <v>0</v>
      </c>
      <c r="H176" s="15"/>
      <c r="I176" s="15"/>
      <c r="J176" s="16"/>
      <c r="K176" s="16"/>
      <c r="L176" s="16"/>
      <c r="M176" s="16"/>
      <c r="N176" s="16"/>
    </row>
    <row r="177" spans="1:18" x14ac:dyDescent="0.3">
      <c r="A177" s="15"/>
      <c r="B177" s="78" t="s">
        <v>375</v>
      </c>
      <c r="C177" s="79">
        <f t="shared" ref="C177:D177" si="18">SUM(C172:C176)</f>
        <v>519581</v>
      </c>
      <c r="D177" s="79">
        <f t="shared" si="18"/>
        <v>507998</v>
      </c>
      <c r="E177" s="79">
        <f>SUM(E172:E176)</f>
        <v>505328</v>
      </c>
      <c r="F177" s="79">
        <f>SUM(F172:F176)</f>
        <v>481284</v>
      </c>
      <c r="G177" s="79">
        <f>SUM(G172:G176)</f>
        <v>245794</v>
      </c>
      <c r="H177" s="15"/>
      <c r="I177" s="15"/>
      <c r="J177" s="16"/>
      <c r="K177" s="16"/>
      <c r="L177" s="16"/>
      <c r="M177" s="16"/>
      <c r="N177" s="16"/>
      <c r="Q177" s="80"/>
      <c r="R177" s="80"/>
    </row>
  </sheetData>
  <mergeCells count="276">
    <mergeCell ref="A1:N1"/>
    <mergeCell ref="H2:I2"/>
    <mergeCell ref="A23:A24"/>
    <mergeCell ref="B23:B24"/>
    <mergeCell ref="C23:C24"/>
    <mergeCell ref="D23:D24"/>
    <mergeCell ref="E23:E24"/>
    <mergeCell ref="F23:F24"/>
    <mergeCell ref="G23:G24"/>
    <mergeCell ref="H23:H24"/>
    <mergeCell ref="J23:J24"/>
    <mergeCell ref="K23:K24"/>
    <mergeCell ref="L23:L24"/>
    <mergeCell ref="M23:M24"/>
    <mergeCell ref="N23:N24"/>
    <mergeCell ref="A38:A39"/>
    <mergeCell ref="B38:B39"/>
    <mergeCell ref="C38:C39"/>
    <mergeCell ref="D38:D39"/>
    <mergeCell ref="E38:E39"/>
    <mergeCell ref="N38:N39"/>
    <mergeCell ref="A47:A49"/>
    <mergeCell ref="B47:B49"/>
    <mergeCell ref="C47:C49"/>
    <mergeCell ref="D47:D49"/>
    <mergeCell ref="E47:E49"/>
    <mergeCell ref="F47:F49"/>
    <mergeCell ref="G47:G49"/>
    <mergeCell ref="H47:H49"/>
    <mergeCell ref="I47:I49"/>
    <mergeCell ref="F38:F39"/>
    <mergeCell ref="H38:H39"/>
    <mergeCell ref="J38:J39"/>
    <mergeCell ref="K38:K39"/>
    <mergeCell ref="L38:L39"/>
    <mergeCell ref="M38:M39"/>
    <mergeCell ref="J53:J59"/>
    <mergeCell ref="K53:K59"/>
    <mergeCell ref="L53:L59"/>
    <mergeCell ref="M53:M59"/>
    <mergeCell ref="N53:N59"/>
    <mergeCell ref="J47:J49"/>
    <mergeCell ref="K47:K49"/>
    <mergeCell ref="L47:L49"/>
    <mergeCell ref="N47:N49"/>
    <mergeCell ref="G54:G59"/>
    <mergeCell ref="I54:I59"/>
    <mergeCell ref="A60:A67"/>
    <mergeCell ref="B60:B67"/>
    <mergeCell ref="C60:C67"/>
    <mergeCell ref="D60:D67"/>
    <mergeCell ref="E60:E67"/>
    <mergeCell ref="F60:F67"/>
    <mergeCell ref="H53:H59"/>
    <mergeCell ref="A53:A59"/>
    <mergeCell ref="B53:B59"/>
    <mergeCell ref="C53:C59"/>
    <mergeCell ref="D53:D59"/>
    <mergeCell ref="E53:E59"/>
    <mergeCell ref="F53:F59"/>
    <mergeCell ref="C68:C69"/>
    <mergeCell ref="D68:D69"/>
    <mergeCell ref="E68:E69"/>
    <mergeCell ref="F68:F69"/>
    <mergeCell ref="J60:J66"/>
    <mergeCell ref="K60:K66"/>
    <mergeCell ref="L60:L66"/>
    <mergeCell ref="M60:M66"/>
    <mergeCell ref="N60:N66"/>
    <mergeCell ref="I62:I64"/>
    <mergeCell ref="I72:I73"/>
    <mergeCell ref="J72:J73"/>
    <mergeCell ref="K72:K73"/>
    <mergeCell ref="L72:L73"/>
    <mergeCell ref="M72:M73"/>
    <mergeCell ref="N72:N73"/>
    <mergeCell ref="M68:M69"/>
    <mergeCell ref="N68:N69"/>
    <mergeCell ref="A72:A73"/>
    <mergeCell ref="B72:B73"/>
    <mergeCell ref="C72:C73"/>
    <mergeCell ref="D72:D73"/>
    <mergeCell ref="E72:E73"/>
    <mergeCell ref="F72:F73"/>
    <mergeCell ref="G72:G73"/>
    <mergeCell ref="H72:H73"/>
    <mergeCell ref="G68:G69"/>
    <mergeCell ref="H68:H69"/>
    <mergeCell ref="I68:I69"/>
    <mergeCell ref="J68:J69"/>
    <mergeCell ref="K68:K69"/>
    <mergeCell ref="L68:L69"/>
    <mergeCell ref="A68:A69"/>
    <mergeCell ref="B68:B69"/>
    <mergeCell ref="H74:H75"/>
    <mergeCell ref="J74:J75"/>
    <mergeCell ref="K74:K75"/>
    <mergeCell ref="L74:L75"/>
    <mergeCell ref="M74:M75"/>
    <mergeCell ref="N74:N75"/>
    <mergeCell ref="A74:A75"/>
    <mergeCell ref="B74:B75"/>
    <mergeCell ref="C74:C75"/>
    <mergeCell ref="D74:D75"/>
    <mergeCell ref="E74:E75"/>
    <mergeCell ref="F74:F75"/>
    <mergeCell ref="G76:G77"/>
    <mergeCell ref="J76:J77"/>
    <mergeCell ref="K76:K77"/>
    <mergeCell ref="L76:L77"/>
    <mergeCell ref="M76:M77"/>
    <mergeCell ref="N76:N77"/>
    <mergeCell ref="A76:A77"/>
    <mergeCell ref="B76:B77"/>
    <mergeCell ref="C76:C77"/>
    <mergeCell ref="D76:D77"/>
    <mergeCell ref="E76:E77"/>
    <mergeCell ref="F76:F77"/>
    <mergeCell ref="H78:H79"/>
    <mergeCell ref="J78:J79"/>
    <mergeCell ref="K78:K79"/>
    <mergeCell ref="L78:L79"/>
    <mergeCell ref="M78:M79"/>
    <mergeCell ref="N78:N79"/>
    <mergeCell ref="A78:A79"/>
    <mergeCell ref="B78:B79"/>
    <mergeCell ref="C78:C79"/>
    <mergeCell ref="D78:D79"/>
    <mergeCell ref="E78:E79"/>
    <mergeCell ref="F78:F79"/>
    <mergeCell ref="N80:N82"/>
    <mergeCell ref="A83:A85"/>
    <mergeCell ref="B83:B85"/>
    <mergeCell ref="C83:C85"/>
    <mergeCell ref="D83:D85"/>
    <mergeCell ref="E83:E85"/>
    <mergeCell ref="F83:F85"/>
    <mergeCell ref="H83:H85"/>
    <mergeCell ref="J83:J85"/>
    <mergeCell ref="K83:K85"/>
    <mergeCell ref="G80:G82"/>
    <mergeCell ref="H80:H82"/>
    <mergeCell ref="J80:J82"/>
    <mergeCell ref="K80:K82"/>
    <mergeCell ref="L80:L82"/>
    <mergeCell ref="M80:M82"/>
    <mergeCell ref="A80:A82"/>
    <mergeCell ref="B80:B82"/>
    <mergeCell ref="C80:C82"/>
    <mergeCell ref="D80:D82"/>
    <mergeCell ref="E80:E82"/>
    <mergeCell ref="F80:F82"/>
    <mergeCell ref="L83:L85"/>
    <mergeCell ref="M83:M85"/>
    <mergeCell ref="N83:N85"/>
    <mergeCell ref="G84:G85"/>
    <mergeCell ref="I84:I85"/>
    <mergeCell ref="A87:A89"/>
    <mergeCell ref="B87:B89"/>
    <mergeCell ref="C87:C89"/>
    <mergeCell ref="D87:D89"/>
    <mergeCell ref="E87:E89"/>
    <mergeCell ref="N87:N89"/>
    <mergeCell ref="G88:G89"/>
    <mergeCell ref="I88:I89"/>
    <mergeCell ref="A92:A98"/>
    <mergeCell ref="B92:B98"/>
    <mergeCell ref="C92:C98"/>
    <mergeCell ref="D92:D98"/>
    <mergeCell ref="E92:E98"/>
    <mergeCell ref="F92:F98"/>
    <mergeCell ref="G92:G98"/>
    <mergeCell ref="F87:F89"/>
    <mergeCell ref="H87:H89"/>
    <mergeCell ref="J87:J89"/>
    <mergeCell ref="K87:K89"/>
    <mergeCell ref="L87:L89"/>
    <mergeCell ref="M87:M89"/>
    <mergeCell ref="N92:N98"/>
    <mergeCell ref="A99:A100"/>
    <mergeCell ref="B99:B100"/>
    <mergeCell ref="C99:C100"/>
    <mergeCell ref="D99:D100"/>
    <mergeCell ref="E99:E100"/>
    <mergeCell ref="F99:F100"/>
    <mergeCell ref="H99:H100"/>
    <mergeCell ref="J99:J100"/>
    <mergeCell ref="K99:K100"/>
    <mergeCell ref="H92:H98"/>
    <mergeCell ref="I92:I98"/>
    <mergeCell ref="J92:J98"/>
    <mergeCell ref="K92:K98"/>
    <mergeCell ref="L92:L98"/>
    <mergeCell ref="M92:M98"/>
    <mergeCell ref="L99:L100"/>
    <mergeCell ref="M99:M100"/>
    <mergeCell ref="N99:N100"/>
    <mergeCell ref="A102:A103"/>
    <mergeCell ref="B102:B103"/>
    <mergeCell ref="C102:C103"/>
    <mergeCell ref="D102:D103"/>
    <mergeCell ref="E102:E103"/>
    <mergeCell ref="F102:F103"/>
    <mergeCell ref="H102:H103"/>
    <mergeCell ref="J102:J103"/>
    <mergeCell ref="K102:K103"/>
    <mergeCell ref="L102:L103"/>
    <mergeCell ref="M102:M103"/>
    <mergeCell ref="N102:N103"/>
    <mergeCell ref="A105:A108"/>
    <mergeCell ref="B105:B108"/>
    <mergeCell ref="C105:C108"/>
    <mergeCell ref="D105:D108"/>
    <mergeCell ref="E105:E108"/>
    <mergeCell ref="L105:L108"/>
    <mergeCell ref="M105:M108"/>
    <mergeCell ref="N105:N108"/>
    <mergeCell ref="A113:A114"/>
    <mergeCell ref="B113:B114"/>
    <mergeCell ref="C113:C114"/>
    <mergeCell ref="D113:D114"/>
    <mergeCell ref="E113:E114"/>
    <mergeCell ref="F113:F114"/>
    <mergeCell ref="G113:G114"/>
    <mergeCell ref="F105:F108"/>
    <mergeCell ref="G105:G108"/>
    <mergeCell ref="H105:H108"/>
    <mergeCell ref="I105:I108"/>
    <mergeCell ref="J105:J108"/>
    <mergeCell ref="K105:K108"/>
    <mergeCell ref="N113:N114"/>
    <mergeCell ref="A134:A135"/>
    <mergeCell ref="B134:B135"/>
    <mergeCell ref="C134:C135"/>
    <mergeCell ref="D134:D135"/>
    <mergeCell ref="E134:E135"/>
    <mergeCell ref="F134:F135"/>
    <mergeCell ref="G134:G135"/>
    <mergeCell ref="H134:H135"/>
    <mergeCell ref="I134:I135"/>
    <mergeCell ref="H113:H114"/>
    <mergeCell ref="I113:I114"/>
    <mergeCell ref="J113:J114"/>
    <mergeCell ref="K113:K114"/>
    <mergeCell ref="L113:L114"/>
    <mergeCell ref="M113:M114"/>
    <mergeCell ref="J134:J135"/>
    <mergeCell ref="K134:K135"/>
    <mergeCell ref="L134:L135"/>
    <mergeCell ref="M134:M135"/>
    <mergeCell ref="N134:N135"/>
    <mergeCell ref="A140:A141"/>
    <mergeCell ref="B140:B141"/>
    <mergeCell ref="C140:C141"/>
    <mergeCell ref="D140:D141"/>
    <mergeCell ref="E140:E141"/>
    <mergeCell ref="L142:L145"/>
    <mergeCell ref="M142:M145"/>
    <mergeCell ref="N142:N145"/>
    <mergeCell ref="H171:M171"/>
    <mergeCell ref="N140:N141"/>
    <mergeCell ref="A142:A145"/>
    <mergeCell ref="B142:B145"/>
    <mergeCell ref="C142:C145"/>
    <mergeCell ref="D142:D145"/>
    <mergeCell ref="E142:E145"/>
    <mergeCell ref="F142:F145"/>
    <mergeCell ref="H142:H145"/>
    <mergeCell ref="J142:J145"/>
    <mergeCell ref="K142:K145"/>
    <mergeCell ref="H140:H141"/>
    <mergeCell ref="I140:I141"/>
    <mergeCell ref="J140:J141"/>
    <mergeCell ref="K140:K141"/>
    <mergeCell ref="L140:L141"/>
    <mergeCell ref="M140:M141"/>
  </mergeCells>
  <pageMargins left="0.25" right="0.25" top="0.75" bottom="0.75" header="0.3" footer="0.3"/>
  <pageSetup paperSize="9" scale="79" fitToHeight="0" orientation="landscape" r:id="rId1"/>
  <rowBreaks count="6" manualBreakCount="6">
    <brk id="17" max="14" man="1"/>
    <brk id="31" max="12" man="1"/>
    <brk id="59" max="14" man="1"/>
    <brk id="91" max="14" man="1"/>
    <brk id="127" max="12" man="1"/>
    <brk id="157"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Raków</vt:lpstr>
      <vt:lpstr>Raków!Obszar_wydruku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mmusik</dc:creator>
  <cp:lastModifiedBy>Maciej Kutrzyk</cp:lastModifiedBy>
  <dcterms:created xsi:type="dcterms:W3CDTF">2019-04-30T11:10:33Z</dcterms:created>
  <dcterms:modified xsi:type="dcterms:W3CDTF">2019-05-02T07:25:20Z</dcterms:modified>
</cp:coreProperties>
</file>