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kutrzyk\Desktop\14 Utrzymanie, Zima, Zieleń Częstochowa\Dokumenty\Część 4 - Grabówka\"/>
    </mc:Choice>
  </mc:AlternateContent>
  <xr:revisionPtr revIDLastSave="0" documentId="13_ncr:1_{302DDD97-D363-4777-9948-2948E4274030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Grabówka" sheetId="1" r:id="rId1"/>
  </sheets>
  <definedNames>
    <definedName name="_xlnm.Print_Area" localSheetId="0">Grabówka!$A$1:$L$156</definedName>
  </definedNames>
  <calcPr calcId="191029"/>
</workbook>
</file>

<file path=xl/calcChain.xml><?xml version="1.0" encoding="utf-8"?>
<calcChain xmlns="http://schemas.openxmlformats.org/spreadsheetml/2006/main">
  <c r="F148" i="1" l="1"/>
  <c r="F154" i="1" s="1"/>
  <c r="E148" i="1"/>
  <c r="E154" i="1" s="1"/>
  <c r="D148" i="1"/>
  <c r="D154" i="1" s="1"/>
  <c r="C148" i="1"/>
  <c r="C154" i="1" s="1"/>
  <c r="F143" i="1"/>
  <c r="F153" i="1" s="1"/>
  <c r="E143" i="1"/>
  <c r="E153" i="1" s="1"/>
  <c r="D143" i="1"/>
  <c r="D153" i="1" s="1"/>
  <c r="C143" i="1"/>
  <c r="C153" i="1" s="1"/>
  <c r="F140" i="1"/>
  <c r="F152" i="1" s="1"/>
  <c r="E140" i="1"/>
  <c r="D140" i="1"/>
  <c r="D152" i="1" s="1"/>
  <c r="C140" i="1"/>
  <c r="C152" i="1" s="1"/>
  <c r="F86" i="1"/>
  <c r="F151" i="1" s="1"/>
  <c r="E86" i="1"/>
  <c r="D86" i="1"/>
  <c r="D151" i="1" s="1"/>
  <c r="C86" i="1"/>
  <c r="C151" i="1" s="1"/>
  <c r="F72" i="1"/>
  <c r="E72" i="1"/>
  <c r="D72" i="1"/>
  <c r="C72" i="1"/>
  <c r="F49" i="1"/>
  <c r="F150" i="1" s="1"/>
  <c r="E49" i="1"/>
  <c r="D49" i="1"/>
  <c r="D150" i="1" s="1"/>
  <c r="C49" i="1"/>
  <c r="C150" i="1" s="1"/>
  <c r="F34" i="1"/>
  <c r="F149" i="1" s="1"/>
  <c r="E34" i="1"/>
  <c r="D34" i="1"/>
  <c r="D149" i="1" s="1"/>
  <c r="C14" i="1"/>
  <c r="C34" i="1" s="1"/>
  <c r="C149" i="1" s="1"/>
  <c r="E150" i="1" l="1"/>
  <c r="D155" i="1"/>
  <c r="F155" i="1"/>
  <c r="C155" i="1"/>
  <c r="E149" i="1"/>
  <c r="E151" i="1"/>
  <c r="E152" i="1"/>
  <c r="E155" i="1" l="1"/>
</calcChain>
</file>

<file path=xl/sharedStrings.xml><?xml version="1.0" encoding="utf-8"?>
<sst xmlns="http://schemas.openxmlformats.org/spreadsheetml/2006/main" count="381" uniqueCount="281">
  <si>
    <t>Lp.</t>
  </si>
  <si>
    <t>Nazwa obiektu</t>
  </si>
  <si>
    <t>Pow.     ogółem                m2</t>
  </si>
  <si>
    <t>Pow.                  z mapy</t>
  </si>
  <si>
    <t>Pow. trawnika m2</t>
  </si>
  <si>
    <t>Pow. grabienia m2</t>
  </si>
  <si>
    <t xml:space="preserve">Krotność koszen i grabień                           K    /    G                     m2 </t>
  </si>
  <si>
    <t>Drogi,
alejki,
place
(nawierzchnie utwardzone)
m2</t>
  </si>
  <si>
    <t xml:space="preserve">Skupiny krzewów </t>
  </si>
  <si>
    <t>Mała architektura:
Dozowniki na woreczki - Dw.
Kosze - K.
Ławki - Ł.                                                                                                    Plac zabaw - Pz.                                                                        szt.</t>
  </si>
  <si>
    <t>Młode drzewa                     szt.</t>
  </si>
  <si>
    <t>s. skupiny</t>
  </si>
  <si>
    <t>s. n. skupiny nowe</t>
  </si>
  <si>
    <t>ż. żywopłot</t>
  </si>
  <si>
    <t>ż.n. żywopłoty nowe</t>
  </si>
  <si>
    <t xml:space="preserve">ż.f. żywopłot formowany                      r - róże                                                            b - byliny </t>
  </si>
  <si>
    <t>m²                                                               k. krzewy pojedyncze - szt</t>
  </si>
  <si>
    <t xml:space="preserve">PARKI ,  ZIELEŃCE i inne tereny    </t>
  </si>
  <si>
    <t>1.</t>
  </si>
  <si>
    <t>Wiadukt Stradom ( od ul Piastowskiej )</t>
  </si>
  <si>
    <t>4</t>
  </si>
  <si>
    <t>3</t>
  </si>
  <si>
    <t xml:space="preserve">ż.f. 553 </t>
  </si>
  <si>
    <t>Pz - 1</t>
  </si>
  <si>
    <t xml:space="preserve">s.n. 79 </t>
  </si>
  <si>
    <t>s. 6100</t>
  </si>
  <si>
    <t>2.</t>
  </si>
  <si>
    <t>Zieleniec ul. Główna/Energetyków</t>
  </si>
  <si>
    <t xml:space="preserve">ż. 1047 </t>
  </si>
  <si>
    <t>Ł - 4</t>
  </si>
  <si>
    <t xml:space="preserve">s. 443 </t>
  </si>
  <si>
    <t>K - 3</t>
  </si>
  <si>
    <t>3.</t>
  </si>
  <si>
    <t>Starodrzew przy ul. Zbyszka</t>
  </si>
  <si>
    <t>łąki kwietne - 2 (500m2)</t>
  </si>
  <si>
    <t>Siłownia                                                        Pz - 1</t>
  </si>
  <si>
    <t>Ł - 6</t>
  </si>
  <si>
    <t>4.</t>
  </si>
  <si>
    <t>Teren osiedla Dźbów</t>
  </si>
  <si>
    <t>s. 51                                                                 ż. 92</t>
  </si>
  <si>
    <t>K - 10                                                             Ł - 18</t>
  </si>
  <si>
    <t>Teren pomiędzy Państwową Szkołą Podstawową        a Marketem Auchan -  ul. Leśna</t>
  </si>
  <si>
    <t>Teren pomiędzy Państwową Szkołą Podstawową         a terenem ze stacją trafo – pomnik</t>
  </si>
  <si>
    <t>ul. Drzymały 5</t>
  </si>
  <si>
    <t>5.</t>
  </si>
  <si>
    <t>Skwer przy ul. Drzymały</t>
  </si>
  <si>
    <t>K - 6</t>
  </si>
  <si>
    <t>Ł - 8</t>
  </si>
  <si>
    <t>6.</t>
  </si>
  <si>
    <t>Zjazd Monte Cassino w ul.Piastowską</t>
  </si>
  <si>
    <t>Ł - 2</t>
  </si>
  <si>
    <t>K - 2</t>
  </si>
  <si>
    <t>7.</t>
  </si>
  <si>
    <t>Teren między ul. Axentowicza a ul. Zaciszańską</t>
  </si>
  <si>
    <t>8.</t>
  </si>
  <si>
    <t>Lasek przy ul. Rocha/ul. Odrodzenia</t>
  </si>
  <si>
    <t>ż.f. 197</t>
  </si>
  <si>
    <t>9.</t>
  </si>
  <si>
    <t>Skwer ul. Pawia/ul. Kiepury</t>
  </si>
  <si>
    <t>ż.f. 124</t>
  </si>
  <si>
    <t>Siłownia                                                         K - 4                                                                      Ł - 5</t>
  </si>
  <si>
    <t>10.</t>
  </si>
  <si>
    <t>Park Wypoczynkowy Lisiniec                                               ul. Kordeckiego 99</t>
  </si>
  <si>
    <t>11.</t>
  </si>
  <si>
    <t>ul. Osada Młyńska 1</t>
  </si>
  <si>
    <t>Ł - 19                                                                K - 3</t>
  </si>
  <si>
    <t>Razem parki , zieleńce</t>
  </si>
  <si>
    <t>DROGI  KRAJOWE</t>
  </si>
  <si>
    <t>12.</t>
  </si>
  <si>
    <t>ul. Główna</t>
  </si>
  <si>
    <t>ż.f. 1019                                                            ż. 440</t>
  </si>
  <si>
    <t xml:space="preserve">ul. Tatrzańska - pętla MPK </t>
  </si>
  <si>
    <t>parking tapety</t>
  </si>
  <si>
    <t>Dospel</t>
  </si>
  <si>
    <t>Kapliczka - Tatrzańska</t>
  </si>
  <si>
    <t>13.</t>
  </si>
  <si>
    <t>ul. Przejazdowa</t>
  </si>
  <si>
    <t>ogrodzenie</t>
  </si>
  <si>
    <t>wzdłuż torów</t>
  </si>
  <si>
    <t>14.</t>
  </si>
  <si>
    <t>ul. Św. Rocha 
pobocza
skrzyż. z Mazowiecką
skrzyż z Krzemienną
za chodnikiem</t>
  </si>
  <si>
    <t>ż.f. 221 
s. 339</t>
  </si>
  <si>
    <t>Razem drogi krajowe</t>
  </si>
  <si>
    <t>DROGI POWIATOWE</t>
  </si>
  <si>
    <t>15.</t>
  </si>
  <si>
    <t>ul. Goździków</t>
  </si>
  <si>
    <t>16.</t>
  </si>
  <si>
    <t>Wielkoborska                                                                                + PSP                                                                                                   + rowy</t>
  </si>
  <si>
    <t>17.</t>
  </si>
  <si>
    <t>ul. Lwowska</t>
  </si>
  <si>
    <t>18.</t>
  </si>
  <si>
    <t>ul. Zaciszańska</t>
  </si>
  <si>
    <t>19.</t>
  </si>
  <si>
    <t>ul. Radomska</t>
  </si>
  <si>
    <t>20.</t>
  </si>
  <si>
    <t>ul. Matejki</t>
  </si>
  <si>
    <t>skrzyż. z ul. Artyleryjską</t>
  </si>
  <si>
    <t>21.</t>
  </si>
  <si>
    <t>ul. Piastowska</t>
  </si>
  <si>
    <t>Ł - 9</t>
  </si>
  <si>
    <t>przy ogrodzeniach</t>
  </si>
  <si>
    <t>22.</t>
  </si>
  <si>
    <t>ul. Przestrzenna</t>
  </si>
  <si>
    <t>23.</t>
  </si>
  <si>
    <t xml:space="preserve">ul. Busolowa + rowy </t>
  </si>
  <si>
    <t>24.</t>
  </si>
  <si>
    <t>ul. Korkowa + rowy</t>
  </si>
  <si>
    <t>25.</t>
  </si>
  <si>
    <t>ul. Żyzna + zatoka MPK</t>
  </si>
  <si>
    <t>26.</t>
  </si>
  <si>
    <t xml:space="preserve">ul. Festynowa i wysepka   </t>
  </si>
  <si>
    <t>s.n. 24</t>
  </si>
  <si>
    <t>27.</t>
  </si>
  <si>
    <t>ul. Konwaliowa +</t>
  </si>
  <si>
    <t>od Busolowej do pętli MPK</t>
  </si>
  <si>
    <t>28.</t>
  </si>
  <si>
    <t xml:space="preserve">ul. Malownicza </t>
  </si>
  <si>
    <t>29.</t>
  </si>
  <si>
    <t xml:space="preserve">ul. Leśna do ul. Ekonomicznej </t>
  </si>
  <si>
    <t>30.</t>
  </si>
  <si>
    <t>ul. Drzewna</t>
  </si>
  <si>
    <t>Razem drogi powiatowe</t>
  </si>
  <si>
    <t>DROGI  WOJEWÓDZKIE</t>
  </si>
  <si>
    <t>31.</t>
  </si>
  <si>
    <t>ul. Wręczycka
pobocza + rowy
pasy za chodnikiem</t>
  </si>
  <si>
    <t>ż. 142</t>
  </si>
  <si>
    <t>32.</t>
  </si>
  <si>
    <t>ul. Sabinowska</t>
  </si>
  <si>
    <t>skrzyż. z ul. Jagiellońską</t>
  </si>
  <si>
    <t>reklamy</t>
  </si>
  <si>
    <t>za chodnikiem</t>
  </si>
  <si>
    <t>33.</t>
  </si>
  <si>
    <t>ul. Powstańców Warszawy</t>
  </si>
  <si>
    <t>k. 665</t>
  </si>
  <si>
    <t>rondo Guzika</t>
  </si>
  <si>
    <t>ul. Gościnna + przy kościele + pobocza</t>
  </si>
  <si>
    <t>s. 138</t>
  </si>
  <si>
    <t>ul. Dźbowska</t>
  </si>
  <si>
    <t>Razem drogi wojewódzkie</t>
  </si>
  <si>
    <t>DROGI  GMINNE</t>
  </si>
  <si>
    <t>34.</t>
  </si>
  <si>
    <t xml:space="preserve">ul. Kruszwicka </t>
  </si>
  <si>
    <t>35.</t>
  </si>
  <si>
    <t>ul. Pawia</t>
  </si>
  <si>
    <t>36.</t>
  </si>
  <si>
    <t>ul. Irysowa</t>
  </si>
  <si>
    <t>37.</t>
  </si>
  <si>
    <t>ul. Św. Pawła</t>
  </si>
  <si>
    <t>38.</t>
  </si>
  <si>
    <t>ul. Podhalańska</t>
  </si>
  <si>
    <t>39.</t>
  </si>
  <si>
    <t>ul. Łęczycka</t>
  </si>
  <si>
    <t>40.</t>
  </si>
  <si>
    <t>ul. Szczecińska</t>
  </si>
  <si>
    <t>41.</t>
  </si>
  <si>
    <t>ul. Jeleniogórska</t>
  </si>
  <si>
    <t>42.</t>
  </si>
  <si>
    <t>ul. Wejherowska</t>
  </si>
  <si>
    <t>43.</t>
  </si>
  <si>
    <t>ul. Bełchatowska</t>
  </si>
  <si>
    <t>ż. - 589
r. - 41
b. - 18</t>
  </si>
  <si>
    <t>44.</t>
  </si>
  <si>
    <t>ul. Siedlecka</t>
  </si>
  <si>
    <t>45.</t>
  </si>
  <si>
    <t xml:space="preserve">ul. Sieradzka </t>
  </si>
  <si>
    <t>ż. 129</t>
  </si>
  <si>
    <t>46.</t>
  </si>
  <si>
    <t>ul. Zakopiańska</t>
  </si>
  <si>
    <t>47.</t>
  </si>
  <si>
    <t xml:space="preserve">ul. Tatrzańska </t>
  </si>
  <si>
    <t>48.</t>
  </si>
  <si>
    <t>ul. Ikara</t>
  </si>
  <si>
    <t>49.</t>
  </si>
  <si>
    <t xml:space="preserve">ul. Kujawska </t>
  </si>
  <si>
    <t>50.</t>
  </si>
  <si>
    <t xml:space="preserve">ul. Mazowiecka </t>
  </si>
  <si>
    <t>51.</t>
  </si>
  <si>
    <t>ul. Wadowicka</t>
  </si>
  <si>
    <t>s.n. 163</t>
  </si>
  <si>
    <t>52.</t>
  </si>
  <si>
    <t>ul. Żyrardowska</t>
  </si>
  <si>
    <t>s.n. 135</t>
  </si>
  <si>
    <t>53.</t>
  </si>
  <si>
    <t>ul. Kluczborska</t>
  </si>
  <si>
    <t>s.n. 246</t>
  </si>
  <si>
    <t>54.</t>
  </si>
  <si>
    <t>ul. Koszalińska</t>
  </si>
  <si>
    <t>55.</t>
  </si>
  <si>
    <t>ul. Wrocławska</t>
  </si>
  <si>
    <t>56.</t>
  </si>
  <si>
    <t xml:space="preserve">ul. Średnia </t>
  </si>
  <si>
    <t>57.</t>
  </si>
  <si>
    <t>ul. Legnicka</t>
  </si>
  <si>
    <t>k. 2644</t>
  </si>
  <si>
    <t xml:space="preserve">dozownik typu Retriever City - 1 (Legnicka 39) </t>
  </si>
  <si>
    <t>58.</t>
  </si>
  <si>
    <t>ul. Dobrzyńska</t>
  </si>
  <si>
    <t>59.</t>
  </si>
  <si>
    <t>ul. Białostocka</t>
  </si>
  <si>
    <t>60.</t>
  </si>
  <si>
    <t xml:space="preserve">ul. Kościelna  / ul. Broni </t>
  </si>
  <si>
    <t>61.</t>
  </si>
  <si>
    <t>ul. Lakowa</t>
  </si>
  <si>
    <t>62.</t>
  </si>
  <si>
    <t>ul. Marynarki Wojennej</t>
  </si>
  <si>
    <t>s.32</t>
  </si>
  <si>
    <t>63.</t>
  </si>
  <si>
    <t>ul. Pirotechników</t>
  </si>
  <si>
    <t>64.</t>
  </si>
  <si>
    <t xml:space="preserve">ul. Brandta               </t>
  </si>
  <si>
    <t>65.</t>
  </si>
  <si>
    <t>ul. Spółdzielczości + przy krzyżu</t>
  </si>
  <si>
    <t>66.</t>
  </si>
  <si>
    <t>ul. Poselska</t>
  </si>
  <si>
    <t>67.</t>
  </si>
  <si>
    <t>ul. Kopalniana</t>
  </si>
  <si>
    <t>68.</t>
  </si>
  <si>
    <t>ul. Artyleryjska</t>
  </si>
  <si>
    <t>69.</t>
  </si>
  <si>
    <t>ul. Admiralska</t>
  </si>
  <si>
    <t>70.</t>
  </si>
  <si>
    <t xml:space="preserve">ul. Wazów               </t>
  </si>
  <si>
    <t>71.</t>
  </si>
  <si>
    <t>ul. Karpacka + rowy</t>
  </si>
  <si>
    <t>72.</t>
  </si>
  <si>
    <t>ul. Skrzetuskiego</t>
  </si>
  <si>
    <t>73.</t>
  </si>
  <si>
    <t xml:space="preserve">ul. Mehoffera                </t>
  </si>
  <si>
    <t>74.</t>
  </si>
  <si>
    <t>ul. Zagłoby</t>
  </si>
  <si>
    <t>75.</t>
  </si>
  <si>
    <t>ul. Rzeczna</t>
  </si>
  <si>
    <t>76.</t>
  </si>
  <si>
    <t>ul. Kmicica</t>
  </si>
  <si>
    <t>77.</t>
  </si>
  <si>
    <t>ul. Mirtowa</t>
  </si>
  <si>
    <t>78.</t>
  </si>
  <si>
    <t>ul. Żywopłotowa</t>
  </si>
  <si>
    <t>79.</t>
  </si>
  <si>
    <t xml:space="preserve">ul. Festynowa </t>
  </si>
  <si>
    <t>80.</t>
  </si>
  <si>
    <t>ul. Oficerska</t>
  </si>
  <si>
    <t>81.</t>
  </si>
  <si>
    <t>ul. Chłopska</t>
  </si>
  <si>
    <t>82.</t>
  </si>
  <si>
    <t>ul. Ekonomiczna</t>
  </si>
  <si>
    <t>84.</t>
  </si>
  <si>
    <t>ul. Wyszyńskiego na odcinku                                              od ul. Św. Jadwigi do ul. Podhalańskiej</t>
  </si>
  <si>
    <t>85.</t>
  </si>
  <si>
    <t>ul. Wczasowa z ul. Letnią - plac zabaw</t>
  </si>
  <si>
    <t>ż. 20</t>
  </si>
  <si>
    <t>K - 2                                                                  Ł - 2</t>
  </si>
  <si>
    <t>86.</t>
  </si>
  <si>
    <t xml:space="preserve">ul. Gajowa </t>
  </si>
  <si>
    <t>Razem drogi gminne</t>
  </si>
  <si>
    <t>Miejsca Pamięci Narodowej</t>
  </si>
  <si>
    <t>87.</t>
  </si>
  <si>
    <t>Cmentarz Św. Rocha</t>
  </si>
  <si>
    <t>5</t>
  </si>
  <si>
    <t>ż. 44
s. 75
b. 44</t>
  </si>
  <si>
    <t>OGÓŁEM - Miejsca Pamięci Narodowej</t>
  </si>
  <si>
    <t xml:space="preserve">
</t>
  </si>
  <si>
    <t>Rodzinne Ogrody Działkowe</t>
  </si>
  <si>
    <t>88.</t>
  </si>
  <si>
    <t>ROD Malwa ul. Pułaskiego - wzdłuż ulicy</t>
  </si>
  <si>
    <t>89.</t>
  </si>
  <si>
    <t>ROD Kościuszki ul. Mazowiecka - wzdłuż ul.</t>
  </si>
  <si>
    <t>90.</t>
  </si>
  <si>
    <t>ROD Ceramika ul. Huculska - wzdłuż ulicy</t>
  </si>
  <si>
    <t>OGÓŁEM - Rodzinne Ogrody Działkowe</t>
  </si>
  <si>
    <t>I.</t>
  </si>
  <si>
    <t>PARKI, SKWERY</t>
  </si>
  <si>
    <t>II.</t>
  </si>
  <si>
    <t>IV.</t>
  </si>
  <si>
    <t>V.</t>
  </si>
  <si>
    <t>DROGI GMINNE</t>
  </si>
  <si>
    <t>VI.</t>
  </si>
  <si>
    <t>MIEJSCA PAMIĘCI NARODOWEJ</t>
  </si>
  <si>
    <t>VII.</t>
  </si>
  <si>
    <t>RAZEM</t>
  </si>
  <si>
    <r>
      <rPr>
        <b/>
        <sz val="22"/>
        <color theme="1"/>
        <rFont val="Cambria"/>
        <family val="1"/>
        <charset val="238"/>
      </rPr>
      <t>CHARAKTERYSTYKA   REJONU  IV  GRABÓWKA   - 2019r./2020r.</t>
    </r>
    <r>
      <rPr>
        <b/>
        <sz val="18"/>
        <color theme="1"/>
        <rFont val="Cambria"/>
        <family val="1"/>
        <charset val="238"/>
      </rPr>
      <t xml:space="preserve">                            </t>
    </r>
    <r>
      <rPr>
        <b/>
        <sz val="10"/>
        <color theme="1"/>
        <rFont val="Cambria"/>
        <family val="1"/>
        <charset val="238"/>
      </rPr>
      <t>Załacznik Nr IV.1.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</si>
</sst>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z_ł"/>
  </numFmts>
  <fonts count="1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mbria"/>
      <family val="1"/>
      <charset val="238"/>
    </font>
    <font>
      <b/>
      <sz val="22"/>
      <color theme="1"/>
      <name val="Cambria"/>
      <family val="1"/>
      <charset val="238"/>
    </font>
    <font>
      <b/>
      <sz val="18"/>
      <color theme="1"/>
      <name val="Cambria"/>
      <family val="1"/>
      <charset val="238"/>
    </font>
    <font>
      <b/>
      <sz val="10"/>
      <color theme="1"/>
      <name val="Cambria"/>
      <family val="1"/>
      <charset val="238"/>
    </font>
    <font>
      <b/>
      <sz val="10"/>
      <color theme="1"/>
      <name val="Cambria"/>
      <family val="1"/>
      <charset val="238"/>
      <scheme val="major"/>
    </font>
    <font>
      <b/>
      <sz val="10"/>
      <color rgb="FFFF0000"/>
      <name val="Cambria"/>
      <family val="1"/>
      <charset val="238"/>
      <scheme val="major"/>
    </font>
    <font>
      <b/>
      <sz val="11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sz val="10"/>
      <color rgb="FFFF0000"/>
      <name val="Cambria"/>
      <family val="1"/>
      <charset val="238"/>
    </font>
    <font>
      <sz val="10"/>
      <name val="Cambria"/>
      <family val="1"/>
      <charset val="238"/>
    </font>
    <font>
      <sz val="10"/>
      <color theme="1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mbria"/>
      <family val="1"/>
      <charset val="238"/>
    </font>
    <font>
      <sz val="11"/>
      <color theme="1"/>
      <name val="Cambria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5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8" fillId="0" borderId="7" xfId="0" applyFont="1" applyBorder="1" applyAlignment="1">
      <alignment horizontal="center" vertical="center" wrapText="1"/>
    </xf>
    <xf numFmtId="49" fontId="0" fillId="0" borderId="0" xfId="0" applyNumberFormat="1"/>
    <xf numFmtId="0" fontId="8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NumberFormat="1" applyFont="1" applyBorder="1" applyAlignment="1">
      <alignment horizontal="center" vertical="center" wrapText="1"/>
    </xf>
    <xf numFmtId="49" fontId="8" fillId="3" borderId="7" xfId="0" applyNumberFormat="1" applyFont="1" applyFill="1" applyBorder="1" applyAlignment="1">
      <alignment horizontal="center" vertical="center" wrapText="1"/>
    </xf>
    <xf numFmtId="49" fontId="8" fillId="4" borderId="7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49" fontId="10" fillId="3" borderId="7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/>
    </xf>
    <xf numFmtId="49" fontId="8" fillId="4" borderId="12" xfId="0" applyNumberFormat="1" applyFont="1" applyFill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49" fontId="8" fillId="3" borderId="8" xfId="0" applyNumberFormat="1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49" fontId="4" fillId="2" borderId="7" xfId="0" applyNumberFormat="1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left"/>
    </xf>
    <xf numFmtId="0" fontId="13" fillId="0" borderId="7" xfId="0" applyFont="1" applyBorder="1" applyAlignment="1">
      <alignment horizontal="center" vertical="center"/>
    </xf>
    <xf numFmtId="49" fontId="14" fillId="3" borderId="7" xfId="0" applyNumberFormat="1" applyFont="1" applyFill="1" applyBorder="1" applyAlignment="1">
      <alignment horizontal="center"/>
    </xf>
    <xf numFmtId="0" fontId="0" fillId="0" borderId="7" xfId="0" applyBorder="1"/>
    <xf numFmtId="0" fontId="10" fillId="0" borderId="8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NumberFormat="1" applyFont="1" applyFill="1" applyBorder="1" applyAlignment="1">
      <alignment horizontal="center" vertical="center" wrapText="1"/>
    </xf>
    <xf numFmtId="49" fontId="12" fillId="3" borderId="7" xfId="0" applyNumberFormat="1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horizontal="center" vertical="center" wrapText="1"/>
    </xf>
    <xf numFmtId="49" fontId="12" fillId="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vertical="center" wrapText="1"/>
    </xf>
    <xf numFmtId="0" fontId="8" fillId="2" borderId="12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vertical="center" wrapText="1"/>
    </xf>
    <xf numFmtId="49" fontId="4" fillId="2" borderId="7" xfId="0" applyNumberFormat="1" applyFont="1" applyFill="1" applyBorder="1" applyAlignment="1">
      <alignment horizontal="left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49" fontId="8" fillId="4" borderId="7" xfId="0" applyNumberFormat="1" applyFont="1" applyFill="1" applyBorder="1" applyAlignment="1">
      <alignment horizontal="left" vertical="center" wrapText="1"/>
    </xf>
    <xf numFmtId="0" fontId="8" fillId="4" borderId="7" xfId="0" applyNumberFormat="1" applyFont="1" applyFill="1" applyBorder="1" applyAlignment="1">
      <alignment horizontal="center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11" fillId="4" borderId="7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0" fillId="0" borderId="14" xfId="0" applyBorder="1"/>
    <xf numFmtId="0" fontId="4" fillId="0" borderId="8" xfId="0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3" fontId="17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49" fontId="8" fillId="3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center" wrapText="1"/>
    </xf>
    <xf numFmtId="0" fontId="9" fillId="0" borderId="11" xfId="0" applyNumberFormat="1" applyFont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49" fontId="10" fillId="3" borderId="7" xfId="0" applyNumberFormat="1" applyFont="1" applyFill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0" fontId="10" fillId="0" borderId="11" xfId="0" applyNumberFormat="1" applyFont="1" applyBorder="1" applyAlignment="1">
      <alignment horizontal="center" vertical="center" wrapText="1"/>
    </xf>
    <xf numFmtId="0" fontId="10" fillId="0" borderId="12" xfId="0" applyNumberFormat="1" applyFont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 wrapText="1"/>
    </xf>
    <xf numFmtId="49" fontId="8" fillId="3" borderId="11" xfId="0" applyNumberFormat="1" applyFont="1" applyFill="1" applyBorder="1" applyAlignment="1">
      <alignment horizontal="center" vertical="center" wrapText="1"/>
    </xf>
    <xf numFmtId="49" fontId="8" fillId="3" borderId="12" xfId="0" applyNumberFormat="1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49" fontId="8" fillId="4" borderId="11" xfId="0" applyNumberFormat="1" applyFont="1" applyFill="1" applyBorder="1" applyAlignment="1">
      <alignment horizontal="center" vertical="center" wrapText="1"/>
    </xf>
    <xf numFmtId="49" fontId="8" fillId="4" borderId="12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3" fontId="8" fillId="0" borderId="8" xfId="0" applyNumberFormat="1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3" fontId="8" fillId="0" borderId="12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0" fillId="0" borderId="8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49" fontId="8" fillId="2" borderId="7" xfId="0" applyNumberFormat="1" applyFont="1" applyFill="1" applyBorder="1" applyAlignment="1">
      <alignment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8" fillId="4" borderId="8" xfId="0" applyNumberFormat="1" applyFont="1" applyFill="1" applyBorder="1" applyAlignment="1">
      <alignment horizontal="center" vertical="center" wrapText="1"/>
    </xf>
    <xf numFmtId="0" fontId="8" fillId="4" borderId="11" xfId="0" applyNumberFormat="1" applyFont="1" applyFill="1" applyBorder="1" applyAlignment="1">
      <alignment horizontal="center" vertical="center" wrapText="1"/>
    </xf>
    <xf numFmtId="0" fontId="8" fillId="4" borderId="12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12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56"/>
  <sheetViews>
    <sheetView tabSelected="1" topLeftCell="A151" zoomScaleNormal="100" zoomScaleSheetLayoutView="70" zoomScalePageLayoutView="90" workbookViewId="0">
      <selection activeCell="N7" sqref="N7"/>
    </sheetView>
  </sheetViews>
  <sheetFormatPr defaultRowHeight="14.4" x14ac:dyDescent="0.3"/>
  <cols>
    <col min="1" max="1" width="3.6640625" bestFit="1" customWidth="1"/>
    <col min="2" max="2" width="41.6640625" customWidth="1"/>
    <col min="3" max="3" width="12.33203125" customWidth="1"/>
    <col min="4" max="4" width="12.33203125" hidden="1" customWidth="1"/>
    <col min="5" max="5" width="11.33203125" customWidth="1"/>
    <col min="6" max="6" width="11.44140625" customWidth="1"/>
    <col min="7" max="7" width="7" customWidth="1"/>
    <col min="8" max="8" width="6.88671875" customWidth="1"/>
    <col min="9" max="9" width="14.109375" customWidth="1"/>
    <col min="10" max="10" width="28.5546875" customWidth="1"/>
    <col min="11" max="11" width="29.109375" customWidth="1"/>
    <col min="12" max="12" width="9.5546875" hidden="1" customWidth="1"/>
    <col min="14" max="14" width="10.33203125" customWidth="1"/>
    <col min="15" max="15" width="11.109375" customWidth="1"/>
  </cols>
  <sheetData>
    <row r="1" spans="1:15" x14ac:dyDescent="0.3">
      <c r="A1" s="82" t="s">
        <v>280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4"/>
    </row>
    <row r="2" spans="1:15" x14ac:dyDescent="0.3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7"/>
    </row>
    <row r="3" spans="1:15" ht="21.75" customHeight="1" x14ac:dyDescent="0.3">
      <c r="A3" s="88" t="s">
        <v>0</v>
      </c>
      <c r="B3" s="89" t="s">
        <v>1</v>
      </c>
      <c r="C3" s="88" t="s">
        <v>2</v>
      </c>
      <c r="D3" s="92" t="s">
        <v>3</v>
      </c>
      <c r="E3" s="88" t="s">
        <v>4</v>
      </c>
      <c r="F3" s="88" t="s">
        <v>5</v>
      </c>
      <c r="G3" s="95" t="s">
        <v>6</v>
      </c>
      <c r="H3" s="95"/>
      <c r="I3" s="96" t="s">
        <v>7</v>
      </c>
      <c r="J3" s="1" t="s">
        <v>8</v>
      </c>
      <c r="K3" s="88" t="s">
        <v>9</v>
      </c>
      <c r="L3" s="97" t="s">
        <v>10</v>
      </c>
    </row>
    <row r="4" spans="1:15" x14ac:dyDescent="0.3">
      <c r="A4" s="88"/>
      <c r="B4" s="90"/>
      <c r="C4" s="88"/>
      <c r="D4" s="93"/>
      <c r="E4" s="88"/>
      <c r="F4" s="88"/>
      <c r="G4" s="95"/>
      <c r="H4" s="95"/>
      <c r="I4" s="96"/>
      <c r="J4" s="2" t="s">
        <v>11</v>
      </c>
      <c r="K4" s="88"/>
      <c r="L4" s="97"/>
    </row>
    <row r="5" spans="1:15" x14ac:dyDescent="0.3">
      <c r="A5" s="88"/>
      <c r="B5" s="90"/>
      <c r="C5" s="88"/>
      <c r="D5" s="93"/>
      <c r="E5" s="88"/>
      <c r="F5" s="88"/>
      <c r="G5" s="95"/>
      <c r="H5" s="95"/>
      <c r="I5" s="96"/>
      <c r="J5" s="2" t="s">
        <v>12</v>
      </c>
      <c r="K5" s="88"/>
      <c r="L5" s="97"/>
    </row>
    <row r="6" spans="1:15" x14ac:dyDescent="0.3">
      <c r="A6" s="88"/>
      <c r="B6" s="90"/>
      <c r="C6" s="88"/>
      <c r="D6" s="93"/>
      <c r="E6" s="88"/>
      <c r="F6" s="88"/>
      <c r="G6" s="95"/>
      <c r="H6" s="95"/>
      <c r="I6" s="96"/>
      <c r="J6" s="2" t="s">
        <v>13</v>
      </c>
      <c r="K6" s="88"/>
      <c r="L6" s="97"/>
    </row>
    <row r="7" spans="1:15" x14ac:dyDescent="0.3">
      <c r="A7" s="88"/>
      <c r="B7" s="90"/>
      <c r="C7" s="88"/>
      <c r="D7" s="93"/>
      <c r="E7" s="88"/>
      <c r="F7" s="88"/>
      <c r="G7" s="95"/>
      <c r="H7" s="95"/>
      <c r="I7" s="96"/>
      <c r="J7" s="2" t="s">
        <v>14</v>
      </c>
      <c r="K7" s="88"/>
      <c r="L7" s="97"/>
    </row>
    <row r="8" spans="1:15" ht="44.25" customHeight="1" x14ac:dyDescent="0.3">
      <c r="A8" s="88"/>
      <c r="B8" s="90"/>
      <c r="C8" s="88"/>
      <c r="D8" s="93"/>
      <c r="E8" s="88"/>
      <c r="F8" s="88"/>
      <c r="G8" s="95"/>
      <c r="H8" s="95"/>
      <c r="I8" s="96"/>
      <c r="J8" s="2" t="s">
        <v>15</v>
      </c>
      <c r="K8" s="88"/>
      <c r="L8" s="97"/>
      <c r="N8" s="3"/>
      <c r="O8" s="3"/>
    </row>
    <row r="9" spans="1:15" ht="26.4" x14ac:dyDescent="0.3">
      <c r="A9" s="88"/>
      <c r="B9" s="91"/>
      <c r="C9" s="88"/>
      <c r="D9" s="94"/>
      <c r="E9" s="88"/>
      <c r="F9" s="88"/>
      <c r="G9" s="95"/>
      <c r="H9" s="95"/>
      <c r="I9" s="96"/>
      <c r="J9" s="4" t="s">
        <v>16</v>
      </c>
      <c r="K9" s="88"/>
      <c r="L9" s="97"/>
    </row>
    <row r="10" spans="1:15" ht="15" customHeight="1" x14ac:dyDescent="0.3">
      <c r="A10" s="5"/>
      <c r="B10" s="6" t="s">
        <v>17</v>
      </c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5" x14ac:dyDescent="0.3">
      <c r="A11" s="101" t="s">
        <v>18</v>
      </c>
      <c r="B11" s="102" t="s">
        <v>19</v>
      </c>
      <c r="C11" s="103">
        <v>29463</v>
      </c>
      <c r="D11" s="107">
        <v>4828</v>
      </c>
      <c r="E11" s="103">
        <v>22731</v>
      </c>
      <c r="F11" s="103">
        <v>22731</v>
      </c>
      <c r="G11" s="106" t="s">
        <v>20</v>
      </c>
      <c r="H11" s="110" t="s">
        <v>21</v>
      </c>
      <c r="I11" s="101">
        <v>725</v>
      </c>
      <c r="J11" s="98"/>
      <c r="K11" s="101" t="s">
        <v>23</v>
      </c>
      <c r="L11" s="101">
        <v>19</v>
      </c>
      <c r="N11" s="8"/>
      <c r="O11" s="8"/>
    </row>
    <row r="12" spans="1:15" x14ac:dyDescent="0.3">
      <c r="A12" s="101"/>
      <c r="B12" s="102"/>
      <c r="C12" s="103"/>
      <c r="D12" s="108"/>
      <c r="E12" s="103"/>
      <c r="F12" s="103"/>
      <c r="G12" s="106"/>
      <c r="H12" s="110"/>
      <c r="I12" s="101"/>
      <c r="J12" s="99"/>
      <c r="K12" s="101"/>
      <c r="L12" s="101"/>
      <c r="N12" s="8"/>
      <c r="O12" s="8"/>
    </row>
    <row r="13" spans="1:15" x14ac:dyDescent="0.3">
      <c r="A13" s="101"/>
      <c r="B13" s="102"/>
      <c r="C13" s="103"/>
      <c r="D13" s="109"/>
      <c r="E13" s="103"/>
      <c r="F13" s="103"/>
      <c r="G13" s="106"/>
      <c r="H13" s="110"/>
      <c r="I13" s="101"/>
      <c r="J13" s="100"/>
      <c r="K13" s="101"/>
      <c r="L13" s="101"/>
      <c r="N13" s="8"/>
      <c r="O13" s="8"/>
    </row>
    <row r="14" spans="1:15" x14ac:dyDescent="0.3">
      <c r="A14" s="101" t="s">
        <v>26</v>
      </c>
      <c r="B14" s="102" t="s">
        <v>27</v>
      </c>
      <c r="C14" s="103">
        <f>D14+I14</f>
        <v>3303</v>
      </c>
      <c r="D14" s="104">
        <v>2953</v>
      </c>
      <c r="E14" s="103">
        <v>1460</v>
      </c>
      <c r="F14" s="103">
        <v>1460</v>
      </c>
      <c r="G14" s="106" t="s">
        <v>20</v>
      </c>
      <c r="H14" s="106" t="s">
        <v>21</v>
      </c>
      <c r="I14" s="101">
        <v>350</v>
      </c>
      <c r="J14" s="7" t="s">
        <v>28</v>
      </c>
      <c r="K14" s="7" t="s">
        <v>29</v>
      </c>
      <c r="L14" s="101"/>
      <c r="N14" s="8"/>
      <c r="O14" s="8"/>
    </row>
    <row r="15" spans="1:15" x14ac:dyDescent="0.3">
      <c r="A15" s="101"/>
      <c r="B15" s="102"/>
      <c r="C15" s="103"/>
      <c r="D15" s="105"/>
      <c r="E15" s="103"/>
      <c r="F15" s="103"/>
      <c r="G15" s="106"/>
      <c r="H15" s="106"/>
      <c r="I15" s="101"/>
      <c r="J15" s="7" t="s">
        <v>30</v>
      </c>
      <c r="K15" s="7" t="s">
        <v>31</v>
      </c>
      <c r="L15" s="101"/>
      <c r="N15" s="8"/>
      <c r="O15" s="8"/>
    </row>
    <row r="16" spans="1:15" ht="26.4" x14ac:dyDescent="0.3">
      <c r="A16" s="101" t="s">
        <v>32</v>
      </c>
      <c r="B16" s="102" t="s">
        <v>33</v>
      </c>
      <c r="C16" s="103">
        <v>20028</v>
      </c>
      <c r="D16" s="104">
        <v>19968</v>
      </c>
      <c r="E16" s="103">
        <v>18968</v>
      </c>
      <c r="F16" s="103"/>
      <c r="G16" s="106" t="s">
        <v>20</v>
      </c>
      <c r="H16" s="118"/>
      <c r="I16" s="101">
        <v>60</v>
      </c>
      <c r="J16" s="101" t="s">
        <v>34</v>
      </c>
      <c r="K16" s="7" t="s">
        <v>35</v>
      </c>
      <c r="L16" s="101">
        <v>7</v>
      </c>
      <c r="N16" s="8"/>
      <c r="O16" s="8"/>
    </row>
    <row r="17" spans="1:15" x14ac:dyDescent="0.3">
      <c r="A17" s="101"/>
      <c r="B17" s="102"/>
      <c r="C17" s="103"/>
      <c r="D17" s="111"/>
      <c r="E17" s="103"/>
      <c r="F17" s="103"/>
      <c r="G17" s="106"/>
      <c r="H17" s="119"/>
      <c r="I17" s="101"/>
      <c r="J17" s="101"/>
      <c r="K17" s="7" t="s">
        <v>31</v>
      </c>
      <c r="L17" s="101"/>
      <c r="N17" s="8"/>
      <c r="O17" s="8"/>
    </row>
    <row r="18" spans="1:15" x14ac:dyDescent="0.3">
      <c r="A18" s="101"/>
      <c r="B18" s="102"/>
      <c r="C18" s="103"/>
      <c r="D18" s="105"/>
      <c r="E18" s="103"/>
      <c r="F18" s="103"/>
      <c r="G18" s="106"/>
      <c r="H18" s="120"/>
      <c r="I18" s="101"/>
      <c r="J18" s="101"/>
      <c r="K18" s="7" t="s">
        <v>36</v>
      </c>
      <c r="L18" s="101"/>
      <c r="N18" s="8"/>
      <c r="O18" s="8"/>
    </row>
    <row r="19" spans="1:15" x14ac:dyDescent="0.3">
      <c r="A19" s="101" t="s">
        <v>37</v>
      </c>
      <c r="B19" s="9" t="s">
        <v>38</v>
      </c>
      <c r="C19" s="104">
        <v>19977</v>
      </c>
      <c r="D19" s="112">
        <v>19677</v>
      </c>
      <c r="E19" s="104">
        <v>19534</v>
      </c>
      <c r="F19" s="104">
        <v>19534</v>
      </c>
      <c r="G19" s="115" t="s">
        <v>20</v>
      </c>
      <c r="H19" s="115" t="s">
        <v>21</v>
      </c>
      <c r="I19" s="101">
        <v>300</v>
      </c>
      <c r="J19" s="98" t="s">
        <v>39</v>
      </c>
      <c r="K19" s="98" t="s">
        <v>40</v>
      </c>
      <c r="L19" s="121">
        <v>1</v>
      </c>
      <c r="N19" s="8"/>
      <c r="O19" s="8"/>
    </row>
    <row r="20" spans="1:15" ht="38.25" customHeight="1" x14ac:dyDescent="0.3">
      <c r="A20" s="101"/>
      <c r="B20" s="9" t="s">
        <v>41</v>
      </c>
      <c r="C20" s="111"/>
      <c r="D20" s="113"/>
      <c r="E20" s="111"/>
      <c r="F20" s="111"/>
      <c r="G20" s="116"/>
      <c r="H20" s="116"/>
      <c r="I20" s="101"/>
      <c r="J20" s="99"/>
      <c r="K20" s="99"/>
      <c r="L20" s="121"/>
      <c r="N20" s="8"/>
      <c r="O20" s="8"/>
    </row>
    <row r="21" spans="1:15" ht="26.4" x14ac:dyDescent="0.3">
      <c r="A21" s="101"/>
      <c r="B21" s="9" t="s">
        <v>42</v>
      </c>
      <c r="C21" s="111"/>
      <c r="D21" s="113"/>
      <c r="E21" s="111"/>
      <c r="F21" s="111"/>
      <c r="G21" s="116"/>
      <c r="H21" s="116"/>
      <c r="I21" s="101"/>
      <c r="J21" s="99"/>
      <c r="K21" s="99"/>
      <c r="L21" s="121"/>
      <c r="N21" s="8"/>
      <c r="O21" s="8"/>
    </row>
    <row r="22" spans="1:15" x14ac:dyDescent="0.3">
      <c r="A22" s="101"/>
      <c r="B22" s="9" t="s">
        <v>43</v>
      </c>
      <c r="C22" s="105"/>
      <c r="D22" s="114"/>
      <c r="E22" s="105"/>
      <c r="F22" s="105"/>
      <c r="G22" s="117"/>
      <c r="H22" s="117"/>
      <c r="I22" s="101"/>
      <c r="J22" s="100"/>
      <c r="K22" s="100"/>
      <c r="L22" s="121"/>
      <c r="N22" s="8"/>
      <c r="O22" s="8"/>
    </row>
    <row r="23" spans="1:15" x14ac:dyDescent="0.3">
      <c r="A23" s="101" t="s">
        <v>44</v>
      </c>
      <c r="B23" s="102" t="s">
        <v>45</v>
      </c>
      <c r="C23" s="103">
        <v>7521</v>
      </c>
      <c r="D23" s="104">
        <v>6921</v>
      </c>
      <c r="E23" s="103">
        <v>6921</v>
      </c>
      <c r="F23" s="103">
        <v>5837</v>
      </c>
      <c r="G23" s="106" t="s">
        <v>20</v>
      </c>
      <c r="H23" s="106" t="s">
        <v>21</v>
      </c>
      <c r="I23" s="101">
        <v>600</v>
      </c>
      <c r="J23" s="7" t="s">
        <v>22</v>
      </c>
      <c r="K23" s="7" t="s">
        <v>23</v>
      </c>
      <c r="L23" s="101"/>
      <c r="N23" s="8"/>
      <c r="O23" s="8"/>
    </row>
    <row r="24" spans="1:15" x14ac:dyDescent="0.3">
      <c r="A24" s="101"/>
      <c r="B24" s="102"/>
      <c r="C24" s="103"/>
      <c r="D24" s="111"/>
      <c r="E24" s="103"/>
      <c r="F24" s="103"/>
      <c r="G24" s="106"/>
      <c r="H24" s="106"/>
      <c r="I24" s="101"/>
      <c r="J24" s="7" t="s">
        <v>24</v>
      </c>
      <c r="K24" s="7" t="s">
        <v>46</v>
      </c>
      <c r="L24" s="101"/>
      <c r="N24" s="8"/>
      <c r="O24" s="8"/>
    </row>
    <row r="25" spans="1:15" x14ac:dyDescent="0.3">
      <c r="A25" s="101"/>
      <c r="B25" s="102"/>
      <c r="C25" s="103"/>
      <c r="D25" s="105"/>
      <c r="E25" s="103"/>
      <c r="F25" s="103"/>
      <c r="G25" s="106"/>
      <c r="H25" s="106"/>
      <c r="I25" s="101"/>
      <c r="J25" s="7" t="s">
        <v>25</v>
      </c>
      <c r="K25" s="7" t="s">
        <v>47</v>
      </c>
      <c r="L25" s="101"/>
      <c r="N25" s="8"/>
      <c r="O25" s="8"/>
    </row>
    <row r="26" spans="1:15" x14ac:dyDescent="0.3">
      <c r="A26" s="101" t="s">
        <v>48</v>
      </c>
      <c r="B26" s="102" t="s">
        <v>49</v>
      </c>
      <c r="C26" s="103">
        <v>8652</v>
      </c>
      <c r="D26" s="107">
        <v>8533</v>
      </c>
      <c r="E26" s="103">
        <v>8533</v>
      </c>
      <c r="F26" s="103">
        <v>8533</v>
      </c>
      <c r="G26" s="106" t="s">
        <v>20</v>
      </c>
      <c r="H26" s="110" t="s">
        <v>21</v>
      </c>
      <c r="I26" s="101">
        <v>119</v>
      </c>
      <c r="J26" s="101"/>
      <c r="K26" s="7" t="s">
        <v>23</v>
      </c>
      <c r="L26" s="101">
        <v>3</v>
      </c>
      <c r="N26" s="8"/>
      <c r="O26" s="8"/>
    </row>
    <row r="27" spans="1:15" x14ac:dyDescent="0.3">
      <c r="A27" s="101"/>
      <c r="B27" s="102"/>
      <c r="C27" s="103"/>
      <c r="D27" s="108"/>
      <c r="E27" s="103"/>
      <c r="F27" s="103"/>
      <c r="G27" s="106"/>
      <c r="H27" s="110"/>
      <c r="I27" s="101"/>
      <c r="J27" s="101"/>
      <c r="K27" s="7" t="s">
        <v>50</v>
      </c>
      <c r="L27" s="101"/>
      <c r="N27" s="8"/>
      <c r="O27" s="8"/>
    </row>
    <row r="28" spans="1:15" x14ac:dyDescent="0.3">
      <c r="A28" s="101"/>
      <c r="B28" s="102"/>
      <c r="C28" s="103"/>
      <c r="D28" s="109"/>
      <c r="E28" s="103"/>
      <c r="F28" s="103"/>
      <c r="G28" s="106"/>
      <c r="H28" s="110"/>
      <c r="I28" s="101"/>
      <c r="J28" s="101"/>
      <c r="K28" s="7" t="s">
        <v>51</v>
      </c>
      <c r="L28" s="101"/>
      <c r="N28" s="8"/>
      <c r="O28" s="8"/>
    </row>
    <row r="29" spans="1:15" ht="27" customHeight="1" x14ac:dyDescent="0.3">
      <c r="A29" s="7" t="s">
        <v>52</v>
      </c>
      <c r="B29" s="10" t="s">
        <v>53</v>
      </c>
      <c r="C29" s="11">
        <v>12000</v>
      </c>
      <c r="D29" s="11">
        <v>11976</v>
      </c>
      <c r="E29" s="11">
        <v>12000</v>
      </c>
      <c r="F29" s="11"/>
      <c r="G29" s="12" t="s">
        <v>20</v>
      </c>
      <c r="H29" s="13"/>
      <c r="I29" s="14"/>
      <c r="J29" s="14"/>
      <c r="K29" s="14"/>
      <c r="L29" s="14"/>
      <c r="N29" s="8"/>
      <c r="O29" s="8"/>
    </row>
    <row r="30" spans="1:15" ht="24" customHeight="1" x14ac:dyDescent="0.3">
      <c r="A30" s="7" t="s">
        <v>54</v>
      </c>
      <c r="B30" s="10" t="s">
        <v>55</v>
      </c>
      <c r="C30" s="11">
        <v>6648</v>
      </c>
      <c r="D30" s="11">
        <v>6148</v>
      </c>
      <c r="E30" s="11">
        <v>800</v>
      </c>
      <c r="F30" s="11">
        <v>5951</v>
      </c>
      <c r="G30" s="12" t="s">
        <v>20</v>
      </c>
      <c r="H30" s="12" t="s">
        <v>21</v>
      </c>
      <c r="I30" s="15">
        <v>500</v>
      </c>
      <c r="J30" s="15" t="s">
        <v>56</v>
      </c>
      <c r="K30" s="14"/>
      <c r="L30" s="14"/>
      <c r="N30" s="8"/>
      <c r="O30" s="8"/>
    </row>
    <row r="31" spans="1:15" ht="39.6" x14ac:dyDescent="0.3">
      <c r="A31" s="7" t="s">
        <v>57</v>
      </c>
      <c r="B31" s="10" t="s">
        <v>58</v>
      </c>
      <c r="C31" s="11">
        <v>495</v>
      </c>
      <c r="D31" s="11">
        <v>278</v>
      </c>
      <c r="E31" s="11">
        <v>154</v>
      </c>
      <c r="F31" s="11">
        <v>154</v>
      </c>
      <c r="G31" s="12" t="s">
        <v>20</v>
      </c>
      <c r="H31" s="12" t="s">
        <v>21</v>
      </c>
      <c r="I31" s="15">
        <v>217</v>
      </c>
      <c r="J31" s="15" t="s">
        <v>59</v>
      </c>
      <c r="K31" s="15" t="s">
        <v>60</v>
      </c>
      <c r="L31" s="14"/>
      <c r="N31" s="8"/>
      <c r="O31" s="8"/>
    </row>
    <row r="32" spans="1:15" ht="30" customHeight="1" x14ac:dyDescent="0.3">
      <c r="A32" s="7" t="s">
        <v>61</v>
      </c>
      <c r="B32" s="10" t="s">
        <v>62</v>
      </c>
      <c r="C32" s="11">
        <v>42286</v>
      </c>
      <c r="D32" s="11">
        <v>42286</v>
      </c>
      <c r="E32" s="11">
        <v>42286</v>
      </c>
      <c r="F32" s="11"/>
      <c r="G32" s="16" t="s">
        <v>20</v>
      </c>
      <c r="H32" s="13"/>
      <c r="I32" s="15"/>
      <c r="J32" s="17"/>
      <c r="K32" s="17"/>
      <c r="L32" s="14"/>
      <c r="N32" s="8"/>
      <c r="O32" s="8"/>
    </row>
    <row r="33" spans="1:15" ht="30" customHeight="1" x14ac:dyDescent="0.3">
      <c r="A33" s="7" t="s">
        <v>63</v>
      </c>
      <c r="B33" s="10" t="s">
        <v>64</v>
      </c>
      <c r="C33" s="11">
        <v>709</v>
      </c>
      <c r="D33" s="11">
        <v>419</v>
      </c>
      <c r="E33" s="11">
        <v>419</v>
      </c>
      <c r="F33" s="11">
        <v>419</v>
      </c>
      <c r="G33" s="12" t="s">
        <v>20</v>
      </c>
      <c r="H33" s="12" t="s">
        <v>21</v>
      </c>
      <c r="I33" s="15">
        <v>290</v>
      </c>
      <c r="J33" s="17"/>
      <c r="K33" s="15" t="s">
        <v>65</v>
      </c>
      <c r="L33" s="14"/>
      <c r="N33" s="8"/>
      <c r="O33" s="8"/>
    </row>
    <row r="34" spans="1:15" ht="22.5" customHeight="1" x14ac:dyDescent="0.3">
      <c r="A34" s="18"/>
      <c r="B34" s="19" t="s">
        <v>66</v>
      </c>
      <c r="C34" s="20">
        <f>SUM(C11:C33)</f>
        <v>151082</v>
      </c>
      <c r="D34" s="20">
        <f>SUM(D11:D33)</f>
        <v>123987</v>
      </c>
      <c r="E34" s="20">
        <f>SUM(E11:E33)</f>
        <v>133806</v>
      </c>
      <c r="F34" s="20">
        <f>SUM(F11:F33)</f>
        <v>64619</v>
      </c>
      <c r="G34" s="21"/>
      <c r="H34" s="21"/>
      <c r="I34" s="18"/>
      <c r="J34" s="19"/>
      <c r="K34" s="19"/>
      <c r="L34" s="19"/>
      <c r="N34" s="8"/>
      <c r="O34" s="8"/>
    </row>
    <row r="35" spans="1:15" ht="15" customHeight="1" x14ac:dyDescent="0.3">
      <c r="A35" s="22"/>
      <c r="B35" s="19" t="s">
        <v>67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  <c r="N35" s="8"/>
      <c r="O35" s="8"/>
    </row>
    <row r="36" spans="1:15" x14ac:dyDescent="0.3">
      <c r="A36" s="101" t="s">
        <v>68</v>
      </c>
      <c r="B36" s="10" t="s">
        <v>69</v>
      </c>
      <c r="C36" s="98">
        <v>16688</v>
      </c>
      <c r="D36" s="98">
        <v>16688</v>
      </c>
      <c r="E36" s="98">
        <v>15229</v>
      </c>
      <c r="F36" s="98"/>
      <c r="G36" s="115" t="s">
        <v>20</v>
      </c>
      <c r="H36" s="118"/>
      <c r="I36" s="122"/>
      <c r="J36" s="98" t="s">
        <v>70</v>
      </c>
      <c r="K36" s="122"/>
      <c r="L36" s="122"/>
      <c r="N36" s="8"/>
      <c r="O36" s="8"/>
    </row>
    <row r="37" spans="1:15" x14ac:dyDescent="0.3">
      <c r="A37" s="101"/>
      <c r="B37" s="10" t="s">
        <v>71</v>
      </c>
      <c r="C37" s="99"/>
      <c r="D37" s="99"/>
      <c r="E37" s="99"/>
      <c r="F37" s="99"/>
      <c r="G37" s="116"/>
      <c r="H37" s="119"/>
      <c r="I37" s="122"/>
      <c r="J37" s="99"/>
      <c r="K37" s="122"/>
      <c r="L37" s="122"/>
      <c r="N37" s="8"/>
      <c r="O37" s="8"/>
    </row>
    <row r="38" spans="1:15" x14ac:dyDescent="0.3">
      <c r="A38" s="101"/>
      <c r="B38" s="10" t="s">
        <v>72</v>
      </c>
      <c r="C38" s="99"/>
      <c r="D38" s="99"/>
      <c r="E38" s="99"/>
      <c r="F38" s="99"/>
      <c r="G38" s="116"/>
      <c r="H38" s="119"/>
      <c r="I38" s="122"/>
      <c r="J38" s="99"/>
      <c r="K38" s="122"/>
      <c r="L38" s="122"/>
      <c r="N38" s="8"/>
      <c r="O38" s="8"/>
    </row>
    <row r="39" spans="1:15" x14ac:dyDescent="0.3">
      <c r="A39" s="101"/>
      <c r="B39" s="10" t="s">
        <v>73</v>
      </c>
      <c r="C39" s="99"/>
      <c r="D39" s="99"/>
      <c r="E39" s="99"/>
      <c r="F39" s="99"/>
      <c r="G39" s="116"/>
      <c r="H39" s="119"/>
      <c r="I39" s="122"/>
      <c r="J39" s="99"/>
      <c r="K39" s="122"/>
      <c r="L39" s="122"/>
      <c r="N39" s="8"/>
      <c r="O39" s="8"/>
    </row>
    <row r="40" spans="1:15" x14ac:dyDescent="0.3">
      <c r="A40" s="101"/>
      <c r="B40" s="10" t="s">
        <v>74</v>
      </c>
      <c r="C40" s="100"/>
      <c r="D40" s="100"/>
      <c r="E40" s="100"/>
      <c r="F40" s="100"/>
      <c r="G40" s="117"/>
      <c r="H40" s="120"/>
      <c r="I40" s="122"/>
      <c r="J40" s="100"/>
      <c r="K40" s="122"/>
      <c r="L40" s="122"/>
      <c r="N40" s="8"/>
      <c r="O40" s="8"/>
    </row>
    <row r="41" spans="1:15" x14ac:dyDescent="0.3">
      <c r="A41" s="101" t="s">
        <v>75</v>
      </c>
      <c r="B41" s="10" t="s">
        <v>76</v>
      </c>
      <c r="C41" s="98">
        <v>10579</v>
      </c>
      <c r="D41" s="98">
        <v>10579</v>
      </c>
      <c r="E41" s="98">
        <v>10579</v>
      </c>
      <c r="F41" s="98"/>
      <c r="G41" s="115" t="s">
        <v>20</v>
      </c>
      <c r="H41" s="118"/>
      <c r="I41" s="122"/>
      <c r="J41" s="122"/>
      <c r="K41" s="122"/>
      <c r="L41" s="122"/>
      <c r="N41" s="8"/>
      <c r="O41" s="8"/>
    </row>
    <row r="42" spans="1:15" x14ac:dyDescent="0.3">
      <c r="A42" s="101"/>
      <c r="B42" s="10" t="s">
        <v>77</v>
      </c>
      <c r="C42" s="99"/>
      <c r="D42" s="99"/>
      <c r="E42" s="99"/>
      <c r="F42" s="99"/>
      <c r="G42" s="116"/>
      <c r="H42" s="119"/>
      <c r="I42" s="122"/>
      <c r="J42" s="122"/>
      <c r="K42" s="122"/>
      <c r="L42" s="122"/>
      <c r="N42" s="8"/>
      <c r="O42" s="8"/>
    </row>
    <row r="43" spans="1:15" x14ac:dyDescent="0.3">
      <c r="A43" s="101"/>
      <c r="B43" s="10" t="s">
        <v>78</v>
      </c>
      <c r="C43" s="100"/>
      <c r="D43" s="100"/>
      <c r="E43" s="100"/>
      <c r="F43" s="100"/>
      <c r="G43" s="117"/>
      <c r="H43" s="120"/>
      <c r="I43" s="122"/>
      <c r="J43" s="122"/>
      <c r="K43" s="122"/>
      <c r="L43" s="122"/>
      <c r="N43" s="8"/>
      <c r="O43" s="8"/>
    </row>
    <row r="44" spans="1:15" x14ac:dyDescent="0.3">
      <c r="A44" s="101" t="s">
        <v>79</v>
      </c>
      <c r="B44" s="102" t="s">
        <v>80</v>
      </c>
      <c r="C44" s="98">
        <v>24724</v>
      </c>
      <c r="D44" s="98">
        <v>24724</v>
      </c>
      <c r="E44" s="98">
        <v>24164</v>
      </c>
      <c r="F44" s="98">
        <v>24164</v>
      </c>
      <c r="G44" s="115" t="s">
        <v>20</v>
      </c>
      <c r="H44" s="115" t="s">
        <v>21</v>
      </c>
      <c r="I44" s="98"/>
      <c r="J44" s="101" t="s">
        <v>81</v>
      </c>
      <c r="K44" s="98"/>
      <c r="L44" s="101">
        <v>117</v>
      </c>
      <c r="N44" s="8"/>
      <c r="O44" s="8"/>
    </row>
    <row r="45" spans="1:15" x14ac:dyDescent="0.3">
      <c r="A45" s="101"/>
      <c r="B45" s="102"/>
      <c r="C45" s="99"/>
      <c r="D45" s="99"/>
      <c r="E45" s="99"/>
      <c r="F45" s="99"/>
      <c r="G45" s="116"/>
      <c r="H45" s="116"/>
      <c r="I45" s="99"/>
      <c r="J45" s="101"/>
      <c r="K45" s="99"/>
      <c r="L45" s="101"/>
      <c r="N45" s="8"/>
      <c r="O45" s="8"/>
    </row>
    <row r="46" spans="1:15" x14ac:dyDescent="0.3">
      <c r="A46" s="101"/>
      <c r="B46" s="102"/>
      <c r="C46" s="99"/>
      <c r="D46" s="99"/>
      <c r="E46" s="99"/>
      <c r="F46" s="99"/>
      <c r="G46" s="116"/>
      <c r="H46" s="116"/>
      <c r="I46" s="99"/>
      <c r="J46" s="101"/>
      <c r="K46" s="99"/>
      <c r="L46" s="101"/>
      <c r="N46" s="8"/>
      <c r="O46" s="8"/>
    </row>
    <row r="47" spans="1:15" x14ac:dyDescent="0.3">
      <c r="A47" s="101"/>
      <c r="B47" s="102"/>
      <c r="C47" s="99"/>
      <c r="D47" s="99"/>
      <c r="E47" s="99"/>
      <c r="F47" s="99"/>
      <c r="G47" s="116"/>
      <c r="H47" s="116"/>
      <c r="I47" s="99"/>
      <c r="J47" s="101"/>
      <c r="K47" s="99"/>
      <c r="L47" s="101"/>
      <c r="N47" s="8"/>
      <c r="O47" s="8"/>
    </row>
    <row r="48" spans="1:15" x14ac:dyDescent="0.3">
      <c r="A48" s="101"/>
      <c r="B48" s="102"/>
      <c r="C48" s="100"/>
      <c r="D48" s="100"/>
      <c r="E48" s="100"/>
      <c r="F48" s="100"/>
      <c r="G48" s="117"/>
      <c r="H48" s="117"/>
      <c r="I48" s="100"/>
      <c r="J48" s="101"/>
      <c r="K48" s="100"/>
      <c r="L48" s="101"/>
      <c r="N48" s="8"/>
      <c r="O48" s="8"/>
    </row>
    <row r="49" spans="1:15" x14ac:dyDescent="0.3">
      <c r="A49" s="18"/>
      <c r="B49" s="19" t="s">
        <v>82</v>
      </c>
      <c r="C49" s="23">
        <f>SUM(C36:C48)</f>
        <v>51991</v>
      </c>
      <c r="D49" s="23">
        <f>SUM(D36:D48)</f>
        <v>51991</v>
      </c>
      <c r="E49" s="23">
        <f>SUM(E36:E48)</f>
        <v>49972</v>
      </c>
      <c r="F49" s="23">
        <f>SUM(F36:F48)</f>
        <v>24164</v>
      </c>
      <c r="G49" s="21"/>
      <c r="H49" s="21"/>
      <c r="I49" s="18"/>
      <c r="J49" s="19"/>
      <c r="K49" s="18"/>
      <c r="L49" s="18"/>
      <c r="N49" s="8"/>
      <c r="O49" s="8"/>
    </row>
    <row r="50" spans="1:15" ht="15" customHeight="1" x14ac:dyDescent="0.3">
      <c r="A50" s="22"/>
      <c r="B50" s="19" t="s">
        <v>83</v>
      </c>
      <c r="C50" s="19"/>
      <c r="D50" s="19"/>
      <c r="E50" s="19"/>
      <c r="F50" s="19"/>
      <c r="G50" s="19"/>
      <c r="H50" s="19"/>
      <c r="I50" s="19"/>
      <c r="J50" s="19"/>
      <c r="K50" s="19"/>
      <c r="L50" s="19"/>
      <c r="N50" s="8"/>
      <c r="O50" s="8"/>
    </row>
    <row r="51" spans="1:15" x14ac:dyDescent="0.3">
      <c r="A51" s="24" t="s">
        <v>84</v>
      </c>
      <c r="B51" s="25" t="s">
        <v>85</v>
      </c>
      <c r="C51" s="24">
        <v>1934</v>
      </c>
      <c r="D51" s="24">
        <v>1934</v>
      </c>
      <c r="E51" s="24">
        <v>1934</v>
      </c>
      <c r="F51" s="24"/>
      <c r="G51" s="26">
        <v>4</v>
      </c>
      <c r="H51" s="27"/>
      <c r="I51" s="25"/>
      <c r="J51" s="25"/>
      <c r="K51" s="25"/>
      <c r="L51" s="25"/>
      <c r="N51" s="8"/>
      <c r="O51" s="8"/>
    </row>
    <row r="52" spans="1:15" x14ac:dyDescent="0.3">
      <c r="A52" s="132" t="s">
        <v>86</v>
      </c>
      <c r="B52" s="133" t="s">
        <v>87</v>
      </c>
      <c r="C52" s="134">
        <v>6198</v>
      </c>
      <c r="D52" s="134">
        <v>6198</v>
      </c>
      <c r="E52" s="134">
        <v>6198</v>
      </c>
      <c r="F52" s="134"/>
      <c r="G52" s="123">
        <v>4</v>
      </c>
      <c r="H52" s="126"/>
      <c r="I52" s="129"/>
      <c r="J52" s="129"/>
      <c r="K52" s="129"/>
      <c r="L52" s="129">
        <v>66</v>
      </c>
      <c r="N52" s="8"/>
      <c r="O52" s="8"/>
    </row>
    <row r="53" spans="1:15" x14ac:dyDescent="0.3">
      <c r="A53" s="132"/>
      <c r="B53" s="133"/>
      <c r="C53" s="135"/>
      <c r="D53" s="135"/>
      <c r="E53" s="135"/>
      <c r="F53" s="135"/>
      <c r="G53" s="124"/>
      <c r="H53" s="127"/>
      <c r="I53" s="130"/>
      <c r="J53" s="130"/>
      <c r="K53" s="130"/>
      <c r="L53" s="130"/>
      <c r="N53" s="8"/>
      <c r="O53" s="8"/>
    </row>
    <row r="54" spans="1:15" x14ac:dyDescent="0.3">
      <c r="A54" s="132"/>
      <c r="B54" s="133"/>
      <c r="C54" s="136"/>
      <c r="D54" s="136"/>
      <c r="E54" s="136"/>
      <c r="F54" s="136"/>
      <c r="G54" s="125"/>
      <c r="H54" s="128"/>
      <c r="I54" s="131"/>
      <c r="J54" s="131"/>
      <c r="K54" s="131"/>
      <c r="L54" s="131"/>
      <c r="N54" s="8"/>
      <c r="O54" s="8"/>
    </row>
    <row r="55" spans="1:15" x14ac:dyDescent="0.3">
      <c r="A55" s="24" t="s">
        <v>88</v>
      </c>
      <c r="B55" s="25" t="s">
        <v>89</v>
      </c>
      <c r="C55" s="24">
        <v>1561</v>
      </c>
      <c r="D55" s="24">
        <v>1561</v>
      </c>
      <c r="E55" s="24">
        <v>1561</v>
      </c>
      <c r="F55" s="24"/>
      <c r="G55" s="26">
        <v>4</v>
      </c>
      <c r="H55" s="27"/>
      <c r="I55" s="25"/>
      <c r="J55" s="25"/>
      <c r="K55" s="25"/>
      <c r="L55" s="24"/>
      <c r="N55" s="8"/>
      <c r="O55" s="8"/>
    </row>
    <row r="56" spans="1:15" x14ac:dyDescent="0.3">
      <c r="A56" s="24" t="s">
        <v>90</v>
      </c>
      <c r="B56" s="25" t="s">
        <v>91</v>
      </c>
      <c r="C56" s="24">
        <v>2966</v>
      </c>
      <c r="D56" s="24">
        <v>2966</v>
      </c>
      <c r="E56" s="24">
        <v>2966</v>
      </c>
      <c r="F56" s="24"/>
      <c r="G56" s="26">
        <v>4</v>
      </c>
      <c r="H56" s="27"/>
      <c r="I56" s="25"/>
      <c r="J56" s="25"/>
      <c r="K56" s="25"/>
      <c r="L56" s="24"/>
      <c r="N56" s="8"/>
      <c r="O56" s="8"/>
    </row>
    <row r="57" spans="1:15" x14ac:dyDescent="0.3">
      <c r="A57" s="24" t="s">
        <v>92</v>
      </c>
      <c r="B57" s="25" t="s">
        <v>93</v>
      </c>
      <c r="C57" s="24">
        <v>5835</v>
      </c>
      <c r="D57" s="24">
        <v>5835</v>
      </c>
      <c r="E57" s="24">
        <v>5835</v>
      </c>
      <c r="F57" s="24"/>
      <c r="G57" s="26">
        <v>4</v>
      </c>
      <c r="H57" s="27"/>
      <c r="I57" s="25"/>
      <c r="J57" s="25"/>
      <c r="K57" s="25"/>
      <c r="L57" s="24">
        <v>82</v>
      </c>
      <c r="N57" s="8"/>
      <c r="O57" s="8"/>
    </row>
    <row r="58" spans="1:15" x14ac:dyDescent="0.3">
      <c r="A58" s="101" t="s">
        <v>94</v>
      </c>
      <c r="B58" s="10" t="s">
        <v>95</v>
      </c>
      <c r="C58" s="98">
        <v>2140</v>
      </c>
      <c r="D58" s="98">
        <v>2140</v>
      </c>
      <c r="E58" s="98">
        <v>2140</v>
      </c>
      <c r="F58" s="98">
        <v>2140</v>
      </c>
      <c r="G58" s="115" t="s">
        <v>20</v>
      </c>
      <c r="H58" s="115" t="s">
        <v>21</v>
      </c>
      <c r="I58" s="122"/>
      <c r="J58" s="122"/>
      <c r="K58" s="122"/>
      <c r="L58" s="101"/>
      <c r="N58" s="8"/>
      <c r="O58" s="8"/>
    </row>
    <row r="59" spans="1:15" x14ac:dyDescent="0.3">
      <c r="A59" s="101"/>
      <c r="B59" s="10" t="s">
        <v>96</v>
      </c>
      <c r="C59" s="100"/>
      <c r="D59" s="100"/>
      <c r="E59" s="100"/>
      <c r="F59" s="100"/>
      <c r="G59" s="117"/>
      <c r="H59" s="117"/>
      <c r="I59" s="122"/>
      <c r="J59" s="122"/>
      <c r="K59" s="122"/>
      <c r="L59" s="101"/>
      <c r="N59" s="8"/>
      <c r="O59" s="8"/>
    </row>
    <row r="60" spans="1:15" x14ac:dyDescent="0.3">
      <c r="A60" s="101" t="s">
        <v>97</v>
      </c>
      <c r="B60" s="10" t="s">
        <v>98</v>
      </c>
      <c r="C60" s="98">
        <v>13415</v>
      </c>
      <c r="D60" s="137">
        <v>13415</v>
      </c>
      <c r="E60" s="98">
        <v>13415</v>
      </c>
      <c r="F60" s="7">
        <v>4768</v>
      </c>
      <c r="G60" s="115" t="s">
        <v>20</v>
      </c>
      <c r="H60" s="12" t="s">
        <v>21</v>
      </c>
      <c r="I60" s="122"/>
      <c r="J60" s="122"/>
      <c r="K60" s="98" t="s">
        <v>99</v>
      </c>
      <c r="L60" s="101">
        <v>47</v>
      </c>
      <c r="N60" s="8"/>
      <c r="O60" s="8"/>
    </row>
    <row r="61" spans="1:15" x14ac:dyDescent="0.3">
      <c r="A61" s="101"/>
      <c r="B61" s="10" t="s">
        <v>100</v>
      </c>
      <c r="C61" s="100"/>
      <c r="D61" s="138"/>
      <c r="E61" s="100"/>
      <c r="F61" s="7"/>
      <c r="G61" s="117"/>
      <c r="H61" s="28"/>
      <c r="I61" s="122"/>
      <c r="J61" s="122"/>
      <c r="K61" s="100"/>
      <c r="L61" s="101"/>
      <c r="N61" s="8"/>
      <c r="O61" s="8"/>
    </row>
    <row r="62" spans="1:15" x14ac:dyDescent="0.3">
      <c r="A62" s="29" t="s">
        <v>101</v>
      </c>
      <c r="B62" s="30" t="s">
        <v>102</v>
      </c>
      <c r="C62" s="29">
        <v>4851</v>
      </c>
      <c r="D62" s="29">
        <v>4851</v>
      </c>
      <c r="E62" s="29">
        <v>4851</v>
      </c>
      <c r="F62" s="29"/>
      <c r="G62" s="31" t="s">
        <v>20</v>
      </c>
      <c r="H62" s="32"/>
      <c r="I62" s="30"/>
      <c r="J62" s="30"/>
      <c r="K62" s="30"/>
      <c r="L62" s="29"/>
      <c r="N62" s="8"/>
      <c r="O62" s="8"/>
    </row>
    <row r="63" spans="1:15" ht="19.5" customHeight="1" x14ac:dyDescent="0.3">
      <c r="A63" s="29" t="s">
        <v>103</v>
      </c>
      <c r="B63" s="10" t="s">
        <v>104</v>
      </c>
      <c r="C63" s="7">
        <v>10625</v>
      </c>
      <c r="D63" s="7">
        <v>10625</v>
      </c>
      <c r="E63" s="7">
        <v>10625</v>
      </c>
      <c r="F63" s="7"/>
      <c r="G63" s="12" t="s">
        <v>20</v>
      </c>
      <c r="H63" s="13"/>
      <c r="I63" s="10"/>
      <c r="J63" s="10"/>
      <c r="K63" s="10"/>
      <c r="L63" s="10"/>
      <c r="N63" s="8"/>
      <c r="O63" s="8"/>
    </row>
    <row r="64" spans="1:15" ht="19.5" customHeight="1" x14ac:dyDescent="0.3">
      <c r="A64" s="29" t="s">
        <v>105</v>
      </c>
      <c r="B64" s="10" t="s">
        <v>106</v>
      </c>
      <c r="C64" s="7">
        <v>14507</v>
      </c>
      <c r="D64" s="7">
        <v>14507</v>
      </c>
      <c r="E64" s="7">
        <v>14507</v>
      </c>
      <c r="F64" s="7"/>
      <c r="G64" s="12" t="s">
        <v>20</v>
      </c>
      <c r="H64" s="13"/>
      <c r="I64" s="10"/>
      <c r="J64" s="10"/>
      <c r="K64" s="10"/>
      <c r="L64" s="10"/>
      <c r="N64" s="8"/>
      <c r="O64" s="8"/>
    </row>
    <row r="65" spans="1:15" x14ac:dyDescent="0.3">
      <c r="A65" s="29" t="s">
        <v>107</v>
      </c>
      <c r="B65" s="10" t="s">
        <v>108</v>
      </c>
      <c r="C65" s="7">
        <v>7654</v>
      </c>
      <c r="D65" s="7">
        <v>7654</v>
      </c>
      <c r="E65" s="7">
        <v>7654</v>
      </c>
      <c r="F65" s="7"/>
      <c r="G65" s="12" t="s">
        <v>20</v>
      </c>
      <c r="H65" s="32"/>
      <c r="I65" s="10"/>
      <c r="J65" s="10"/>
      <c r="K65" s="10"/>
      <c r="L65" s="10"/>
      <c r="N65" s="8"/>
      <c r="O65" s="8"/>
    </row>
    <row r="66" spans="1:15" x14ac:dyDescent="0.3">
      <c r="A66" s="29" t="s">
        <v>109</v>
      </c>
      <c r="B66" s="10" t="s">
        <v>110</v>
      </c>
      <c r="C66" s="7">
        <v>1424</v>
      </c>
      <c r="D66" s="7">
        <v>1424</v>
      </c>
      <c r="E66" s="7">
        <v>1424</v>
      </c>
      <c r="F66" s="7"/>
      <c r="G66" s="12" t="s">
        <v>20</v>
      </c>
      <c r="H66" s="13"/>
      <c r="I66" s="10"/>
      <c r="J66" s="7" t="s">
        <v>111</v>
      </c>
      <c r="K66" s="10"/>
      <c r="L66" s="10"/>
      <c r="N66" s="8"/>
      <c r="O66" s="8"/>
    </row>
    <row r="67" spans="1:15" x14ac:dyDescent="0.3">
      <c r="A67" s="101" t="s">
        <v>112</v>
      </c>
      <c r="B67" s="30" t="s">
        <v>113</v>
      </c>
      <c r="C67" s="98">
        <v>6823</v>
      </c>
      <c r="D67" s="98">
        <v>6823</v>
      </c>
      <c r="E67" s="98">
        <v>6823</v>
      </c>
      <c r="F67" s="98"/>
      <c r="G67" s="115" t="s">
        <v>20</v>
      </c>
      <c r="H67" s="118"/>
      <c r="I67" s="122"/>
      <c r="J67" s="122"/>
      <c r="K67" s="122"/>
      <c r="L67" s="122"/>
      <c r="N67" s="8"/>
      <c r="O67" s="8"/>
    </row>
    <row r="68" spans="1:15" x14ac:dyDescent="0.3">
      <c r="A68" s="101"/>
      <c r="B68" s="33" t="s">
        <v>114</v>
      </c>
      <c r="C68" s="100"/>
      <c r="D68" s="100"/>
      <c r="E68" s="100"/>
      <c r="F68" s="100"/>
      <c r="G68" s="117"/>
      <c r="H68" s="120"/>
      <c r="I68" s="122"/>
      <c r="J68" s="122"/>
      <c r="K68" s="122"/>
      <c r="L68" s="122"/>
      <c r="N68" s="8"/>
      <c r="O68" s="8"/>
    </row>
    <row r="69" spans="1:15" x14ac:dyDescent="0.3">
      <c r="A69" s="7" t="s">
        <v>115</v>
      </c>
      <c r="B69" s="10" t="s">
        <v>116</v>
      </c>
      <c r="C69" s="7">
        <v>8373</v>
      </c>
      <c r="D69" s="7">
        <v>8373</v>
      </c>
      <c r="E69" s="7">
        <v>8373</v>
      </c>
      <c r="F69" s="7"/>
      <c r="G69" s="12" t="s">
        <v>20</v>
      </c>
      <c r="H69" s="32"/>
      <c r="I69" s="10"/>
      <c r="J69" s="10"/>
      <c r="K69" s="10"/>
      <c r="L69" s="10"/>
      <c r="N69" s="8"/>
      <c r="O69" s="8"/>
    </row>
    <row r="70" spans="1:15" ht="21" customHeight="1" x14ac:dyDescent="0.3">
      <c r="A70" s="7" t="s">
        <v>117</v>
      </c>
      <c r="B70" s="10" t="s">
        <v>118</v>
      </c>
      <c r="C70" s="7">
        <v>10326</v>
      </c>
      <c r="D70" s="7">
        <v>10326</v>
      </c>
      <c r="E70" s="7">
        <v>10326</v>
      </c>
      <c r="F70" s="7"/>
      <c r="G70" s="12" t="s">
        <v>20</v>
      </c>
      <c r="H70" s="13"/>
      <c r="I70" s="10"/>
      <c r="J70" s="10"/>
      <c r="K70" s="10"/>
      <c r="L70" s="10"/>
      <c r="N70" s="8"/>
      <c r="O70" s="8"/>
    </row>
    <row r="71" spans="1:15" ht="17.25" customHeight="1" x14ac:dyDescent="0.3">
      <c r="A71" s="7" t="s">
        <v>119</v>
      </c>
      <c r="B71" s="10" t="s">
        <v>120</v>
      </c>
      <c r="C71" s="7">
        <v>1628</v>
      </c>
      <c r="D71" s="7">
        <v>1628</v>
      </c>
      <c r="E71" s="7">
        <v>1628</v>
      </c>
      <c r="F71" s="7"/>
      <c r="G71" s="12" t="s">
        <v>20</v>
      </c>
      <c r="H71" s="32"/>
      <c r="I71" s="10"/>
      <c r="J71" s="10"/>
      <c r="K71" s="10"/>
      <c r="L71" s="10"/>
      <c r="N71" s="8"/>
      <c r="O71" s="8"/>
    </row>
    <row r="72" spans="1:15" x14ac:dyDescent="0.3">
      <c r="A72" s="139"/>
      <c r="B72" s="140" t="s">
        <v>121</v>
      </c>
      <c r="C72" s="142">
        <f>SUM(C51:C71)</f>
        <v>100260</v>
      </c>
      <c r="D72" s="142">
        <f>SUM(D51:D71)</f>
        <v>100260</v>
      </c>
      <c r="E72" s="142">
        <f>SUM(E51:E71)</f>
        <v>100260</v>
      </c>
      <c r="F72" s="142">
        <f>SUM(F51:F71)</f>
        <v>6908</v>
      </c>
      <c r="G72" s="147"/>
      <c r="H72" s="148"/>
      <c r="I72" s="139"/>
      <c r="J72" s="143"/>
      <c r="K72" s="139"/>
      <c r="L72" s="143"/>
      <c r="N72" s="8"/>
      <c r="O72" s="8"/>
    </row>
    <row r="73" spans="1:15" ht="13.5" customHeight="1" x14ac:dyDescent="0.3">
      <c r="A73" s="139"/>
      <c r="B73" s="141"/>
      <c r="C73" s="142"/>
      <c r="D73" s="142"/>
      <c r="E73" s="142"/>
      <c r="F73" s="142"/>
      <c r="G73" s="147"/>
      <c r="H73" s="149"/>
      <c r="I73" s="139"/>
      <c r="J73" s="143"/>
      <c r="K73" s="139"/>
      <c r="L73" s="143"/>
      <c r="N73" s="8"/>
      <c r="O73" s="8"/>
    </row>
    <row r="74" spans="1:15" ht="15" customHeight="1" x14ac:dyDescent="0.3">
      <c r="A74" s="22"/>
      <c r="B74" s="22" t="s">
        <v>122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N74" s="8"/>
      <c r="O74" s="8"/>
    </row>
    <row r="75" spans="1:15" x14ac:dyDescent="0.3">
      <c r="A75" s="132" t="s">
        <v>123</v>
      </c>
      <c r="B75" s="133" t="s">
        <v>124</v>
      </c>
      <c r="C75" s="129">
        <v>25829</v>
      </c>
      <c r="D75" s="129">
        <v>25829</v>
      </c>
      <c r="E75" s="129">
        <v>25687</v>
      </c>
      <c r="F75" s="129">
        <v>25687</v>
      </c>
      <c r="G75" s="115" t="s">
        <v>20</v>
      </c>
      <c r="H75" s="123">
        <v>3</v>
      </c>
      <c r="I75" s="144"/>
      <c r="J75" s="129" t="s">
        <v>125</v>
      </c>
      <c r="K75" s="129"/>
      <c r="L75" s="129">
        <v>16</v>
      </c>
      <c r="N75" s="8"/>
      <c r="O75" s="8"/>
    </row>
    <row r="76" spans="1:15" x14ac:dyDescent="0.3">
      <c r="A76" s="132"/>
      <c r="B76" s="133"/>
      <c r="C76" s="130"/>
      <c r="D76" s="130"/>
      <c r="E76" s="130"/>
      <c r="F76" s="130"/>
      <c r="G76" s="116"/>
      <c r="H76" s="124"/>
      <c r="I76" s="145"/>
      <c r="J76" s="130"/>
      <c r="K76" s="130"/>
      <c r="L76" s="130"/>
      <c r="N76" s="8"/>
      <c r="O76" s="8"/>
    </row>
    <row r="77" spans="1:15" x14ac:dyDescent="0.3">
      <c r="A77" s="132"/>
      <c r="B77" s="133"/>
      <c r="C77" s="131"/>
      <c r="D77" s="131"/>
      <c r="E77" s="131"/>
      <c r="F77" s="131"/>
      <c r="G77" s="117"/>
      <c r="H77" s="125"/>
      <c r="I77" s="146"/>
      <c r="J77" s="131"/>
      <c r="K77" s="131"/>
      <c r="L77" s="131"/>
      <c r="N77" s="8"/>
      <c r="O77" s="8"/>
    </row>
    <row r="78" spans="1:15" x14ac:dyDescent="0.3">
      <c r="A78" s="101" t="s">
        <v>126</v>
      </c>
      <c r="B78" s="10" t="s">
        <v>127</v>
      </c>
      <c r="C78" s="98">
        <v>7374</v>
      </c>
      <c r="D78" s="98">
        <v>8221</v>
      </c>
      <c r="E78" s="98">
        <v>7374</v>
      </c>
      <c r="F78" s="98"/>
      <c r="G78" s="115" t="s">
        <v>20</v>
      </c>
      <c r="H78" s="118"/>
      <c r="I78" s="122"/>
      <c r="J78" s="122"/>
      <c r="K78" s="122"/>
      <c r="L78" s="122"/>
      <c r="N78" s="8"/>
      <c r="O78" s="8"/>
    </row>
    <row r="79" spans="1:15" x14ac:dyDescent="0.3">
      <c r="A79" s="101"/>
      <c r="B79" s="34" t="s">
        <v>128</v>
      </c>
      <c r="C79" s="99"/>
      <c r="D79" s="99"/>
      <c r="E79" s="99"/>
      <c r="F79" s="99"/>
      <c r="G79" s="116"/>
      <c r="H79" s="119"/>
      <c r="I79" s="122"/>
      <c r="J79" s="122"/>
      <c r="K79" s="122"/>
      <c r="L79" s="122"/>
      <c r="N79" s="8"/>
      <c r="O79" s="8"/>
    </row>
    <row r="80" spans="1:15" x14ac:dyDescent="0.3">
      <c r="A80" s="101"/>
      <c r="B80" s="10" t="s">
        <v>129</v>
      </c>
      <c r="C80" s="99"/>
      <c r="D80" s="99"/>
      <c r="E80" s="99"/>
      <c r="F80" s="99"/>
      <c r="G80" s="116"/>
      <c r="H80" s="119"/>
      <c r="I80" s="122"/>
      <c r="J80" s="122"/>
      <c r="K80" s="122"/>
      <c r="L80" s="122"/>
      <c r="N80" s="8"/>
      <c r="O80" s="8"/>
    </row>
    <row r="81" spans="1:15" x14ac:dyDescent="0.3">
      <c r="A81" s="101"/>
      <c r="B81" s="10" t="s">
        <v>130</v>
      </c>
      <c r="C81" s="100"/>
      <c r="D81" s="100"/>
      <c r="E81" s="100"/>
      <c r="F81" s="100"/>
      <c r="G81" s="117"/>
      <c r="H81" s="120"/>
      <c r="I81" s="122"/>
      <c r="J81" s="122"/>
      <c r="K81" s="122"/>
      <c r="L81" s="122"/>
      <c r="N81" s="8"/>
      <c r="O81" s="8"/>
    </row>
    <row r="82" spans="1:15" x14ac:dyDescent="0.3">
      <c r="A82" s="98" t="s">
        <v>131</v>
      </c>
      <c r="B82" s="30" t="s">
        <v>132</v>
      </c>
      <c r="C82" s="98">
        <v>20534</v>
      </c>
      <c r="D82" s="137">
        <v>20534</v>
      </c>
      <c r="E82" s="98">
        <v>19731</v>
      </c>
      <c r="F82" s="150"/>
      <c r="G82" s="115" t="s">
        <v>20</v>
      </c>
      <c r="H82" s="118"/>
      <c r="I82" s="98"/>
      <c r="J82" s="98" t="s">
        <v>133</v>
      </c>
      <c r="K82" s="98" t="s">
        <v>51</v>
      </c>
      <c r="L82" s="98">
        <v>20</v>
      </c>
      <c r="N82" s="8"/>
      <c r="O82" s="8"/>
    </row>
    <row r="83" spans="1:15" ht="13.5" customHeight="1" x14ac:dyDescent="0.3">
      <c r="A83" s="99"/>
      <c r="B83" s="33" t="s">
        <v>134</v>
      </c>
      <c r="C83" s="99"/>
      <c r="D83" s="165"/>
      <c r="E83" s="99"/>
      <c r="F83" s="151"/>
      <c r="G83" s="116"/>
      <c r="H83" s="119"/>
      <c r="I83" s="99"/>
      <c r="J83" s="100"/>
      <c r="K83" s="99"/>
      <c r="L83" s="100"/>
      <c r="N83" s="8"/>
      <c r="O83" s="8"/>
    </row>
    <row r="84" spans="1:15" x14ac:dyDescent="0.3">
      <c r="A84" s="99"/>
      <c r="B84" s="10" t="s">
        <v>135</v>
      </c>
      <c r="C84" s="99"/>
      <c r="D84" s="165"/>
      <c r="E84" s="99"/>
      <c r="F84" s="151"/>
      <c r="G84" s="116"/>
      <c r="H84" s="119"/>
      <c r="I84" s="99"/>
      <c r="J84" s="7" t="s">
        <v>136</v>
      </c>
      <c r="K84" s="99"/>
      <c r="L84" s="10"/>
      <c r="N84" s="8"/>
      <c r="O84" s="8"/>
    </row>
    <row r="85" spans="1:15" ht="19.5" customHeight="1" x14ac:dyDescent="0.3">
      <c r="A85" s="100"/>
      <c r="B85" s="30" t="s">
        <v>137</v>
      </c>
      <c r="C85" s="100"/>
      <c r="D85" s="138"/>
      <c r="E85" s="100"/>
      <c r="F85" s="152"/>
      <c r="G85" s="117"/>
      <c r="H85" s="120"/>
      <c r="I85" s="100"/>
      <c r="J85" s="30"/>
      <c r="K85" s="100"/>
      <c r="L85" s="30"/>
      <c r="N85" s="8"/>
      <c r="O85" s="8"/>
    </row>
    <row r="86" spans="1:15" ht="21" customHeight="1" x14ac:dyDescent="0.3">
      <c r="A86" s="18"/>
      <c r="B86" s="19" t="s">
        <v>138</v>
      </c>
      <c r="C86" s="23">
        <f>SUM(C75:C85)</f>
        <v>53737</v>
      </c>
      <c r="D86" s="23">
        <f>SUM(D75:D85)</f>
        <v>54584</v>
      </c>
      <c r="E86" s="23">
        <f>SUM(E75:E85)</f>
        <v>52792</v>
      </c>
      <c r="F86" s="23">
        <f>SUM(F75:F85)</f>
        <v>25687</v>
      </c>
      <c r="G86" s="35"/>
      <c r="H86" s="35"/>
      <c r="I86" s="19"/>
      <c r="J86" s="18"/>
      <c r="K86" s="18"/>
      <c r="L86" s="19"/>
      <c r="N86" s="8"/>
      <c r="O86" s="8"/>
    </row>
    <row r="87" spans="1:15" ht="15" customHeight="1" x14ac:dyDescent="0.3">
      <c r="A87" s="22"/>
      <c r="B87" s="22" t="s">
        <v>139</v>
      </c>
      <c r="C87" s="36"/>
      <c r="D87" s="36"/>
      <c r="E87" s="36"/>
      <c r="F87" s="36"/>
      <c r="G87" s="36"/>
      <c r="H87" s="36"/>
      <c r="I87" s="36"/>
      <c r="J87" s="36"/>
      <c r="K87" s="36"/>
      <c r="L87" s="37"/>
      <c r="N87" s="8"/>
      <c r="O87" s="8"/>
    </row>
    <row r="88" spans="1:15" x14ac:dyDescent="0.3">
      <c r="A88" s="24" t="s">
        <v>140</v>
      </c>
      <c r="B88" s="25" t="s">
        <v>141</v>
      </c>
      <c r="C88" s="24">
        <v>1104</v>
      </c>
      <c r="D88" s="24">
        <v>1104</v>
      </c>
      <c r="E88" s="24">
        <v>1104</v>
      </c>
      <c r="F88" s="24"/>
      <c r="G88" s="12" t="s">
        <v>20</v>
      </c>
      <c r="H88" s="38"/>
      <c r="I88" s="24"/>
      <c r="J88" s="24"/>
      <c r="K88" s="24"/>
      <c r="L88" s="24">
        <v>3</v>
      </c>
      <c r="N88" s="8"/>
      <c r="O88" s="8"/>
    </row>
    <row r="89" spans="1:15" x14ac:dyDescent="0.3">
      <c r="A89" s="24" t="s">
        <v>142</v>
      </c>
      <c r="B89" s="39" t="s">
        <v>143</v>
      </c>
      <c r="C89" s="40">
        <v>1680</v>
      </c>
      <c r="D89" s="40">
        <v>1611</v>
      </c>
      <c r="E89" s="40">
        <v>1680</v>
      </c>
      <c r="F89" s="40"/>
      <c r="G89" s="41" t="s">
        <v>20</v>
      </c>
      <c r="H89" s="38"/>
      <c r="I89" s="24"/>
      <c r="J89" s="24"/>
      <c r="K89" s="24"/>
      <c r="L89" s="24"/>
      <c r="N89" s="8"/>
      <c r="O89" s="8"/>
    </row>
    <row r="90" spans="1:15" x14ac:dyDescent="0.3">
      <c r="A90" s="24" t="s">
        <v>144</v>
      </c>
      <c r="B90" s="25" t="s">
        <v>145</v>
      </c>
      <c r="C90" s="24">
        <v>1402</v>
      </c>
      <c r="D90" s="24">
        <v>1402</v>
      </c>
      <c r="E90" s="24">
        <v>1402</v>
      </c>
      <c r="F90" s="24"/>
      <c r="G90" s="12" t="s">
        <v>20</v>
      </c>
      <c r="H90" s="38"/>
      <c r="I90" s="24"/>
      <c r="J90" s="24"/>
      <c r="K90" s="24"/>
      <c r="L90" s="24"/>
      <c r="N90" s="8"/>
      <c r="O90" s="8"/>
    </row>
    <row r="91" spans="1:15" x14ac:dyDescent="0.3">
      <c r="A91" s="24" t="s">
        <v>146</v>
      </c>
      <c r="B91" s="25" t="s">
        <v>147</v>
      </c>
      <c r="C91" s="24">
        <v>1344</v>
      </c>
      <c r="D91" s="24">
        <v>1344</v>
      </c>
      <c r="E91" s="24">
        <v>1344</v>
      </c>
      <c r="F91" s="24"/>
      <c r="G91" s="12" t="s">
        <v>20</v>
      </c>
      <c r="H91" s="38"/>
      <c r="I91" s="24"/>
      <c r="J91" s="24"/>
      <c r="K91" s="24"/>
      <c r="L91" s="24">
        <v>2</v>
      </c>
      <c r="N91" s="8"/>
      <c r="O91" s="8"/>
    </row>
    <row r="92" spans="1:15" x14ac:dyDescent="0.3">
      <c r="A92" s="24" t="s">
        <v>148</v>
      </c>
      <c r="B92" s="25" t="s">
        <v>149</v>
      </c>
      <c r="C92" s="24">
        <v>1240</v>
      </c>
      <c r="D92" s="24">
        <v>1230</v>
      </c>
      <c r="E92" s="24">
        <v>1240</v>
      </c>
      <c r="F92" s="24"/>
      <c r="G92" s="12" t="s">
        <v>20</v>
      </c>
      <c r="H92" s="38"/>
      <c r="I92" s="24"/>
      <c r="J92" s="24"/>
      <c r="K92" s="24"/>
      <c r="L92" s="24">
        <v>2</v>
      </c>
      <c r="N92" s="8"/>
      <c r="O92" s="8"/>
    </row>
    <row r="93" spans="1:15" x14ac:dyDescent="0.3">
      <c r="A93" s="24" t="s">
        <v>150</v>
      </c>
      <c r="B93" s="25" t="s">
        <v>151</v>
      </c>
      <c r="C93" s="24">
        <v>734</v>
      </c>
      <c r="D93" s="24">
        <v>734</v>
      </c>
      <c r="E93" s="24">
        <v>734</v>
      </c>
      <c r="F93" s="24"/>
      <c r="G93" s="12" t="s">
        <v>20</v>
      </c>
      <c r="H93" s="38"/>
      <c r="I93" s="24"/>
      <c r="J93" s="24"/>
      <c r="K93" s="24"/>
      <c r="L93" s="24"/>
      <c r="N93" s="8"/>
      <c r="O93" s="8"/>
    </row>
    <row r="94" spans="1:15" x14ac:dyDescent="0.3">
      <c r="A94" s="24" t="s">
        <v>152</v>
      </c>
      <c r="B94" s="25" t="s">
        <v>153</v>
      </c>
      <c r="C94" s="24">
        <v>1500</v>
      </c>
      <c r="D94" s="24">
        <v>1529</v>
      </c>
      <c r="E94" s="24">
        <v>1500</v>
      </c>
      <c r="F94" s="24"/>
      <c r="G94" s="12" t="s">
        <v>20</v>
      </c>
      <c r="H94" s="38"/>
      <c r="I94" s="24"/>
      <c r="J94" s="24"/>
      <c r="K94" s="24"/>
      <c r="L94" s="24"/>
      <c r="N94" s="8"/>
      <c r="O94" s="8"/>
    </row>
    <row r="95" spans="1:15" x14ac:dyDescent="0.3">
      <c r="A95" s="24" t="s">
        <v>154</v>
      </c>
      <c r="B95" s="25" t="s">
        <v>155</v>
      </c>
      <c r="C95" s="24">
        <v>512</v>
      </c>
      <c r="D95" s="24">
        <v>591</v>
      </c>
      <c r="E95" s="24">
        <v>512</v>
      </c>
      <c r="F95" s="24"/>
      <c r="G95" s="12" t="s">
        <v>20</v>
      </c>
      <c r="H95" s="38"/>
      <c r="I95" s="24"/>
      <c r="J95" s="24"/>
      <c r="K95" s="24"/>
      <c r="L95" s="24"/>
      <c r="N95" s="8"/>
      <c r="O95" s="8"/>
    </row>
    <row r="96" spans="1:15" x14ac:dyDescent="0.3">
      <c r="A96" s="24" t="s">
        <v>156</v>
      </c>
      <c r="B96" s="25" t="s">
        <v>157</v>
      </c>
      <c r="C96" s="24">
        <v>6112</v>
      </c>
      <c r="D96" s="24">
        <v>6112</v>
      </c>
      <c r="E96" s="24">
        <v>6112</v>
      </c>
      <c r="F96" s="24"/>
      <c r="G96" s="12" t="s">
        <v>20</v>
      </c>
      <c r="H96" s="38"/>
      <c r="I96" s="24"/>
      <c r="J96" s="24"/>
      <c r="K96" s="24"/>
      <c r="L96" s="24">
        <v>63</v>
      </c>
      <c r="N96" s="8"/>
      <c r="O96" s="8"/>
    </row>
    <row r="97" spans="1:15" ht="39.6" x14ac:dyDescent="0.3">
      <c r="A97" s="24" t="s">
        <v>158</v>
      </c>
      <c r="B97" s="25" t="s">
        <v>159</v>
      </c>
      <c r="C97" s="24">
        <v>3985</v>
      </c>
      <c r="D97" s="24">
        <v>3985</v>
      </c>
      <c r="E97" s="24">
        <v>3310</v>
      </c>
      <c r="F97" s="24"/>
      <c r="G97" s="12" t="s">
        <v>20</v>
      </c>
      <c r="H97" s="38"/>
      <c r="I97" s="42"/>
      <c r="J97" s="24" t="s">
        <v>160</v>
      </c>
      <c r="K97" s="24"/>
      <c r="L97" s="24"/>
      <c r="N97" s="8"/>
      <c r="O97" s="8"/>
    </row>
    <row r="98" spans="1:15" x14ac:dyDescent="0.3">
      <c r="A98" s="24" t="s">
        <v>161</v>
      </c>
      <c r="B98" s="25" t="s">
        <v>162</v>
      </c>
      <c r="C98" s="24">
        <v>1402</v>
      </c>
      <c r="D98" s="24">
        <v>1252</v>
      </c>
      <c r="E98" s="24">
        <v>1402</v>
      </c>
      <c r="F98" s="24"/>
      <c r="G98" s="12" t="s">
        <v>20</v>
      </c>
      <c r="H98" s="38"/>
      <c r="I98" s="42"/>
      <c r="J98" s="24"/>
      <c r="K98" s="24"/>
      <c r="L98" s="24"/>
      <c r="N98" s="8"/>
      <c r="O98" s="8"/>
    </row>
    <row r="99" spans="1:15" x14ac:dyDescent="0.3">
      <c r="A99" s="24" t="s">
        <v>163</v>
      </c>
      <c r="B99" s="25" t="s">
        <v>164</v>
      </c>
      <c r="C99" s="24">
        <v>2049</v>
      </c>
      <c r="D99" s="24">
        <v>2094</v>
      </c>
      <c r="E99" s="24">
        <v>1920</v>
      </c>
      <c r="F99" s="24"/>
      <c r="G99" s="12" t="s">
        <v>20</v>
      </c>
      <c r="H99" s="38"/>
      <c r="I99" s="42"/>
      <c r="J99" s="24" t="s">
        <v>165</v>
      </c>
      <c r="K99" s="24"/>
      <c r="L99" s="24"/>
      <c r="N99" s="8"/>
      <c r="O99" s="8"/>
    </row>
    <row r="100" spans="1:15" x14ac:dyDescent="0.3">
      <c r="A100" s="24" t="s">
        <v>166</v>
      </c>
      <c r="B100" s="25" t="s">
        <v>167</v>
      </c>
      <c r="C100" s="24">
        <v>7549</v>
      </c>
      <c r="D100" s="24">
        <v>7549</v>
      </c>
      <c r="E100" s="24">
        <v>7549</v>
      </c>
      <c r="F100" s="24"/>
      <c r="G100" s="12" t="s">
        <v>20</v>
      </c>
      <c r="H100" s="38"/>
      <c r="I100" s="42"/>
      <c r="J100" s="24"/>
      <c r="K100" s="24"/>
      <c r="L100" s="24"/>
      <c r="N100" s="8"/>
      <c r="O100" s="8"/>
    </row>
    <row r="101" spans="1:15" x14ac:dyDescent="0.3">
      <c r="A101" s="24" t="s">
        <v>168</v>
      </c>
      <c r="B101" s="25" t="s">
        <v>169</v>
      </c>
      <c r="C101" s="24">
        <v>3250</v>
      </c>
      <c r="D101" s="24">
        <v>3250</v>
      </c>
      <c r="E101" s="24">
        <v>3250</v>
      </c>
      <c r="F101" s="24"/>
      <c r="G101" s="12" t="s">
        <v>20</v>
      </c>
      <c r="H101" s="38"/>
      <c r="I101" s="42"/>
      <c r="J101" s="24"/>
      <c r="K101" s="24"/>
      <c r="L101" s="24"/>
      <c r="N101" s="8"/>
      <c r="O101" s="8"/>
    </row>
    <row r="102" spans="1:15" x14ac:dyDescent="0.3">
      <c r="A102" s="24" t="s">
        <v>170</v>
      </c>
      <c r="B102" s="25" t="s">
        <v>171</v>
      </c>
      <c r="C102" s="24">
        <v>700</v>
      </c>
      <c r="D102" s="24">
        <v>700</v>
      </c>
      <c r="E102" s="24">
        <v>700</v>
      </c>
      <c r="F102" s="24"/>
      <c r="G102" s="12" t="s">
        <v>20</v>
      </c>
      <c r="H102" s="38"/>
      <c r="I102" s="42"/>
      <c r="J102" s="24"/>
      <c r="K102" s="24"/>
      <c r="L102" s="24"/>
      <c r="N102" s="8"/>
      <c r="O102" s="8"/>
    </row>
    <row r="103" spans="1:15" x14ac:dyDescent="0.3">
      <c r="A103" s="24" t="s">
        <v>172</v>
      </c>
      <c r="B103" s="25" t="s">
        <v>173</v>
      </c>
      <c r="C103" s="24">
        <v>529</v>
      </c>
      <c r="D103" s="24">
        <v>529</v>
      </c>
      <c r="E103" s="24">
        <v>529</v>
      </c>
      <c r="F103" s="24"/>
      <c r="G103" s="12" t="s">
        <v>20</v>
      </c>
      <c r="H103" s="38"/>
      <c r="I103" s="42"/>
      <c r="J103" s="24"/>
      <c r="K103" s="24"/>
      <c r="L103" s="24"/>
      <c r="N103" s="8"/>
      <c r="O103" s="8"/>
    </row>
    <row r="104" spans="1:15" x14ac:dyDescent="0.3">
      <c r="A104" s="24" t="s">
        <v>174</v>
      </c>
      <c r="B104" s="25" t="s">
        <v>175</v>
      </c>
      <c r="C104" s="24">
        <v>3147</v>
      </c>
      <c r="D104" s="24">
        <v>3147</v>
      </c>
      <c r="E104" s="24">
        <v>3147</v>
      </c>
      <c r="F104" s="24"/>
      <c r="G104" s="12" t="s">
        <v>20</v>
      </c>
      <c r="H104" s="38"/>
      <c r="I104" s="42"/>
      <c r="J104" s="24"/>
      <c r="K104" s="24"/>
      <c r="L104" s="24"/>
      <c r="N104" s="8"/>
      <c r="O104" s="8"/>
    </row>
    <row r="105" spans="1:15" x14ac:dyDescent="0.3">
      <c r="A105" s="24" t="s">
        <v>176</v>
      </c>
      <c r="B105" s="25" t="s">
        <v>177</v>
      </c>
      <c r="C105" s="24">
        <v>1518</v>
      </c>
      <c r="D105" s="24">
        <v>1518</v>
      </c>
      <c r="E105" s="24">
        <v>1355</v>
      </c>
      <c r="F105" s="24"/>
      <c r="G105" s="12" t="s">
        <v>20</v>
      </c>
      <c r="H105" s="38"/>
      <c r="I105" s="42"/>
      <c r="J105" s="24" t="s">
        <v>178</v>
      </c>
      <c r="K105" s="24"/>
      <c r="L105" s="24">
        <v>33</v>
      </c>
      <c r="N105" s="8"/>
      <c r="O105" s="8"/>
    </row>
    <row r="106" spans="1:15" x14ac:dyDescent="0.3">
      <c r="A106" s="24" t="s">
        <v>179</v>
      </c>
      <c r="B106" s="25" t="s">
        <v>180</v>
      </c>
      <c r="C106" s="24">
        <v>929</v>
      </c>
      <c r="D106" s="24">
        <v>929</v>
      </c>
      <c r="E106" s="24">
        <v>794</v>
      </c>
      <c r="F106" s="24"/>
      <c r="G106" s="12" t="s">
        <v>20</v>
      </c>
      <c r="H106" s="38"/>
      <c r="I106" s="42"/>
      <c r="J106" s="24" t="s">
        <v>181</v>
      </c>
      <c r="K106" s="24"/>
      <c r="L106" s="24"/>
      <c r="N106" s="8"/>
      <c r="O106" s="8"/>
    </row>
    <row r="107" spans="1:15" x14ac:dyDescent="0.3">
      <c r="A107" s="24" t="s">
        <v>182</v>
      </c>
      <c r="B107" s="25" t="s">
        <v>183</v>
      </c>
      <c r="C107" s="24">
        <v>1313</v>
      </c>
      <c r="D107" s="24">
        <v>1313</v>
      </c>
      <c r="E107" s="24">
        <v>1067</v>
      </c>
      <c r="F107" s="24"/>
      <c r="G107" s="12" t="s">
        <v>20</v>
      </c>
      <c r="H107" s="38"/>
      <c r="I107" s="42"/>
      <c r="J107" s="24" t="s">
        <v>184</v>
      </c>
      <c r="K107" s="24"/>
      <c r="L107" s="24">
        <v>14</v>
      </c>
      <c r="N107" s="8"/>
      <c r="O107" s="8"/>
    </row>
    <row r="108" spans="1:15" x14ac:dyDescent="0.3">
      <c r="A108" s="24" t="s">
        <v>185</v>
      </c>
      <c r="B108" s="25" t="s">
        <v>186</v>
      </c>
      <c r="C108" s="24">
        <v>520</v>
      </c>
      <c r="D108" s="24">
        <v>520</v>
      </c>
      <c r="E108" s="24">
        <v>520</v>
      </c>
      <c r="F108" s="24"/>
      <c r="G108" s="12" t="s">
        <v>20</v>
      </c>
      <c r="H108" s="38"/>
      <c r="I108" s="42"/>
      <c r="J108" s="24"/>
      <c r="K108" s="24"/>
      <c r="L108" s="24"/>
      <c r="N108" s="8"/>
      <c r="O108" s="8"/>
    </row>
    <row r="109" spans="1:15" x14ac:dyDescent="0.3">
      <c r="A109" s="24" t="s">
        <v>187</v>
      </c>
      <c r="B109" s="25" t="s">
        <v>188</v>
      </c>
      <c r="C109" s="24">
        <v>1191</v>
      </c>
      <c r="D109" s="24">
        <v>1191</v>
      </c>
      <c r="E109" s="24">
        <v>1191</v>
      </c>
      <c r="F109" s="24"/>
      <c r="G109" s="12" t="s">
        <v>20</v>
      </c>
      <c r="H109" s="38"/>
      <c r="I109" s="42"/>
      <c r="J109" s="24"/>
      <c r="K109" s="24"/>
      <c r="L109" s="24"/>
      <c r="N109" s="8"/>
      <c r="O109" s="8"/>
    </row>
    <row r="110" spans="1:15" x14ac:dyDescent="0.3">
      <c r="A110" s="24" t="s">
        <v>189</v>
      </c>
      <c r="B110" s="25" t="s">
        <v>190</v>
      </c>
      <c r="C110" s="24">
        <v>176</v>
      </c>
      <c r="D110" s="24">
        <v>176</v>
      </c>
      <c r="E110" s="24">
        <v>176</v>
      </c>
      <c r="F110" s="24"/>
      <c r="G110" s="12" t="s">
        <v>20</v>
      </c>
      <c r="H110" s="38"/>
      <c r="I110" s="42"/>
      <c r="J110" s="24"/>
      <c r="K110" s="24"/>
      <c r="L110" s="24"/>
      <c r="N110" s="8"/>
      <c r="O110" s="8"/>
    </row>
    <row r="111" spans="1:15" ht="26.4" x14ac:dyDescent="0.3">
      <c r="A111" s="24" t="s">
        <v>191</v>
      </c>
      <c r="B111" s="25" t="s">
        <v>192</v>
      </c>
      <c r="C111" s="24">
        <v>2010</v>
      </c>
      <c r="D111" s="24">
        <v>2094</v>
      </c>
      <c r="E111" s="24">
        <v>2100</v>
      </c>
      <c r="F111" s="24"/>
      <c r="G111" s="12" t="s">
        <v>20</v>
      </c>
      <c r="H111" s="38"/>
      <c r="I111" s="42"/>
      <c r="J111" s="24" t="s">
        <v>193</v>
      </c>
      <c r="K111" s="24" t="s">
        <v>194</v>
      </c>
      <c r="L111" s="24">
        <v>139</v>
      </c>
      <c r="N111" s="8"/>
      <c r="O111" s="8"/>
    </row>
    <row r="112" spans="1:15" x14ac:dyDescent="0.3">
      <c r="A112" s="24" t="s">
        <v>195</v>
      </c>
      <c r="B112" s="25" t="s">
        <v>196</v>
      </c>
      <c r="C112" s="24">
        <v>1061</v>
      </c>
      <c r="D112" s="24">
        <v>1061</v>
      </c>
      <c r="E112" s="24">
        <v>1061</v>
      </c>
      <c r="F112" s="24"/>
      <c r="G112" s="12" t="s">
        <v>20</v>
      </c>
      <c r="H112" s="38"/>
      <c r="I112" s="42"/>
      <c r="J112" s="24"/>
      <c r="K112" s="24"/>
      <c r="L112" s="24"/>
      <c r="N112" s="8"/>
      <c r="O112" s="8"/>
    </row>
    <row r="113" spans="1:15" x14ac:dyDescent="0.3">
      <c r="A113" s="24" t="s">
        <v>197</v>
      </c>
      <c r="B113" s="25" t="s">
        <v>198</v>
      </c>
      <c r="C113" s="24">
        <v>1052</v>
      </c>
      <c r="D113" s="24">
        <v>1052</v>
      </c>
      <c r="E113" s="24">
        <v>1052</v>
      </c>
      <c r="F113" s="24"/>
      <c r="G113" s="12" t="s">
        <v>20</v>
      </c>
      <c r="H113" s="38"/>
      <c r="I113" s="42"/>
      <c r="J113" s="24"/>
      <c r="K113" s="24"/>
      <c r="L113" s="24"/>
      <c r="N113" s="8"/>
      <c r="O113" s="8"/>
    </row>
    <row r="114" spans="1:15" x14ac:dyDescent="0.3">
      <c r="A114" s="24" t="s">
        <v>199</v>
      </c>
      <c r="B114" s="10" t="s">
        <v>200</v>
      </c>
      <c r="C114" s="7">
        <v>4412</v>
      </c>
      <c r="D114" s="7">
        <v>4412</v>
      </c>
      <c r="E114" s="7">
        <v>4412</v>
      </c>
      <c r="F114" s="7"/>
      <c r="G114" s="12" t="s">
        <v>20</v>
      </c>
      <c r="H114" s="13"/>
      <c r="I114" s="10"/>
      <c r="J114" s="10"/>
      <c r="K114" s="10"/>
      <c r="L114" s="7">
        <v>59</v>
      </c>
      <c r="N114" s="8"/>
      <c r="O114" s="8"/>
    </row>
    <row r="115" spans="1:15" x14ac:dyDescent="0.3">
      <c r="A115" s="24" t="s">
        <v>201</v>
      </c>
      <c r="B115" s="10" t="s">
        <v>202</v>
      </c>
      <c r="C115" s="7">
        <v>14246</v>
      </c>
      <c r="D115" s="7">
        <v>14246</v>
      </c>
      <c r="E115" s="7">
        <v>14246</v>
      </c>
      <c r="F115" s="7"/>
      <c r="G115" s="12" t="s">
        <v>20</v>
      </c>
      <c r="H115" s="13"/>
      <c r="I115" s="10"/>
      <c r="J115" s="10"/>
      <c r="K115" s="10"/>
      <c r="L115" s="10"/>
      <c r="N115" s="8"/>
      <c r="O115" s="8"/>
    </row>
    <row r="116" spans="1:15" x14ac:dyDescent="0.3">
      <c r="A116" s="24" t="s">
        <v>203</v>
      </c>
      <c r="B116" s="43" t="s">
        <v>204</v>
      </c>
      <c r="C116" s="44">
        <v>121</v>
      </c>
      <c r="D116" s="44">
        <v>121</v>
      </c>
      <c r="E116" s="44">
        <v>89</v>
      </c>
      <c r="F116" s="44"/>
      <c r="G116" s="31" t="s">
        <v>20</v>
      </c>
      <c r="H116" s="13"/>
      <c r="I116" s="30"/>
      <c r="J116" s="29" t="s">
        <v>205</v>
      </c>
      <c r="K116" s="30"/>
      <c r="L116" s="30"/>
      <c r="N116" s="8"/>
      <c r="O116" s="8"/>
    </row>
    <row r="117" spans="1:15" x14ac:dyDescent="0.3">
      <c r="A117" s="24" t="s">
        <v>206</v>
      </c>
      <c r="B117" s="30" t="s">
        <v>207</v>
      </c>
      <c r="C117" s="29">
        <v>1942</v>
      </c>
      <c r="D117" s="29">
        <v>1942</v>
      </c>
      <c r="E117" s="29">
        <v>1942</v>
      </c>
      <c r="F117" s="29"/>
      <c r="G117" s="31" t="s">
        <v>20</v>
      </c>
      <c r="H117" s="13"/>
      <c r="I117" s="30"/>
      <c r="J117" s="30"/>
      <c r="K117" s="30"/>
      <c r="L117" s="30"/>
      <c r="N117" s="8"/>
      <c r="O117" s="8"/>
    </row>
    <row r="118" spans="1:15" x14ac:dyDescent="0.3">
      <c r="A118" s="24" t="s">
        <v>208</v>
      </c>
      <c r="B118" s="30" t="s">
        <v>209</v>
      </c>
      <c r="C118" s="29">
        <v>949</v>
      </c>
      <c r="D118" s="29">
        <v>949</v>
      </c>
      <c r="E118" s="29">
        <v>949</v>
      </c>
      <c r="F118" s="29"/>
      <c r="G118" s="31" t="s">
        <v>20</v>
      </c>
      <c r="H118" s="13"/>
      <c r="I118" s="30"/>
      <c r="J118" s="30"/>
      <c r="K118" s="30"/>
      <c r="L118" s="30"/>
      <c r="N118" s="8"/>
      <c r="O118" s="8"/>
    </row>
    <row r="119" spans="1:15" x14ac:dyDescent="0.3">
      <c r="A119" s="24" t="s">
        <v>210</v>
      </c>
      <c r="B119" s="30" t="s">
        <v>211</v>
      </c>
      <c r="C119" s="29">
        <v>1485</v>
      </c>
      <c r="D119" s="29">
        <v>1485</v>
      </c>
      <c r="E119" s="29">
        <v>1485</v>
      </c>
      <c r="F119" s="29"/>
      <c r="G119" s="31" t="s">
        <v>20</v>
      </c>
      <c r="H119" s="13"/>
      <c r="I119" s="30"/>
      <c r="J119" s="30"/>
      <c r="K119" s="30"/>
      <c r="L119" s="30"/>
      <c r="N119" s="8"/>
      <c r="O119" s="8"/>
    </row>
    <row r="120" spans="1:15" x14ac:dyDescent="0.3">
      <c r="A120" s="24" t="s">
        <v>212</v>
      </c>
      <c r="B120" s="45" t="s">
        <v>213</v>
      </c>
      <c r="C120" s="29">
        <v>3592</v>
      </c>
      <c r="D120" s="29">
        <v>3592</v>
      </c>
      <c r="E120" s="29">
        <v>3592</v>
      </c>
      <c r="F120" s="29"/>
      <c r="G120" s="31" t="s">
        <v>20</v>
      </c>
      <c r="H120" s="13"/>
      <c r="I120" s="46"/>
      <c r="J120" s="46"/>
      <c r="K120" s="46"/>
      <c r="L120" s="30"/>
      <c r="N120" s="8"/>
      <c r="O120" s="8"/>
    </row>
    <row r="121" spans="1:15" x14ac:dyDescent="0.3">
      <c r="A121" s="24" t="s">
        <v>214</v>
      </c>
      <c r="B121" s="30" t="s">
        <v>215</v>
      </c>
      <c r="C121" s="29">
        <v>2193</v>
      </c>
      <c r="D121" s="29">
        <v>2193</v>
      </c>
      <c r="E121" s="29">
        <v>2193</v>
      </c>
      <c r="F121" s="29"/>
      <c r="G121" s="31" t="s">
        <v>20</v>
      </c>
      <c r="H121" s="13"/>
      <c r="I121" s="46"/>
      <c r="J121" s="46"/>
      <c r="K121" s="46"/>
      <c r="L121" s="30"/>
      <c r="N121" s="8"/>
      <c r="O121" s="8"/>
    </row>
    <row r="122" spans="1:15" x14ac:dyDescent="0.3">
      <c r="A122" s="24" t="s">
        <v>216</v>
      </c>
      <c r="B122" s="30" t="s">
        <v>217</v>
      </c>
      <c r="C122" s="29">
        <v>1577</v>
      </c>
      <c r="D122" s="29">
        <v>1577</v>
      </c>
      <c r="E122" s="29">
        <v>1577</v>
      </c>
      <c r="F122" s="29"/>
      <c r="G122" s="31" t="s">
        <v>20</v>
      </c>
      <c r="H122" s="13"/>
      <c r="I122" s="46"/>
      <c r="J122" s="46"/>
      <c r="K122" s="46"/>
      <c r="L122" s="30"/>
      <c r="N122" s="8"/>
      <c r="O122" s="8"/>
    </row>
    <row r="123" spans="1:15" x14ac:dyDescent="0.3">
      <c r="A123" s="24" t="s">
        <v>218</v>
      </c>
      <c r="B123" s="30" t="s">
        <v>219</v>
      </c>
      <c r="C123" s="29">
        <v>737</v>
      </c>
      <c r="D123" s="29">
        <v>737</v>
      </c>
      <c r="E123" s="29">
        <v>737</v>
      </c>
      <c r="F123" s="29"/>
      <c r="G123" s="31" t="s">
        <v>20</v>
      </c>
      <c r="H123" s="13"/>
      <c r="I123" s="46"/>
      <c r="J123" s="46"/>
      <c r="K123" s="46"/>
      <c r="L123" s="30"/>
      <c r="N123" s="8"/>
      <c r="O123" s="8"/>
    </row>
    <row r="124" spans="1:15" x14ac:dyDescent="0.3">
      <c r="A124" s="24" t="s">
        <v>220</v>
      </c>
      <c r="B124" s="30" t="s">
        <v>221</v>
      </c>
      <c r="C124" s="29">
        <v>321</v>
      </c>
      <c r="D124" s="29">
        <v>321</v>
      </c>
      <c r="E124" s="29">
        <v>321</v>
      </c>
      <c r="F124" s="29"/>
      <c r="G124" s="31" t="s">
        <v>20</v>
      </c>
      <c r="H124" s="13"/>
      <c r="I124" s="46"/>
      <c r="J124" s="46"/>
      <c r="K124" s="46"/>
      <c r="L124" s="30"/>
      <c r="N124" s="8"/>
      <c r="O124" s="8"/>
    </row>
    <row r="125" spans="1:15" x14ac:dyDescent="0.3">
      <c r="A125" s="24" t="s">
        <v>222</v>
      </c>
      <c r="B125" s="10" t="s">
        <v>223</v>
      </c>
      <c r="C125" s="7">
        <v>1113</v>
      </c>
      <c r="D125" s="7">
        <v>1113</v>
      </c>
      <c r="E125" s="7">
        <v>1113</v>
      </c>
      <c r="F125" s="7"/>
      <c r="G125" s="12" t="s">
        <v>20</v>
      </c>
      <c r="H125" s="13"/>
      <c r="I125" s="47"/>
      <c r="J125" s="47"/>
      <c r="K125" s="47"/>
      <c r="L125" s="10"/>
      <c r="N125" s="8"/>
      <c r="O125" s="8"/>
    </row>
    <row r="126" spans="1:15" x14ac:dyDescent="0.3">
      <c r="A126" s="24" t="s">
        <v>224</v>
      </c>
      <c r="B126" s="10" t="s">
        <v>225</v>
      </c>
      <c r="C126" s="7">
        <v>1823</v>
      </c>
      <c r="D126" s="7">
        <v>1823</v>
      </c>
      <c r="E126" s="7">
        <v>1823</v>
      </c>
      <c r="F126" s="7"/>
      <c r="G126" s="12" t="s">
        <v>20</v>
      </c>
      <c r="H126" s="13"/>
      <c r="I126" s="47"/>
      <c r="J126" s="47"/>
      <c r="K126" s="47"/>
      <c r="L126" s="7">
        <v>26</v>
      </c>
      <c r="N126" s="8"/>
      <c r="O126" s="8"/>
    </row>
    <row r="127" spans="1:15" x14ac:dyDescent="0.3">
      <c r="A127" s="24" t="s">
        <v>226</v>
      </c>
      <c r="B127" s="10" t="s">
        <v>227</v>
      </c>
      <c r="C127" s="7">
        <v>978</v>
      </c>
      <c r="D127" s="7">
        <v>978</v>
      </c>
      <c r="E127" s="7">
        <v>978</v>
      </c>
      <c r="F127" s="7"/>
      <c r="G127" s="12" t="s">
        <v>20</v>
      </c>
      <c r="H127" s="13"/>
      <c r="I127" s="47"/>
      <c r="J127" s="47"/>
      <c r="K127" s="47"/>
      <c r="L127" s="10"/>
      <c r="N127" s="8"/>
      <c r="O127" s="8"/>
    </row>
    <row r="128" spans="1:15" x14ac:dyDescent="0.3">
      <c r="A128" s="24" t="s">
        <v>228</v>
      </c>
      <c r="B128" s="10" t="s">
        <v>229</v>
      </c>
      <c r="C128" s="7">
        <v>474</v>
      </c>
      <c r="D128" s="7">
        <v>474</v>
      </c>
      <c r="E128" s="7">
        <v>474</v>
      </c>
      <c r="F128" s="7"/>
      <c r="G128" s="12" t="s">
        <v>20</v>
      </c>
      <c r="H128" s="13"/>
      <c r="I128" s="47"/>
      <c r="J128" s="47"/>
      <c r="K128" s="47"/>
      <c r="L128" s="10"/>
      <c r="N128" s="8"/>
      <c r="O128" s="8"/>
    </row>
    <row r="129" spans="1:15" x14ac:dyDescent="0.3">
      <c r="A129" s="24" t="s">
        <v>230</v>
      </c>
      <c r="B129" s="10" t="s">
        <v>231</v>
      </c>
      <c r="C129" s="7">
        <v>1427</v>
      </c>
      <c r="D129" s="7">
        <v>1427</v>
      </c>
      <c r="E129" s="7">
        <v>1427</v>
      </c>
      <c r="F129" s="7"/>
      <c r="G129" s="12" t="s">
        <v>20</v>
      </c>
      <c r="H129" s="13"/>
      <c r="I129" s="47"/>
      <c r="J129" s="47"/>
      <c r="K129" s="47"/>
      <c r="L129" s="10"/>
      <c r="N129" s="8"/>
      <c r="O129" s="8"/>
    </row>
    <row r="130" spans="1:15" x14ac:dyDescent="0.3">
      <c r="A130" s="24" t="s">
        <v>232</v>
      </c>
      <c r="B130" s="10" t="s">
        <v>233</v>
      </c>
      <c r="C130" s="7">
        <v>1679</v>
      </c>
      <c r="D130" s="7">
        <v>1679</v>
      </c>
      <c r="E130" s="7">
        <v>1679</v>
      </c>
      <c r="F130" s="7"/>
      <c r="G130" s="12" t="s">
        <v>20</v>
      </c>
      <c r="H130" s="13"/>
      <c r="I130" s="47"/>
      <c r="J130" s="47"/>
      <c r="K130" s="47"/>
      <c r="L130" s="10"/>
      <c r="N130" s="8"/>
      <c r="O130" s="8"/>
    </row>
    <row r="131" spans="1:15" x14ac:dyDescent="0.3">
      <c r="A131" s="24" t="s">
        <v>234</v>
      </c>
      <c r="B131" s="10" t="s">
        <v>235</v>
      </c>
      <c r="C131" s="7">
        <v>1400</v>
      </c>
      <c r="D131" s="7">
        <v>1296</v>
      </c>
      <c r="E131" s="7">
        <v>1400</v>
      </c>
      <c r="F131" s="7"/>
      <c r="G131" s="12" t="s">
        <v>20</v>
      </c>
      <c r="H131" s="13"/>
      <c r="I131" s="47"/>
      <c r="J131" s="47"/>
      <c r="K131" s="47"/>
      <c r="L131" s="10"/>
      <c r="N131" s="8"/>
      <c r="O131" s="8"/>
    </row>
    <row r="132" spans="1:15" x14ac:dyDescent="0.3">
      <c r="A132" s="24" t="s">
        <v>236</v>
      </c>
      <c r="B132" s="10" t="s">
        <v>237</v>
      </c>
      <c r="C132" s="7">
        <v>555</v>
      </c>
      <c r="D132" s="7">
        <v>555</v>
      </c>
      <c r="E132" s="7">
        <v>555</v>
      </c>
      <c r="F132" s="7"/>
      <c r="G132" s="12" t="s">
        <v>20</v>
      </c>
      <c r="H132" s="13"/>
      <c r="I132" s="47"/>
      <c r="J132" s="47"/>
      <c r="K132" s="47"/>
      <c r="L132" s="10"/>
      <c r="N132" s="8"/>
      <c r="O132" s="8"/>
    </row>
    <row r="133" spans="1:15" x14ac:dyDescent="0.3">
      <c r="A133" s="24" t="s">
        <v>238</v>
      </c>
      <c r="B133" s="10" t="s">
        <v>239</v>
      </c>
      <c r="C133" s="7">
        <v>1424</v>
      </c>
      <c r="D133" s="7">
        <v>1424</v>
      </c>
      <c r="E133" s="7">
        <v>1424</v>
      </c>
      <c r="F133" s="7"/>
      <c r="G133" s="12" t="s">
        <v>20</v>
      </c>
      <c r="H133" s="13"/>
      <c r="I133" s="47"/>
      <c r="J133" s="47"/>
      <c r="K133" s="47"/>
      <c r="L133" s="10"/>
      <c r="N133" s="8"/>
      <c r="O133" s="8"/>
    </row>
    <row r="134" spans="1:15" x14ac:dyDescent="0.3">
      <c r="A134" s="24" t="s">
        <v>240</v>
      </c>
      <c r="B134" s="10" t="s">
        <v>241</v>
      </c>
      <c r="C134" s="7">
        <v>1897</v>
      </c>
      <c r="D134" s="7">
        <v>1897</v>
      </c>
      <c r="E134" s="7">
        <v>1897</v>
      </c>
      <c r="F134" s="7"/>
      <c r="G134" s="12" t="s">
        <v>20</v>
      </c>
      <c r="H134" s="13"/>
      <c r="I134" s="47"/>
      <c r="J134" s="47"/>
      <c r="K134" s="47"/>
      <c r="L134" s="10"/>
      <c r="N134" s="8"/>
      <c r="O134" s="8"/>
    </row>
    <row r="135" spans="1:15" x14ac:dyDescent="0.3">
      <c r="A135" s="24" t="s">
        <v>242</v>
      </c>
      <c r="B135" s="10" t="s">
        <v>243</v>
      </c>
      <c r="C135" s="7">
        <v>1212</v>
      </c>
      <c r="D135" s="7">
        <v>1212</v>
      </c>
      <c r="E135" s="7">
        <v>1212</v>
      </c>
      <c r="F135" s="7"/>
      <c r="G135" s="12" t="s">
        <v>20</v>
      </c>
      <c r="H135" s="13"/>
      <c r="I135" s="47"/>
      <c r="J135" s="47"/>
      <c r="K135" s="47"/>
      <c r="L135" s="10"/>
      <c r="N135" s="8"/>
      <c r="O135" s="8"/>
    </row>
    <row r="136" spans="1:15" x14ac:dyDescent="0.3">
      <c r="A136" s="24" t="s">
        <v>244</v>
      </c>
      <c r="B136" s="30" t="s">
        <v>245</v>
      </c>
      <c r="C136" s="29">
        <v>3618</v>
      </c>
      <c r="D136" s="29">
        <v>3618</v>
      </c>
      <c r="E136" s="29">
        <v>3618</v>
      </c>
      <c r="F136" s="29"/>
      <c r="G136" s="31" t="s">
        <v>20</v>
      </c>
      <c r="H136" s="13"/>
      <c r="I136" s="46"/>
      <c r="J136" s="46"/>
      <c r="K136" s="46"/>
      <c r="L136" s="30"/>
      <c r="N136" s="8"/>
      <c r="O136" s="8"/>
    </row>
    <row r="137" spans="1:15" ht="26.4" x14ac:dyDescent="0.3">
      <c r="A137" s="24" t="s">
        <v>246</v>
      </c>
      <c r="B137" s="48" t="s">
        <v>247</v>
      </c>
      <c r="C137" s="49">
        <v>7968</v>
      </c>
      <c r="D137" s="49">
        <v>7968</v>
      </c>
      <c r="E137" s="49">
        <v>7968</v>
      </c>
      <c r="F137" s="49">
        <v>7968</v>
      </c>
      <c r="G137" s="50" t="s">
        <v>20</v>
      </c>
      <c r="H137" s="51">
        <v>3</v>
      </c>
      <c r="I137" s="24"/>
      <c r="J137" s="52"/>
      <c r="K137" s="24"/>
      <c r="L137" s="53"/>
      <c r="N137" s="8"/>
      <c r="O137" s="8"/>
    </row>
    <row r="138" spans="1:15" ht="26.4" x14ac:dyDescent="0.3">
      <c r="A138" s="24" t="s">
        <v>248</v>
      </c>
      <c r="B138" s="54" t="s">
        <v>249</v>
      </c>
      <c r="C138" s="55">
        <v>770</v>
      </c>
      <c r="D138" s="55">
        <v>527</v>
      </c>
      <c r="E138" s="55">
        <v>507</v>
      </c>
      <c r="F138" s="55">
        <v>507</v>
      </c>
      <c r="G138" s="56" t="s">
        <v>20</v>
      </c>
      <c r="H138" s="51">
        <v>3</v>
      </c>
      <c r="I138" s="53">
        <v>250</v>
      </c>
      <c r="J138" s="57" t="s">
        <v>250</v>
      </c>
      <c r="K138" s="53" t="s">
        <v>251</v>
      </c>
      <c r="L138" s="53"/>
      <c r="N138" s="8"/>
      <c r="O138" s="8"/>
    </row>
    <row r="139" spans="1:15" x14ac:dyDescent="0.3">
      <c r="A139" s="58" t="s">
        <v>252</v>
      </c>
      <c r="B139" s="54" t="s">
        <v>253</v>
      </c>
      <c r="C139" s="55">
        <v>360</v>
      </c>
      <c r="D139" s="55">
        <v>360</v>
      </c>
      <c r="E139" s="55">
        <v>360</v>
      </c>
      <c r="F139" s="55"/>
      <c r="G139" s="56" t="s">
        <v>20</v>
      </c>
      <c r="H139" s="51">
        <v>3</v>
      </c>
      <c r="I139" s="53"/>
      <c r="J139" s="57"/>
      <c r="K139" s="53"/>
      <c r="L139" s="53"/>
      <c r="N139" s="8"/>
      <c r="O139" s="8"/>
    </row>
    <row r="140" spans="1:15" ht="21.75" customHeight="1" x14ac:dyDescent="0.3">
      <c r="A140" s="18"/>
      <c r="B140" s="59" t="s">
        <v>254</v>
      </c>
      <c r="C140" s="60">
        <f>SUM(C88:C139)</f>
        <v>106282</v>
      </c>
      <c r="D140" s="60">
        <f>SUM(D88:D139)</f>
        <v>105943</v>
      </c>
      <c r="E140" s="60">
        <f>SUM(E88:E139)</f>
        <v>104729</v>
      </c>
      <c r="F140" s="60">
        <f>SUM(F88:F139)</f>
        <v>8475</v>
      </c>
      <c r="G140" s="61"/>
      <c r="H140" s="61"/>
      <c r="I140" s="59"/>
      <c r="J140" s="62"/>
      <c r="K140" s="59"/>
      <c r="L140" s="62"/>
      <c r="N140" s="8"/>
      <c r="O140" s="8"/>
    </row>
    <row r="141" spans="1:15" ht="15" customHeight="1" x14ac:dyDescent="0.3">
      <c r="A141" s="22"/>
      <c r="B141" s="22" t="s">
        <v>255</v>
      </c>
      <c r="C141" s="23"/>
      <c r="D141" s="23"/>
      <c r="E141" s="23"/>
      <c r="F141" s="23"/>
      <c r="G141" s="21"/>
      <c r="H141" s="21"/>
      <c r="I141" s="19"/>
      <c r="J141" s="18"/>
      <c r="K141" s="19"/>
      <c r="L141" s="18"/>
      <c r="N141" s="8"/>
      <c r="O141" s="8"/>
    </row>
    <row r="142" spans="1:15" ht="39.6" x14ac:dyDescent="0.3">
      <c r="A142" s="24" t="s">
        <v>256</v>
      </c>
      <c r="B142" s="63" t="s">
        <v>257</v>
      </c>
      <c r="C142" s="64">
        <v>1360</v>
      </c>
      <c r="D142" s="64">
        <v>1360</v>
      </c>
      <c r="E142" s="64">
        <v>1197</v>
      </c>
      <c r="F142" s="64">
        <v>1197</v>
      </c>
      <c r="G142" s="12" t="s">
        <v>258</v>
      </c>
      <c r="H142" s="12" t="s">
        <v>21</v>
      </c>
      <c r="I142" s="65"/>
      <c r="J142" s="24" t="s">
        <v>259</v>
      </c>
      <c r="K142" s="65"/>
      <c r="L142" s="63"/>
      <c r="N142" s="8"/>
      <c r="O142" s="8"/>
    </row>
    <row r="143" spans="1:15" x14ac:dyDescent="0.3">
      <c r="A143" s="18"/>
      <c r="B143" s="19" t="s">
        <v>260</v>
      </c>
      <c r="C143" s="66">
        <f>SUM(C142)</f>
        <v>1360</v>
      </c>
      <c r="D143" s="66">
        <f>SUM(D142)</f>
        <v>1360</v>
      </c>
      <c r="E143" s="66">
        <f>SUM(E142)</f>
        <v>1197</v>
      </c>
      <c r="F143" s="66">
        <f>SUM(F142)</f>
        <v>1197</v>
      </c>
      <c r="G143" s="21"/>
      <c r="H143" s="21"/>
      <c r="I143" s="21"/>
      <c r="J143" s="21"/>
      <c r="K143" s="21"/>
      <c r="L143" s="67"/>
      <c r="N143" s="8"/>
      <c r="O143" s="8"/>
    </row>
    <row r="144" spans="1:15" s="71" customFormat="1" ht="26.4" x14ac:dyDescent="0.3">
      <c r="A144" s="68" t="s">
        <v>261</v>
      </c>
      <c r="B144" s="68" t="s">
        <v>262</v>
      </c>
      <c r="C144" s="66"/>
      <c r="D144" s="66"/>
      <c r="E144" s="66"/>
      <c r="F144" s="66"/>
      <c r="G144" s="69"/>
      <c r="H144" s="69"/>
      <c r="I144" s="68"/>
      <c r="J144" s="68"/>
      <c r="K144" s="68"/>
      <c r="L144" s="68"/>
      <c r="M144" s="70"/>
      <c r="N144" s="8"/>
      <c r="O144" s="8"/>
    </row>
    <row r="145" spans="1:15" s="71" customFormat="1" x14ac:dyDescent="0.3">
      <c r="A145" s="13" t="s">
        <v>263</v>
      </c>
      <c r="B145" s="72" t="s">
        <v>264</v>
      </c>
      <c r="C145" s="73">
        <v>1200</v>
      </c>
      <c r="D145" s="73">
        <v>1233</v>
      </c>
      <c r="E145" s="73">
        <v>1200</v>
      </c>
      <c r="F145" s="153"/>
      <c r="G145" s="12" t="s">
        <v>21</v>
      </c>
      <c r="H145" s="156"/>
      <c r="I145" s="156"/>
      <c r="J145" s="156"/>
      <c r="K145" s="156"/>
      <c r="L145" s="74"/>
      <c r="M145" s="70"/>
      <c r="N145" s="8"/>
      <c r="O145" s="8"/>
    </row>
    <row r="146" spans="1:15" s="71" customFormat="1" x14ac:dyDescent="0.3">
      <c r="A146" s="75" t="s">
        <v>265</v>
      </c>
      <c r="B146" s="72" t="s">
        <v>266</v>
      </c>
      <c r="C146" s="73">
        <v>1950</v>
      </c>
      <c r="D146" s="73">
        <v>1583</v>
      </c>
      <c r="E146" s="73">
        <v>1950</v>
      </c>
      <c r="F146" s="154"/>
      <c r="G146" s="12" t="s">
        <v>21</v>
      </c>
      <c r="H146" s="157"/>
      <c r="I146" s="157"/>
      <c r="J146" s="157"/>
      <c r="K146" s="157"/>
      <c r="L146" s="74"/>
      <c r="M146" s="70"/>
      <c r="N146" s="8"/>
      <c r="O146" s="8"/>
    </row>
    <row r="147" spans="1:15" s="71" customFormat="1" x14ac:dyDescent="0.3">
      <c r="A147" s="75" t="s">
        <v>267</v>
      </c>
      <c r="B147" s="72" t="s">
        <v>268</v>
      </c>
      <c r="C147" s="73">
        <v>1550</v>
      </c>
      <c r="D147" s="73">
        <v>1540</v>
      </c>
      <c r="E147" s="73">
        <v>1550</v>
      </c>
      <c r="F147" s="155"/>
      <c r="G147" s="12" t="s">
        <v>21</v>
      </c>
      <c r="H147" s="158"/>
      <c r="I147" s="158"/>
      <c r="J147" s="158"/>
      <c r="K147" s="158"/>
      <c r="L147" s="74"/>
      <c r="M147" s="70"/>
      <c r="N147" s="8"/>
      <c r="O147" s="8"/>
    </row>
    <row r="148" spans="1:15" x14ac:dyDescent="0.3">
      <c r="A148" s="18"/>
      <c r="B148" s="19" t="s">
        <v>269</v>
      </c>
      <c r="C148" s="66">
        <f>SUM(C145:C147)</f>
        <v>4700</v>
      </c>
      <c r="D148" s="66">
        <f>SUM(D145:D147)</f>
        <v>4356</v>
      </c>
      <c r="E148" s="66">
        <f>SUM(E145:E147)</f>
        <v>4700</v>
      </c>
      <c r="F148" s="66">
        <f>SUM(F145:F147)</f>
        <v>0</v>
      </c>
      <c r="G148" s="21"/>
      <c r="H148" s="21"/>
      <c r="I148" s="21"/>
      <c r="J148" s="21"/>
      <c r="K148" s="21"/>
      <c r="L148" s="21"/>
    </row>
    <row r="149" spans="1:15" x14ac:dyDescent="0.3">
      <c r="A149" s="10" t="s">
        <v>270</v>
      </c>
      <c r="B149" s="47" t="s">
        <v>271</v>
      </c>
      <c r="C149" s="76">
        <f>C34</f>
        <v>151082</v>
      </c>
      <c r="D149" s="76">
        <f>D34</f>
        <v>123987</v>
      </c>
      <c r="E149" s="76">
        <f>E34</f>
        <v>133806</v>
      </c>
      <c r="F149" s="76">
        <f>F34</f>
        <v>64619</v>
      </c>
      <c r="G149" s="159"/>
      <c r="H149" s="159"/>
      <c r="I149" s="159"/>
      <c r="J149" s="159"/>
      <c r="K149" s="159"/>
      <c r="L149" s="159"/>
      <c r="M149" s="77"/>
    </row>
    <row r="150" spans="1:15" x14ac:dyDescent="0.3">
      <c r="A150" s="10" t="s">
        <v>272</v>
      </c>
      <c r="B150" s="47" t="s">
        <v>67</v>
      </c>
      <c r="C150" s="76">
        <f>C49</f>
        <v>51991</v>
      </c>
      <c r="D150" s="76">
        <f>D49</f>
        <v>51991</v>
      </c>
      <c r="E150" s="76">
        <f>E49</f>
        <v>49972</v>
      </c>
      <c r="F150" s="76">
        <f>F49</f>
        <v>24164</v>
      </c>
      <c r="G150" s="159"/>
      <c r="H150" s="159"/>
      <c r="I150" s="159"/>
      <c r="J150" s="159"/>
      <c r="K150" s="159"/>
      <c r="L150" s="159"/>
      <c r="M150" s="77"/>
    </row>
    <row r="151" spans="1:15" x14ac:dyDescent="0.3">
      <c r="A151" s="10" t="s">
        <v>273</v>
      </c>
      <c r="B151" s="47" t="s">
        <v>122</v>
      </c>
      <c r="C151" s="76">
        <f>C86</f>
        <v>53737</v>
      </c>
      <c r="D151" s="76">
        <f>D86</f>
        <v>54584</v>
      </c>
      <c r="E151" s="76">
        <f>E86</f>
        <v>52792</v>
      </c>
      <c r="F151" s="76">
        <f>F86</f>
        <v>25687</v>
      </c>
      <c r="G151" s="159"/>
      <c r="H151" s="159"/>
      <c r="I151" s="159"/>
      <c r="J151" s="159"/>
      <c r="K151" s="159"/>
      <c r="L151" s="159"/>
      <c r="M151" s="77"/>
    </row>
    <row r="152" spans="1:15" x14ac:dyDescent="0.3">
      <c r="A152" s="10" t="s">
        <v>274</v>
      </c>
      <c r="B152" s="47" t="s">
        <v>275</v>
      </c>
      <c r="C152" s="76">
        <f>C140</f>
        <v>106282</v>
      </c>
      <c r="D152" s="76">
        <f>D140</f>
        <v>105943</v>
      </c>
      <c r="E152" s="76">
        <f>E140</f>
        <v>104729</v>
      </c>
      <c r="F152" s="76">
        <f>F140</f>
        <v>8475</v>
      </c>
      <c r="G152" s="159"/>
      <c r="H152" s="159"/>
      <c r="I152" s="159"/>
      <c r="J152" s="159"/>
      <c r="K152" s="159"/>
      <c r="L152" s="159"/>
      <c r="M152" s="77"/>
    </row>
    <row r="153" spans="1:15" x14ac:dyDescent="0.3">
      <c r="A153" s="30" t="s">
        <v>276</v>
      </c>
      <c r="B153" s="78" t="s">
        <v>277</v>
      </c>
      <c r="C153" s="79">
        <f>C143</f>
        <v>1360</v>
      </c>
      <c r="D153" s="79">
        <f>D143</f>
        <v>1360</v>
      </c>
      <c r="E153" s="79">
        <f>E143</f>
        <v>1197</v>
      </c>
      <c r="F153" s="79">
        <f>F143</f>
        <v>1197</v>
      </c>
      <c r="G153" s="159"/>
      <c r="H153" s="159"/>
      <c r="I153" s="159"/>
      <c r="J153" s="159"/>
      <c r="K153" s="159"/>
      <c r="L153" s="159"/>
      <c r="M153" s="77"/>
    </row>
    <row r="154" spans="1:15" ht="26.4" x14ac:dyDescent="0.3">
      <c r="A154" s="10" t="s">
        <v>278</v>
      </c>
      <c r="B154" s="74" t="s">
        <v>262</v>
      </c>
      <c r="C154" s="79">
        <f>C148</f>
        <v>4700</v>
      </c>
      <c r="D154" s="79">
        <f>D148</f>
        <v>4356</v>
      </c>
      <c r="E154" s="79">
        <f>E148</f>
        <v>4700</v>
      </c>
      <c r="F154" s="79">
        <f>F148</f>
        <v>0</v>
      </c>
      <c r="G154" s="162"/>
      <c r="H154" s="163"/>
      <c r="I154" s="163"/>
      <c r="J154" s="163"/>
      <c r="K154" s="164"/>
      <c r="L154" s="80"/>
      <c r="M154" s="77"/>
    </row>
    <row r="155" spans="1:15" x14ac:dyDescent="0.3">
      <c r="A155" s="122"/>
      <c r="B155" s="160" t="s">
        <v>279</v>
      </c>
      <c r="C155" s="161">
        <f>SUM(C149:C154)</f>
        <v>369152</v>
      </c>
      <c r="D155" s="161">
        <f>SUM(D149:D154)</f>
        <v>342221</v>
      </c>
      <c r="E155" s="161">
        <f>SUM(E149:E154)</f>
        <v>347196</v>
      </c>
      <c r="F155" s="161">
        <f>SUM(F149:F154)</f>
        <v>124142</v>
      </c>
      <c r="G155" s="159"/>
      <c r="H155" s="159"/>
      <c r="I155" s="159"/>
      <c r="J155" s="159"/>
      <c r="K155" s="159"/>
      <c r="L155" s="159"/>
      <c r="M155" s="77"/>
    </row>
    <row r="156" spans="1:15" x14ac:dyDescent="0.3">
      <c r="A156" s="122"/>
      <c r="B156" s="160"/>
      <c r="C156" s="161"/>
      <c r="D156" s="161"/>
      <c r="E156" s="161"/>
      <c r="F156" s="161"/>
      <c r="G156" s="159"/>
      <c r="H156" s="159"/>
      <c r="I156" s="159"/>
      <c r="J156" s="159"/>
      <c r="K156" s="159"/>
      <c r="L156" s="159"/>
      <c r="M156" s="77"/>
      <c r="N156" s="81"/>
      <c r="O156" s="81"/>
    </row>
  </sheetData>
  <mergeCells count="217">
    <mergeCell ref="F145:F147"/>
    <mergeCell ref="H145:H147"/>
    <mergeCell ref="I145:I147"/>
    <mergeCell ref="J145:J147"/>
    <mergeCell ref="K145:K147"/>
    <mergeCell ref="G155:L156"/>
    <mergeCell ref="A155:A156"/>
    <mergeCell ref="B155:B156"/>
    <mergeCell ref="C155:C156"/>
    <mergeCell ref="D155:D156"/>
    <mergeCell ref="E155:E156"/>
    <mergeCell ref="F155:F156"/>
    <mergeCell ref="G149:L149"/>
    <mergeCell ref="G150:L150"/>
    <mergeCell ref="G151:L151"/>
    <mergeCell ref="G152:L152"/>
    <mergeCell ref="G153:L153"/>
    <mergeCell ref="G154:K154"/>
    <mergeCell ref="F82:F85"/>
    <mergeCell ref="G82:G85"/>
    <mergeCell ref="H82:H85"/>
    <mergeCell ref="I82:I85"/>
    <mergeCell ref="J82:J83"/>
    <mergeCell ref="K75:K77"/>
    <mergeCell ref="L75:L77"/>
    <mergeCell ref="A78:A81"/>
    <mergeCell ref="C78:C81"/>
    <mergeCell ref="D78:D81"/>
    <mergeCell ref="E78:E81"/>
    <mergeCell ref="F78:F81"/>
    <mergeCell ref="G78:G81"/>
    <mergeCell ref="H78:H81"/>
    <mergeCell ref="I78:I81"/>
    <mergeCell ref="J78:J81"/>
    <mergeCell ref="K78:K81"/>
    <mergeCell ref="L78:L81"/>
    <mergeCell ref="K82:K85"/>
    <mergeCell ref="L82:L83"/>
    <mergeCell ref="A82:A85"/>
    <mergeCell ref="C82:C85"/>
    <mergeCell ref="D82:D85"/>
    <mergeCell ref="E82:E85"/>
    <mergeCell ref="K67:K68"/>
    <mergeCell ref="L67:L68"/>
    <mergeCell ref="A72:A73"/>
    <mergeCell ref="B72:B73"/>
    <mergeCell ref="C72:C73"/>
    <mergeCell ref="D72:D73"/>
    <mergeCell ref="E72:E73"/>
    <mergeCell ref="L72:L73"/>
    <mergeCell ref="A75:A77"/>
    <mergeCell ref="B75:B77"/>
    <mergeCell ref="C75:C77"/>
    <mergeCell ref="D75:D77"/>
    <mergeCell ref="E75:E77"/>
    <mergeCell ref="F75:F77"/>
    <mergeCell ref="G75:G77"/>
    <mergeCell ref="H75:H77"/>
    <mergeCell ref="I75:I77"/>
    <mergeCell ref="F72:F73"/>
    <mergeCell ref="G72:G73"/>
    <mergeCell ref="H72:H73"/>
    <mergeCell ref="I72:I73"/>
    <mergeCell ref="J72:J73"/>
    <mergeCell ref="K72:K73"/>
    <mergeCell ref="J75:J77"/>
    <mergeCell ref="A67:A68"/>
    <mergeCell ref="C67:C68"/>
    <mergeCell ref="D67:D68"/>
    <mergeCell ref="E67:E68"/>
    <mergeCell ref="F67:F68"/>
    <mergeCell ref="G67:G68"/>
    <mergeCell ref="H67:H68"/>
    <mergeCell ref="I67:I68"/>
    <mergeCell ref="J67:J68"/>
    <mergeCell ref="H58:H59"/>
    <mergeCell ref="I58:I59"/>
    <mergeCell ref="J58:J59"/>
    <mergeCell ref="K58:K59"/>
    <mergeCell ref="L58:L59"/>
    <mergeCell ref="A60:A61"/>
    <mergeCell ref="C60:C61"/>
    <mergeCell ref="D60:D61"/>
    <mergeCell ref="E60:E61"/>
    <mergeCell ref="G60:G61"/>
    <mergeCell ref="A58:A59"/>
    <mergeCell ref="C58:C59"/>
    <mergeCell ref="D58:D59"/>
    <mergeCell ref="E58:E59"/>
    <mergeCell ref="F58:F59"/>
    <mergeCell ref="G58:G59"/>
    <mergeCell ref="I60:I61"/>
    <mergeCell ref="J60:J61"/>
    <mergeCell ref="K60:K61"/>
    <mergeCell ref="L60:L61"/>
    <mergeCell ref="G52:G54"/>
    <mergeCell ref="H52:H54"/>
    <mergeCell ref="I52:I54"/>
    <mergeCell ref="J52:J54"/>
    <mergeCell ref="K52:K54"/>
    <mergeCell ref="L52:L54"/>
    <mergeCell ref="A52:A54"/>
    <mergeCell ref="B52:B54"/>
    <mergeCell ref="C52:C54"/>
    <mergeCell ref="D52:D54"/>
    <mergeCell ref="E52:E54"/>
    <mergeCell ref="F52:F54"/>
    <mergeCell ref="A26:A28"/>
    <mergeCell ref="G44:G48"/>
    <mergeCell ref="H44:H48"/>
    <mergeCell ref="I44:I48"/>
    <mergeCell ref="J44:J48"/>
    <mergeCell ref="K44:K48"/>
    <mergeCell ref="L44:L48"/>
    <mergeCell ref="A44:A48"/>
    <mergeCell ref="B44:B48"/>
    <mergeCell ref="C44:C48"/>
    <mergeCell ref="D44:D48"/>
    <mergeCell ref="E44:E48"/>
    <mergeCell ref="F44:F48"/>
    <mergeCell ref="G41:G43"/>
    <mergeCell ref="H41:H43"/>
    <mergeCell ref="I41:I43"/>
    <mergeCell ref="J41:J43"/>
    <mergeCell ref="K41:K43"/>
    <mergeCell ref="L41:L43"/>
    <mergeCell ref="H36:H40"/>
    <mergeCell ref="I36:I40"/>
    <mergeCell ref="J36:J40"/>
    <mergeCell ref="K36:K40"/>
    <mergeCell ref="L36:L40"/>
    <mergeCell ref="G36:G40"/>
    <mergeCell ref="A41:A43"/>
    <mergeCell ref="C41:C43"/>
    <mergeCell ref="D41:D43"/>
    <mergeCell ref="E41:E43"/>
    <mergeCell ref="F41:F43"/>
    <mergeCell ref="A36:A40"/>
    <mergeCell ref="C36:C40"/>
    <mergeCell ref="D36:D40"/>
    <mergeCell ref="E36:E40"/>
    <mergeCell ref="F36:F40"/>
    <mergeCell ref="B26:B28"/>
    <mergeCell ref="C26:C28"/>
    <mergeCell ref="D26:D28"/>
    <mergeCell ref="E26:E28"/>
    <mergeCell ref="I19:I22"/>
    <mergeCell ref="J19:J22"/>
    <mergeCell ref="K19:K22"/>
    <mergeCell ref="L19:L22"/>
    <mergeCell ref="A23:A25"/>
    <mergeCell ref="B23:B25"/>
    <mergeCell ref="C23:C25"/>
    <mergeCell ref="D23:D25"/>
    <mergeCell ref="E23:E25"/>
    <mergeCell ref="F23:F25"/>
    <mergeCell ref="F26:F28"/>
    <mergeCell ref="G26:G28"/>
    <mergeCell ref="H26:H28"/>
    <mergeCell ref="I26:I28"/>
    <mergeCell ref="J26:J28"/>
    <mergeCell ref="L26:L28"/>
    <mergeCell ref="G23:G25"/>
    <mergeCell ref="H23:H25"/>
    <mergeCell ref="I23:I25"/>
    <mergeCell ref="L23:L25"/>
    <mergeCell ref="J16:J18"/>
    <mergeCell ref="L16:L18"/>
    <mergeCell ref="A19:A22"/>
    <mergeCell ref="C19:C22"/>
    <mergeCell ref="D19:D22"/>
    <mergeCell ref="E19:E22"/>
    <mergeCell ref="F19:F22"/>
    <mergeCell ref="G19:G22"/>
    <mergeCell ref="H19:H22"/>
    <mergeCell ref="A16:A18"/>
    <mergeCell ref="B16:B18"/>
    <mergeCell ref="C16:C18"/>
    <mergeCell ref="D16:D18"/>
    <mergeCell ref="E16:E18"/>
    <mergeCell ref="F16:F18"/>
    <mergeCell ref="G16:G18"/>
    <mergeCell ref="H16:H18"/>
    <mergeCell ref="I16:I18"/>
    <mergeCell ref="J11:J13"/>
    <mergeCell ref="K11:K13"/>
    <mergeCell ref="L11:L13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L14:L15"/>
    <mergeCell ref="A11:A13"/>
    <mergeCell ref="B11:B13"/>
    <mergeCell ref="C11:C13"/>
    <mergeCell ref="D11:D13"/>
    <mergeCell ref="E11:E13"/>
    <mergeCell ref="F11:F13"/>
    <mergeCell ref="G11:G13"/>
    <mergeCell ref="H11:H13"/>
    <mergeCell ref="I11:I13"/>
    <mergeCell ref="A1:L2"/>
    <mergeCell ref="A3:A9"/>
    <mergeCell ref="B3:B9"/>
    <mergeCell ref="C3:C9"/>
    <mergeCell ref="D3:D9"/>
    <mergeCell ref="E3:E9"/>
    <mergeCell ref="F3:F9"/>
    <mergeCell ref="G3:H9"/>
    <mergeCell ref="I3:I9"/>
    <mergeCell ref="K3:K9"/>
    <mergeCell ref="L3:L9"/>
  </mergeCells>
  <pageMargins left="0.7" right="0.7" top="0.75" bottom="0.75" header="0.3" footer="0.3"/>
  <pageSetup paperSize="9" scale="78" fitToHeight="0" orientation="landscape" r:id="rId1"/>
  <rowBreaks count="4" manualBreakCount="4">
    <brk id="32" max="11" man="1"/>
    <brk id="71" max="11" man="1"/>
    <brk id="111" max="11" man="1"/>
    <brk id="14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Grabówka</vt:lpstr>
      <vt:lpstr>Grabówka!Obszar_wydruku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mmusik</dc:creator>
  <cp:lastModifiedBy>Maciej Kutrzyk</cp:lastModifiedBy>
  <dcterms:created xsi:type="dcterms:W3CDTF">2019-04-30T11:09:31Z</dcterms:created>
  <dcterms:modified xsi:type="dcterms:W3CDTF">2019-05-02T07:23:39Z</dcterms:modified>
</cp:coreProperties>
</file>