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41\Projekty\Zamowienia\Przetargi 2024\Zapytania ofertowe\FW śtodki czystości 2024\"/>
    </mc:Choice>
  </mc:AlternateContent>
  <xr:revisionPtr revIDLastSave="0" documentId="13_ncr:1_{1AD32219-E49B-42B8-94B4-974568CFD9D3}" xr6:coauthVersionLast="36" xr6:coauthVersionMax="36" xr10:uidLastSave="{00000000-0000-0000-0000-000000000000}"/>
  <bookViews>
    <workbookView xWindow="0" yWindow="0" windowWidth="28800" windowHeight="11625" tabRatio="244" xr2:uid="{4B7D53B8-42AA-49D7-8738-D50D2CCA7390}"/>
  </bookViews>
  <sheets>
    <sheet name="Arkusz1" sheetId="1" r:id="rId1"/>
  </sheets>
  <definedNames>
    <definedName name="_xlnm.Print_Area" localSheetId="0">Arkusz1!$A$6:$K$33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10" i="1"/>
  <c r="G11" i="1"/>
  <c r="G12" i="1"/>
  <c r="G13" i="1"/>
  <c r="I13" i="1" s="1"/>
  <c r="G14" i="1"/>
  <c r="G15" i="1"/>
  <c r="G16" i="1"/>
  <c r="I16" i="1" s="1"/>
  <c r="G17" i="1"/>
  <c r="I17" i="1" s="1"/>
  <c r="G18" i="1"/>
  <c r="I18" i="1" s="1"/>
  <c r="J18" i="1" s="1"/>
  <c r="G19" i="1"/>
  <c r="I19" i="1" s="1"/>
  <c r="J19" i="1" s="1"/>
  <c r="G20" i="1"/>
  <c r="I20" i="1" s="1"/>
  <c r="G21" i="1"/>
  <c r="I21" i="1" s="1"/>
  <c r="G22" i="1"/>
  <c r="I22" i="1" s="1"/>
  <c r="G23" i="1"/>
  <c r="I23" i="1" s="1"/>
  <c r="G24" i="1"/>
  <c r="G25" i="1"/>
  <c r="I25" i="1" s="1"/>
  <c r="G26" i="1"/>
  <c r="I26" i="1" s="1"/>
  <c r="J26" i="1" s="1"/>
  <c r="G27" i="1"/>
  <c r="I27" i="1" s="1"/>
  <c r="J27" i="1" s="1"/>
  <c r="G28" i="1"/>
  <c r="I28" i="1" s="1"/>
  <c r="G29" i="1"/>
  <c r="I29" i="1" s="1"/>
  <c r="G30" i="1"/>
  <c r="I30" i="1" s="1"/>
  <c r="G31" i="1"/>
  <c r="I31" i="1" s="1"/>
  <c r="G32" i="1"/>
  <c r="I32" i="1" s="1"/>
  <c r="G9" i="1"/>
  <c r="I9" i="1" s="1"/>
  <c r="J9" i="1" l="1"/>
  <c r="J30" i="1"/>
  <c r="J31" i="1"/>
  <c r="I14" i="1"/>
  <c r="J14" i="1" s="1"/>
  <c r="J23" i="1"/>
  <c r="I15" i="1"/>
  <c r="J15" i="1" s="1"/>
  <c r="J22" i="1"/>
  <c r="J28" i="1"/>
  <c r="J20" i="1"/>
  <c r="I24" i="1"/>
  <c r="J24" i="1" s="1"/>
  <c r="I12" i="1"/>
  <c r="J12" i="1" s="1"/>
  <c r="J16" i="1"/>
  <c r="I11" i="1"/>
  <c r="J11" i="1" s="1"/>
  <c r="J32" i="1"/>
  <c r="G34" i="1"/>
  <c r="J29" i="1"/>
  <c r="J21" i="1"/>
  <c r="J13" i="1"/>
  <c r="I10" i="1"/>
  <c r="J25" i="1"/>
  <c r="J17" i="1"/>
  <c r="I33" i="1"/>
  <c r="J33" i="1" s="1"/>
  <c r="J10" i="1" l="1"/>
  <c r="J34" i="1" s="1"/>
  <c r="I34" i="1"/>
</calcChain>
</file>

<file path=xl/sharedStrings.xml><?xml version="1.0" encoding="utf-8"?>
<sst xmlns="http://schemas.openxmlformats.org/spreadsheetml/2006/main" count="94" uniqueCount="66">
  <si>
    <t>L.p.</t>
  </si>
  <si>
    <t>Przedmiot zamówienia</t>
  </si>
  <si>
    <t>Kod CPV</t>
  </si>
  <si>
    <t>18424300-0</t>
  </si>
  <si>
    <t>szt</t>
  </si>
  <si>
    <t>18930000-7</t>
  </si>
  <si>
    <t>rolka</t>
  </si>
  <si>
    <t>33711900-6</t>
  </si>
  <si>
    <t>33761000-2</t>
  </si>
  <si>
    <t>33763000-6</t>
  </si>
  <si>
    <t>op</t>
  </si>
  <si>
    <t>karton</t>
  </si>
  <si>
    <t>39224200-0</t>
  </si>
  <si>
    <t>kpl</t>
  </si>
  <si>
    <t>39224300-1</t>
  </si>
  <si>
    <t>39224310-4</t>
  </si>
  <si>
    <t>39224320-7</t>
  </si>
  <si>
    <t>opk</t>
  </si>
  <si>
    <t>39525800-6</t>
  </si>
  <si>
    <t>39811100-1</t>
  </si>
  <si>
    <t>39830000-9</t>
  </si>
  <si>
    <t>39831300-9</t>
  </si>
  <si>
    <t>39831600-2</t>
  </si>
  <si>
    <t>39832000-3</t>
  </si>
  <si>
    <t>39833000-0</t>
  </si>
  <si>
    <t>Ilość</t>
  </si>
  <si>
    <t>Cena jedn netto
w PLN</t>
  </si>
  <si>
    <t>Wartość 
netto
w PLN</t>
  </si>
  <si>
    <t xml:space="preserve">Stawka VAT [%] </t>
  </si>
  <si>
    <t>Wartość 
VAT
w PLN</t>
  </si>
  <si>
    <t>Wartość 
brutto
w PLN</t>
  </si>
  <si>
    <t>J.m.</t>
  </si>
  <si>
    <t>Środki czystości na 2024r.</t>
  </si>
  <si>
    <r>
      <t xml:space="preserve">Producent i nazwa oferowanego towaru
</t>
    </r>
    <r>
      <rPr>
        <b/>
        <sz val="10"/>
        <color rgb="FFFF0000"/>
        <rFont val="Times New Roman"/>
        <family val="1"/>
        <charset val="238"/>
      </rPr>
      <t>(wypełnia Wykonawca)</t>
    </r>
  </si>
  <si>
    <r>
      <rPr>
        <b/>
        <sz val="10"/>
        <color theme="1"/>
        <rFont val="Times New Roman"/>
        <family val="1"/>
        <charset val="238"/>
      </rPr>
      <t xml:space="preserve">Worki na śmieci 120 litrów
</t>
    </r>
    <r>
      <rPr>
        <sz val="10"/>
        <color theme="1"/>
        <rFont val="Times New Roman"/>
        <family val="1"/>
        <charset val="238"/>
      </rPr>
      <t>LDPE, grube i mocne, czarne,                                  10 sztuk w rolce.</t>
    </r>
  </si>
  <si>
    <r>
      <rPr>
        <b/>
        <sz val="10"/>
        <color theme="1"/>
        <rFont val="Times New Roman"/>
        <family val="1"/>
        <charset val="238"/>
      </rPr>
      <t xml:space="preserve">Worki na śmieci 35 litrów
</t>
    </r>
    <r>
      <rPr>
        <sz val="10"/>
        <color theme="1"/>
        <rFont val="Times New Roman"/>
        <family val="1"/>
        <charset val="238"/>
      </rPr>
      <t>LDPE, grube i mocne, czarne,                                        15 sztuk w rolce.</t>
    </r>
  </si>
  <si>
    <r>
      <rPr>
        <b/>
        <sz val="10"/>
        <color theme="1"/>
        <rFont val="Times New Roman"/>
        <family val="1"/>
        <charset val="238"/>
      </rPr>
      <t xml:space="preserve">Worki na śmieci 60 litrów
</t>
    </r>
    <r>
      <rPr>
        <sz val="10"/>
        <color theme="1"/>
        <rFont val="Times New Roman"/>
        <family val="1"/>
        <charset val="238"/>
      </rPr>
      <t>LDPE, grube i mocne, czarne,                              10 sztuk w rolce.</t>
    </r>
  </si>
  <si>
    <r>
      <rPr>
        <b/>
        <sz val="10"/>
        <color theme="1"/>
        <rFont val="Times New Roman"/>
        <family val="1"/>
        <charset val="238"/>
      </rPr>
      <t xml:space="preserve">Worki na śmieci 80 litrów
</t>
    </r>
    <r>
      <rPr>
        <sz val="10"/>
        <color theme="1"/>
        <rFont val="Times New Roman"/>
        <family val="1"/>
        <charset val="238"/>
      </rPr>
      <t>LDPE, grube i mocne, kolor dowolny, 20 sztuk w rolce.</t>
    </r>
  </si>
  <si>
    <r>
      <rPr>
        <b/>
        <sz val="10"/>
        <color theme="1"/>
        <rFont val="Times New Roman"/>
        <family val="1"/>
        <charset val="238"/>
      </rPr>
      <t>Ręcznik papierowy składany ZZ</t>
    </r>
    <r>
      <rPr>
        <sz val="10"/>
        <color theme="1"/>
        <rFont val="Times New Roman"/>
        <family val="1"/>
        <charset val="238"/>
      </rPr>
      <t xml:space="preserve"> celuloza, biały,                                                     ilość listków w kartonie 4000 sztuk.</t>
    </r>
  </si>
  <si>
    <r>
      <rPr>
        <b/>
        <sz val="10"/>
        <color theme="1"/>
        <rFont val="Times New Roman"/>
        <family val="1"/>
        <charset val="238"/>
      </rPr>
      <t>Szczotka WC okrągła z pojemnikiem</t>
    </r>
    <r>
      <rPr>
        <sz val="10"/>
        <color theme="1"/>
        <rFont val="Times New Roman"/>
        <family val="1"/>
        <charset val="238"/>
      </rPr>
      <t xml:space="preserve"> tworzywo sztuczne, kolor dowolny.</t>
    </r>
  </si>
  <si>
    <r>
      <rPr>
        <b/>
        <sz val="10"/>
        <color theme="1"/>
        <rFont val="Times New Roman"/>
        <family val="1"/>
        <charset val="238"/>
      </rPr>
      <t>Zmywak kuchenny profilowany</t>
    </r>
    <r>
      <rPr>
        <sz val="10"/>
        <color theme="1"/>
        <rFont val="Times New Roman"/>
        <family val="1"/>
        <charset val="238"/>
      </rPr>
      <t xml:space="preserve"> 
dł. 8,5cm, szer.7cm, wys.4cm; wyposażony w gładką i szorstką powierzchnię, kolor dowolny, 
5 sztuk w opakowaniu.</t>
    </r>
  </si>
  <si>
    <r>
      <rPr>
        <b/>
        <sz val="10"/>
        <color theme="1"/>
        <rFont val="Times New Roman"/>
        <family val="1"/>
        <charset val="238"/>
      </rPr>
      <t xml:space="preserve">Ścierka z mikrofibry
</t>
    </r>
    <r>
      <rPr>
        <sz val="10"/>
        <color theme="1"/>
        <rFont val="Times New Roman"/>
        <family val="1"/>
        <charset val="238"/>
      </rPr>
      <t xml:space="preserve">30x30cm, 220g/m2, kolor dowolny. </t>
    </r>
  </si>
  <si>
    <r>
      <rPr>
        <b/>
        <sz val="10"/>
        <color theme="1"/>
        <rFont val="Times New Roman"/>
        <family val="1"/>
        <charset val="238"/>
      </rPr>
      <t xml:space="preserve">Ścierka do podłogi celuloza
</t>
    </r>
    <r>
      <rPr>
        <sz val="10"/>
        <color theme="1"/>
        <rFont val="Times New Roman"/>
        <family val="1"/>
        <charset val="238"/>
      </rPr>
      <t>50x60 cm, kolor dowolny.</t>
    </r>
  </si>
  <si>
    <r>
      <rPr>
        <b/>
        <sz val="10"/>
        <color theme="1"/>
        <rFont val="Times New Roman"/>
        <family val="1"/>
        <charset val="238"/>
      </rPr>
      <t>Papier toaletowy</t>
    </r>
    <r>
      <rPr>
        <sz val="10"/>
        <color theme="1"/>
        <rFont val="Times New Roman"/>
        <family val="1"/>
        <charset val="238"/>
      </rPr>
      <t xml:space="preserve">
2 warstwowy, celulozowy, biały, 
1 rolka 100mb, 12 sztuk w opakowaniu; Jumbo </t>
    </r>
  </si>
  <si>
    <r>
      <rPr>
        <b/>
        <sz val="10"/>
        <color theme="1"/>
        <rFont val="Times New Roman"/>
        <family val="1"/>
        <charset val="238"/>
      </rPr>
      <t>Kostki do WC z koszyczkiem</t>
    </r>
    <r>
      <rPr>
        <sz val="10"/>
        <color theme="1"/>
        <rFont val="Times New Roman"/>
        <family val="1"/>
        <charset val="238"/>
      </rPr>
      <t xml:space="preserve"> zawieszka, waga 40g, różne zapachy. Domestos</t>
    </r>
  </si>
  <si>
    <r>
      <rPr>
        <b/>
        <sz val="10"/>
        <color theme="1"/>
        <rFont val="Times New Roman"/>
        <family val="1"/>
        <charset val="238"/>
      </rPr>
      <t xml:space="preserve">Żel do czyszczenia WC
</t>
    </r>
    <r>
      <rPr>
        <sz val="10"/>
        <color theme="1"/>
        <rFont val="Times New Roman"/>
        <family val="1"/>
        <charset val="238"/>
      </rPr>
      <t>pojemność 1 litr. 
Palemka Yplon</t>
    </r>
  </si>
  <si>
    <r>
      <rPr>
        <b/>
        <sz val="10"/>
        <color theme="1"/>
        <rFont val="Times New Roman"/>
        <family val="1"/>
        <charset val="238"/>
      </rPr>
      <t>Płyn do czyszczenia WC</t>
    </r>
    <r>
      <rPr>
        <sz val="10"/>
        <color theme="1"/>
        <rFont val="Times New Roman"/>
        <family val="1"/>
        <charset val="238"/>
      </rPr>
      <t xml:space="preserve"> 
pojemność 750ml.
Domestos</t>
    </r>
  </si>
  <si>
    <r>
      <rPr>
        <b/>
        <sz val="10"/>
        <color theme="1"/>
        <rFont val="Times New Roman"/>
        <family val="1"/>
        <charset val="238"/>
      </rPr>
      <t xml:space="preserve">Płyn do naczyń
</t>
    </r>
    <r>
      <rPr>
        <sz val="10"/>
        <color theme="1"/>
        <rFont val="Times New Roman"/>
        <family val="1"/>
        <charset val="238"/>
      </rPr>
      <t>pojemność 0,5 litra, różne zapachy. Ludwik</t>
    </r>
  </si>
  <si>
    <r>
      <rPr>
        <b/>
        <sz val="10"/>
        <color theme="1"/>
        <rFont val="Times New Roman"/>
        <family val="1"/>
        <charset val="238"/>
      </rPr>
      <t xml:space="preserve">Spray do czyszczenia mebli
</t>
    </r>
    <r>
      <rPr>
        <sz val="10"/>
        <color theme="1"/>
        <rFont val="Times New Roman"/>
        <family val="1"/>
        <charset val="238"/>
      </rPr>
      <t>aerozol, pojemność 250ml, różne zapachy. 
Pronto</t>
    </r>
  </si>
  <si>
    <r>
      <rPr>
        <b/>
        <sz val="10"/>
        <color theme="1"/>
        <rFont val="Times New Roman"/>
        <family val="1"/>
        <charset val="238"/>
      </rPr>
      <t xml:space="preserve">Rękawice gospodarcze </t>
    </r>
    <r>
      <rPr>
        <sz val="10"/>
        <color theme="1"/>
        <rFont val="Times New Roman"/>
        <family val="1"/>
        <charset val="238"/>
      </rPr>
      <t xml:space="preserve"> 
z naturalnej gumy z flokiem bawełnianym, 100% kauczuk naturalny, żółte, długość 30cm, rozmiar L.
Ogrifox; typ OX.11.310</t>
    </r>
  </si>
  <si>
    <r>
      <rPr>
        <b/>
        <sz val="10"/>
        <color theme="1"/>
        <rFont val="Times New Roman"/>
        <family val="1"/>
        <charset val="238"/>
      </rPr>
      <t xml:space="preserve">Mydło w płynie do rąk
</t>
    </r>
    <r>
      <rPr>
        <sz val="10"/>
        <color theme="1"/>
        <rFont val="Times New Roman"/>
        <family val="1"/>
        <charset val="238"/>
      </rPr>
      <t>pojemność 5 litrów, kremowe, exclusive, zawiera glicerynę, gęste, zapach dowolny. 
Lilien</t>
    </r>
  </si>
  <si>
    <r>
      <rPr>
        <b/>
        <sz val="10"/>
        <color theme="1"/>
        <rFont val="Times New Roman"/>
        <family val="1"/>
        <charset val="238"/>
      </rPr>
      <t>Ręcznik papierowy kuchenny w rolce</t>
    </r>
    <r>
      <rPr>
        <sz val="10"/>
        <color theme="1"/>
        <rFont val="Times New Roman"/>
        <family val="1"/>
        <charset val="238"/>
      </rPr>
      <t xml:space="preserve"> 2 warstwowy, celulozowy, biały, ilość listków w rolce 90, 2 rolki w opakowaniu. 
Velvet</t>
    </r>
  </si>
  <si>
    <r>
      <rPr>
        <b/>
        <sz val="10"/>
        <color theme="1"/>
        <rFont val="Times New Roman"/>
        <family val="1"/>
        <charset val="238"/>
      </rPr>
      <t xml:space="preserve">Szczotka uniwersalna do zamiatania podłóg
</t>
    </r>
    <r>
      <rPr>
        <sz val="10"/>
        <color theme="1"/>
        <rFont val="Times New Roman"/>
        <family val="1"/>
        <charset val="238"/>
      </rPr>
      <t>komplet szczotka+trzonek, długość trzonka 130cm, długość włosia ~7cm. Vileda</t>
    </r>
  </si>
  <si>
    <r>
      <rPr>
        <b/>
        <sz val="10"/>
        <color theme="1"/>
        <rFont val="Times New Roman"/>
        <family val="1"/>
        <charset val="238"/>
      </rPr>
      <t>Wkład, nakładka do mopa płaska</t>
    </r>
    <r>
      <rPr>
        <sz val="10"/>
        <color theme="1"/>
        <rFont val="Times New Roman"/>
        <family val="1"/>
        <charset val="238"/>
      </rPr>
      <t xml:space="preserve"> Ultramax; na 4 zatrzaski; mikrofibra; wymiar 35x14cm; Ultramax Vileda. Vileda</t>
    </r>
  </si>
  <si>
    <r>
      <rPr>
        <b/>
        <sz val="10"/>
        <color theme="1"/>
        <rFont val="Times New Roman"/>
        <family val="1"/>
        <charset val="238"/>
      </rPr>
      <t>Odświeżacz powietrza w aerozolu</t>
    </r>
    <r>
      <rPr>
        <sz val="10"/>
        <color theme="1"/>
        <rFont val="Times New Roman"/>
        <family val="1"/>
        <charset val="238"/>
      </rPr>
      <t xml:space="preserve"> 300ml, różne zapachy.
Glade</t>
    </r>
  </si>
  <si>
    <r>
      <rPr>
        <b/>
        <sz val="10"/>
        <color theme="1"/>
        <rFont val="Times New Roman"/>
        <family val="1"/>
        <charset val="238"/>
      </rPr>
      <t xml:space="preserve">Mleczko do czyszczenia
</t>
    </r>
    <r>
      <rPr>
        <sz val="10"/>
        <color theme="1"/>
        <rFont val="Times New Roman"/>
        <family val="1"/>
        <charset val="238"/>
      </rPr>
      <t>do różnych powierzchni, nie rysujący powierzchni, pojemność 700/750 ml, różne zapachy. 
CIF</t>
    </r>
  </si>
  <si>
    <r>
      <rPr>
        <b/>
        <sz val="10"/>
        <color theme="1"/>
        <rFont val="Times New Roman"/>
        <family val="1"/>
        <charset val="238"/>
      </rPr>
      <t xml:space="preserve">Płyn do szyb
</t>
    </r>
    <r>
      <rPr>
        <sz val="10"/>
        <color theme="1"/>
        <rFont val="Times New Roman"/>
        <family val="1"/>
        <charset val="238"/>
      </rPr>
      <t>oraz wszystkich innych powierzchni szklanych, dozownik w sprayu, pojemność 500ml. 
AJAX</t>
    </r>
  </si>
  <si>
    <r>
      <rPr>
        <b/>
        <sz val="10"/>
        <color theme="1"/>
        <rFont val="Times New Roman"/>
        <family val="1"/>
        <charset val="238"/>
      </rPr>
      <t>Pianka do mycia łazienek i kabin</t>
    </r>
    <r>
      <rPr>
        <sz val="10"/>
        <color theme="1"/>
        <rFont val="Times New Roman"/>
        <family val="1"/>
        <charset val="238"/>
      </rPr>
      <t xml:space="preserve">  pojemność 1 litr, różne zapachy. 
Bad Reiniger</t>
    </r>
  </si>
  <si>
    <r>
      <rPr>
        <b/>
        <sz val="10"/>
        <color theme="1"/>
        <rFont val="Times New Roman"/>
        <family val="1"/>
        <charset val="238"/>
      </rPr>
      <t>Płyn uniwersalny do czyszczenia podłóg i innych powierzchni</t>
    </r>
    <r>
      <rPr>
        <sz val="10"/>
        <color theme="1"/>
        <rFont val="Times New Roman"/>
        <family val="1"/>
        <charset val="238"/>
      </rPr>
      <t xml:space="preserve"> pojemność 1 litr, do rozcieńczenia w wodzie, skutecznie usuwa tłuszcz i brud, różne zapachy. 
AJAX</t>
    </r>
  </si>
  <si>
    <t xml:space="preserve">RAZEM </t>
  </si>
  <si>
    <t>FORMULARZ CENOWY</t>
  </si>
  <si>
    <t>My, niżej podpisani
………………………………………………………………………..
Działając w imieniu i na rzecz
………………………………………………………………………..
Nazwa firmy, dokładny adres Wykonawcy/Wykonawców, a w przypadku składania oferty przez podmioty występujące wspólnie podać nazwy (firmy) i dokładne adresy wszystkich członków konsorcjum</t>
  </si>
  <si>
    <t>Oświadczamy, że zobowiązujemy się do dostawy poniższych artykułów  w cenach:</t>
  </si>
  <si>
    <t>………………………………………………………………………………</t>
  </si>
  <si>
    <t xml:space="preserve">podpis </t>
  </si>
  <si>
    <t>Załącznik nr 1 do zapytania ofertowego INS/FW/ZO-2/2024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</si>
</sst>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0" fillId="0" borderId="0" xfId="0" applyFont="1" applyAlignment="1">
      <alignment wrapText="1"/>
    </xf>
  </cellXfs>
  <cellStyles count="2">
    <cellStyle name="Normalny" xfId="0" builtinId="0"/>
    <cellStyle name="Normalny 2" xfId="1" xr:uid="{91DCFDC1-E4B7-47B8-A482-752D685E4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90A7C-73CE-434C-B11C-30E432446799}">
  <dimension ref="A1:K38"/>
  <sheetViews>
    <sheetView tabSelected="1" topLeftCell="A31" zoomScale="130" zoomScaleNormal="130" zoomScaleSheetLayoutView="80" workbookViewId="0">
      <selection activeCell="K1" sqref="K1"/>
    </sheetView>
  </sheetViews>
  <sheetFormatPr defaultRowHeight="12.75" x14ac:dyDescent="0.2"/>
  <cols>
    <col min="1" max="1" width="4.140625" style="12" customWidth="1"/>
    <col min="2" max="2" width="10.140625" style="13" customWidth="1"/>
    <col min="3" max="3" width="30.7109375" style="1" customWidth="1"/>
    <col min="4" max="4" width="7.28515625" style="13" customWidth="1"/>
    <col min="5" max="5" width="9" style="13" customWidth="1"/>
    <col min="6" max="7" width="11.28515625" style="12" customWidth="1"/>
    <col min="8" max="8" width="10.28515625" style="12" customWidth="1"/>
    <col min="9" max="10" width="11.28515625" style="12" customWidth="1"/>
    <col min="11" max="11" width="37.42578125" style="1" customWidth="1"/>
    <col min="12" max="12" width="15.140625" style="1" customWidth="1"/>
    <col min="13" max="16384" width="9.140625" style="1"/>
  </cols>
  <sheetData>
    <row r="1" spans="1:11" customFormat="1" ht="37.5" x14ac:dyDescent="0.3">
      <c r="A1" s="29"/>
      <c r="K1" s="41" t="s">
        <v>65</v>
      </c>
    </row>
    <row r="2" spans="1:11" s="28" customFormat="1" ht="40.5" customHeight="1" x14ac:dyDescent="0.25">
      <c r="A2" s="30"/>
      <c r="C2" s="33" t="s">
        <v>60</v>
      </c>
      <c r="D2" s="33"/>
      <c r="E2" s="33"/>
      <c r="F2" s="33"/>
      <c r="G2" s="33"/>
      <c r="H2" s="33"/>
      <c r="I2" s="33"/>
      <c r="J2" s="33"/>
      <c r="K2" s="33"/>
    </row>
    <row r="3" spans="1:11" customFormat="1" ht="15" customHeight="1" x14ac:dyDescent="0.25">
      <c r="A3" s="29"/>
      <c r="B3" s="34" t="s">
        <v>61</v>
      </c>
      <c r="C3" s="34"/>
      <c r="D3" s="34"/>
      <c r="E3" s="34"/>
      <c r="F3" s="34"/>
      <c r="G3" s="34"/>
      <c r="H3" s="34"/>
      <c r="I3" s="34"/>
      <c r="J3" s="34"/>
      <c r="K3" s="34"/>
    </row>
    <row r="4" spans="1:11" customFormat="1" ht="81.75" customHeight="1" x14ac:dyDescent="0.25">
      <c r="A4" s="29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customFormat="1" ht="30.75" customHeight="1" x14ac:dyDescent="0.25">
      <c r="A5" s="29"/>
      <c r="B5" s="35" t="s">
        <v>62</v>
      </c>
      <c r="C5" s="35"/>
      <c r="D5" s="35"/>
      <c r="E5" s="35"/>
      <c r="F5" s="35"/>
      <c r="G5" s="35"/>
      <c r="H5" s="35"/>
      <c r="I5" s="35"/>
      <c r="J5" s="35"/>
      <c r="K5" s="35"/>
    </row>
    <row r="6" spans="1:11" ht="13.5" thickBot="1" x14ac:dyDescent="0.25"/>
    <row r="7" spans="1:11" ht="32.25" customHeight="1" x14ac:dyDescent="0.2">
      <c r="A7" s="37" t="s">
        <v>32</v>
      </c>
      <c r="B7" s="38"/>
      <c r="C7" s="38"/>
      <c r="D7" s="38"/>
      <c r="E7" s="38"/>
      <c r="F7" s="38"/>
      <c r="G7" s="38"/>
      <c r="H7" s="38"/>
      <c r="I7" s="38"/>
      <c r="J7" s="38"/>
      <c r="K7" s="39"/>
    </row>
    <row r="8" spans="1:11" s="6" customFormat="1" ht="41.25" customHeight="1" x14ac:dyDescent="0.2">
      <c r="A8" s="15" t="s">
        <v>0</v>
      </c>
      <c r="B8" s="2" t="s">
        <v>2</v>
      </c>
      <c r="C8" s="2" t="s">
        <v>1</v>
      </c>
      <c r="D8" s="3" t="s">
        <v>31</v>
      </c>
      <c r="E8" s="2" t="s">
        <v>25</v>
      </c>
      <c r="F8" s="4" t="s">
        <v>26</v>
      </c>
      <c r="G8" s="5" t="s">
        <v>27</v>
      </c>
      <c r="H8" s="5" t="s">
        <v>28</v>
      </c>
      <c r="I8" s="5" t="s">
        <v>29</v>
      </c>
      <c r="J8" s="5" t="s">
        <v>30</v>
      </c>
      <c r="K8" s="16" t="s">
        <v>33</v>
      </c>
    </row>
    <row r="9" spans="1:11" s="6" customFormat="1" ht="71.25" customHeight="1" x14ac:dyDescent="0.2">
      <c r="A9" s="19">
        <v>1</v>
      </c>
      <c r="B9" s="20" t="s">
        <v>3</v>
      </c>
      <c r="C9" s="7" t="s">
        <v>49</v>
      </c>
      <c r="D9" s="20" t="s">
        <v>4</v>
      </c>
      <c r="E9" s="21">
        <v>150</v>
      </c>
      <c r="F9" s="22"/>
      <c r="G9" s="23">
        <f>E9*F9</f>
        <v>0</v>
      </c>
      <c r="H9" s="23"/>
      <c r="I9" s="23">
        <f>G9*H9/100</f>
        <v>0</v>
      </c>
      <c r="J9" s="23">
        <f>G9+I9</f>
        <v>0</v>
      </c>
      <c r="K9" s="24"/>
    </row>
    <row r="10" spans="1:11" s="8" customFormat="1" ht="38.25" x14ac:dyDescent="0.25">
      <c r="A10" s="18">
        <v>2</v>
      </c>
      <c r="B10" s="9" t="s">
        <v>5</v>
      </c>
      <c r="C10" s="10" t="s">
        <v>34</v>
      </c>
      <c r="D10" s="9" t="s">
        <v>6</v>
      </c>
      <c r="E10" s="9">
        <v>60</v>
      </c>
      <c r="F10" s="9"/>
      <c r="G10" s="23">
        <f t="shared" ref="G10:G33" si="0">E10*F10</f>
        <v>0</v>
      </c>
      <c r="H10" s="9"/>
      <c r="I10" s="23">
        <f t="shared" ref="I10:I33" si="1">G10*H10/100</f>
        <v>0</v>
      </c>
      <c r="J10" s="23">
        <f t="shared" ref="J10:J33" si="2">G10+I10</f>
        <v>0</v>
      </c>
      <c r="K10" s="17"/>
    </row>
    <row r="11" spans="1:11" s="8" customFormat="1" ht="38.25" x14ac:dyDescent="0.25">
      <c r="A11" s="18">
        <v>3</v>
      </c>
      <c r="B11" s="9" t="s">
        <v>5</v>
      </c>
      <c r="C11" s="10" t="s">
        <v>36</v>
      </c>
      <c r="D11" s="9" t="s">
        <v>6</v>
      </c>
      <c r="E11" s="9">
        <v>550</v>
      </c>
      <c r="F11" s="9"/>
      <c r="G11" s="23">
        <f t="shared" si="0"/>
        <v>0</v>
      </c>
      <c r="H11" s="9"/>
      <c r="I11" s="23">
        <f t="shared" si="1"/>
        <v>0</v>
      </c>
      <c r="J11" s="23">
        <f t="shared" si="2"/>
        <v>0</v>
      </c>
      <c r="K11" s="17"/>
    </row>
    <row r="12" spans="1:11" s="8" customFormat="1" ht="38.25" x14ac:dyDescent="0.25">
      <c r="A12" s="18">
        <v>4</v>
      </c>
      <c r="B12" s="9" t="s">
        <v>5</v>
      </c>
      <c r="C12" s="10" t="s">
        <v>35</v>
      </c>
      <c r="D12" s="9" t="s">
        <v>6</v>
      </c>
      <c r="E12" s="9">
        <v>350</v>
      </c>
      <c r="F12" s="9"/>
      <c r="G12" s="23">
        <f t="shared" si="0"/>
        <v>0</v>
      </c>
      <c r="H12" s="9"/>
      <c r="I12" s="23">
        <f t="shared" si="1"/>
        <v>0</v>
      </c>
      <c r="J12" s="23">
        <f t="shared" si="2"/>
        <v>0</v>
      </c>
      <c r="K12" s="17"/>
    </row>
    <row r="13" spans="1:11" s="8" customFormat="1" ht="38.25" x14ac:dyDescent="0.25">
      <c r="A13" s="18">
        <v>5</v>
      </c>
      <c r="B13" s="9" t="s">
        <v>5</v>
      </c>
      <c r="C13" s="10" t="s">
        <v>37</v>
      </c>
      <c r="D13" s="9" t="s">
        <v>6</v>
      </c>
      <c r="E13" s="9">
        <v>50</v>
      </c>
      <c r="F13" s="9"/>
      <c r="G13" s="23">
        <f t="shared" si="0"/>
        <v>0</v>
      </c>
      <c r="H13" s="9"/>
      <c r="I13" s="23">
        <f t="shared" si="1"/>
        <v>0</v>
      </c>
      <c r="J13" s="23">
        <f t="shared" si="2"/>
        <v>0</v>
      </c>
      <c r="K13" s="17"/>
    </row>
    <row r="14" spans="1:11" s="8" customFormat="1" ht="63.75" x14ac:dyDescent="0.25">
      <c r="A14" s="19">
        <v>6</v>
      </c>
      <c r="B14" s="20" t="s">
        <v>7</v>
      </c>
      <c r="C14" s="11" t="s">
        <v>50</v>
      </c>
      <c r="D14" s="20" t="s">
        <v>4</v>
      </c>
      <c r="E14" s="20">
        <v>45</v>
      </c>
      <c r="F14" s="20"/>
      <c r="G14" s="23">
        <f t="shared" si="0"/>
        <v>0</v>
      </c>
      <c r="H14" s="20"/>
      <c r="I14" s="23">
        <f t="shared" si="1"/>
        <v>0</v>
      </c>
      <c r="J14" s="23">
        <f t="shared" si="2"/>
        <v>0</v>
      </c>
      <c r="K14" s="25"/>
    </row>
    <row r="15" spans="1:11" s="8" customFormat="1" ht="50.25" customHeight="1" x14ac:dyDescent="0.25">
      <c r="A15" s="19">
        <v>7</v>
      </c>
      <c r="B15" s="20" t="s">
        <v>8</v>
      </c>
      <c r="C15" s="11" t="s">
        <v>43</v>
      </c>
      <c r="D15" s="20" t="s">
        <v>4</v>
      </c>
      <c r="E15" s="20">
        <v>2100</v>
      </c>
      <c r="F15" s="20"/>
      <c r="G15" s="23">
        <f t="shared" si="0"/>
        <v>0</v>
      </c>
      <c r="H15" s="20"/>
      <c r="I15" s="23">
        <f t="shared" si="1"/>
        <v>0</v>
      </c>
      <c r="J15" s="23">
        <f t="shared" si="2"/>
        <v>0</v>
      </c>
      <c r="K15" s="25"/>
    </row>
    <row r="16" spans="1:11" s="8" customFormat="1" ht="63.75" x14ac:dyDescent="0.25">
      <c r="A16" s="19">
        <v>8</v>
      </c>
      <c r="B16" s="20" t="s">
        <v>9</v>
      </c>
      <c r="C16" s="11" t="s">
        <v>51</v>
      </c>
      <c r="D16" s="20" t="s">
        <v>10</v>
      </c>
      <c r="E16" s="20">
        <v>10</v>
      </c>
      <c r="F16" s="20"/>
      <c r="G16" s="23">
        <f t="shared" si="0"/>
        <v>0</v>
      </c>
      <c r="H16" s="20"/>
      <c r="I16" s="23">
        <f t="shared" si="1"/>
        <v>0</v>
      </c>
      <c r="J16" s="23">
        <f t="shared" si="2"/>
        <v>0</v>
      </c>
      <c r="K16" s="25"/>
    </row>
    <row r="17" spans="1:11" s="8" customFormat="1" ht="38.25" x14ac:dyDescent="0.25">
      <c r="A17" s="18">
        <v>9</v>
      </c>
      <c r="B17" s="9" t="s">
        <v>9</v>
      </c>
      <c r="C17" s="10" t="s">
        <v>38</v>
      </c>
      <c r="D17" s="9" t="s">
        <v>11</v>
      </c>
      <c r="E17" s="9">
        <v>470</v>
      </c>
      <c r="F17" s="9"/>
      <c r="G17" s="23">
        <f t="shared" si="0"/>
        <v>0</v>
      </c>
      <c r="H17" s="9"/>
      <c r="I17" s="23">
        <f t="shared" si="1"/>
        <v>0</v>
      </c>
      <c r="J17" s="23">
        <f t="shared" si="2"/>
        <v>0</v>
      </c>
      <c r="K17" s="17"/>
    </row>
    <row r="18" spans="1:11" s="8" customFormat="1" ht="63.75" x14ac:dyDescent="0.25">
      <c r="A18" s="19">
        <v>10</v>
      </c>
      <c r="B18" s="20" t="s">
        <v>12</v>
      </c>
      <c r="C18" s="11" t="s">
        <v>52</v>
      </c>
      <c r="D18" s="20" t="s">
        <v>4</v>
      </c>
      <c r="E18" s="20">
        <v>4</v>
      </c>
      <c r="F18" s="20"/>
      <c r="G18" s="23">
        <f t="shared" si="0"/>
        <v>0</v>
      </c>
      <c r="H18" s="20"/>
      <c r="I18" s="23">
        <f t="shared" si="1"/>
        <v>0</v>
      </c>
      <c r="J18" s="23">
        <f t="shared" si="2"/>
        <v>0</v>
      </c>
      <c r="K18" s="25"/>
    </row>
    <row r="19" spans="1:11" s="8" customFormat="1" ht="51" x14ac:dyDescent="0.25">
      <c r="A19" s="19">
        <v>11</v>
      </c>
      <c r="B19" s="20" t="s">
        <v>14</v>
      </c>
      <c r="C19" s="11" t="s">
        <v>53</v>
      </c>
      <c r="D19" s="20" t="s">
        <v>4</v>
      </c>
      <c r="E19" s="20">
        <v>310</v>
      </c>
      <c r="F19" s="20"/>
      <c r="G19" s="23">
        <f t="shared" si="0"/>
        <v>0</v>
      </c>
      <c r="H19" s="20"/>
      <c r="I19" s="23">
        <f t="shared" si="1"/>
        <v>0</v>
      </c>
      <c r="J19" s="23">
        <f t="shared" si="2"/>
        <v>0</v>
      </c>
      <c r="K19" s="25"/>
    </row>
    <row r="20" spans="1:11" s="8" customFormat="1" ht="28.5" customHeight="1" x14ac:dyDescent="0.25">
      <c r="A20" s="18">
        <v>12</v>
      </c>
      <c r="B20" s="9" t="s">
        <v>15</v>
      </c>
      <c r="C20" s="10" t="s">
        <v>39</v>
      </c>
      <c r="D20" s="9" t="s">
        <v>13</v>
      </c>
      <c r="E20" s="9">
        <v>30</v>
      </c>
      <c r="F20" s="9"/>
      <c r="G20" s="23">
        <f t="shared" si="0"/>
        <v>0</v>
      </c>
      <c r="H20" s="9"/>
      <c r="I20" s="23">
        <f t="shared" si="1"/>
        <v>0</v>
      </c>
      <c r="J20" s="23">
        <f t="shared" si="2"/>
        <v>0</v>
      </c>
      <c r="K20" s="17"/>
    </row>
    <row r="21" spans="1:11" s="8" customFormat="1" ht="63.75" x14ac:dyDescent="0.25">
      <c r="A21" s="18">
        <v>13</v>
      </c>
      <c r="B21" s="9" t="s">
        <v>16</v>
      </c>
      <c r="C21" s="10" t="s">
        <v>40</v>
      </c>
      <c r="D21" s="9" t="s">
        <v>17</v>
      </c>
      <c r="E21" s="9">
        <v>100</v>
      </c>
      <c r="F21" s="9"/>
      <c r="G21" s="23">
        <f t="shared" si="0"/>
        <v>0</v>
      </c>
      <c r="H21" s="9"/>
      <c r="I21" s="23">
        <f t="shared" si="1"/>
        <v>0</v>
      </c>
      <c r="J21" s="23">
        <f t="shared" si="2"/>
        <v>0</v>
      </c>
      <c r="K21" s="17"/>
    </row>
    <row r="22" spans="1:11" s="8" customFormat="1" ht="25.5" x14ac:dyDescent="0.25">
      <c r="A22" s="18">
        <v>14</v>
      </c>
      <c r="B22" s="9" t="s">
        <v>18</v>
      </c>
      <c r="C22" s="10" t="s">
        <v>41</v>
      </c>
      <c r="D22" s="9" t="s">
        <v>4</v>
      </c>
      <c r="E22" s="9">
        <v>150</v>
      </c>
      <c r="F22" s="9"/>
      <c r="G22" s="23">
        <f t="shared" si="0"/>
        <v>0</v>
      </c>
      <c r="H22" s="9"/>
      <c r="I22" s="23">
        <f t="shared" si="1"/>
        <v>0</v>
      </c>
      <c r="J22" s="23">
        <f t="shared" si="2"/>
        <v>0</v>
      </c>
      <c r="K22" s="17"/>
    </row>
    <row r="23" spans="1:11" s="8" customFormat="1" ht="25.5" x14ac:dyDescent="0.25">
      <c r="A23" s="18">
        <v>15</v>
      </c>
      <c r="B23" s="9" t="s">
        <v>18</v>
      </c>
      <c r="C23" s="11" t="s">
        <v>42</v>
      </c>
      <c r="D23" s="9" t="s">
        <v>4</v>
      </c>
      <c r="E23" s="9">
        <v>100</v>
      </c>
      <c r="F23" s="9"/>
      <c r="G23" s="23">
        <f t="shared" si="0"/>
        <v>0</v>
      </c>
      <c r="H23" s="9"/>
      <c r="I23" s="23">
        <f t="shared" si="1"/>
        <v>0</v>
      </c>
      <c r="J23" s="23">
        <f t="shared" si="2"/>
        <v>0</v>
      </c>
      <c r="K23" s="17"/>
    </row>
    <row r="24" spans="1:11" s="8" customFormat="1" ht="38.25" x14ac:dyDescent="0.25">
      <c r="A24" s="19">
        <v>16</v>
      </c>
      <c r="B24" s="20" t="s">
        <v>19</v>
      </c>
      <c r="C24" s="11" t="s">
        <v>54</v>
      </c>
      <c r="D24" s="20" t="s">
        <v>4</v>
      </c>
      <c r="E24" s="20">
        <v>200</v>
      </c>
      <c r="F24" s="20"/>
      <c r="G24" s="23">
        <f t="shared" si="0"/>
        <v>0</v>
      </c>
      <c r="H24" s="20"/>
      <c r="I24" s="23">
        <f t="shared" si="1"/>
        <v>0</v>
      </c>
      <c r="J24" s="23">
        <f t="shared" si="2"/>
        <v>0</v>
      </c>
      <c r="K24" s="25"/>
    </row>
    <row r="25" spans="1:11" s="8" customFormat="1" ht="66.75" customHeight="1" x14ac:dyDescent="0.25">
      <c r="A25" s="19">
        <v>17</v>
      </c>
      <c r="B25" s="20" t="s">
        <v>20</v>
      </c>
      <c r="C25" s="11" t="s">
        <v>55</v>
      </c>
      <c r="D25" s="20" t="s">
        <v>4</v>
      </c>
      <c r="E25" s="20">
        <v>90</v>
      </c>
      <c r="F25" s="20"/>
      <c r="G25" s="23">
        <f t="shared" si="0"/>
        <v>0</v>
      </c>
      <c r="H25" s="20"/>
      <c r="I25" s="23">
        <f t="shared" si="1"/>
        <v>0</v>
      </c>
      <c r="J25" s="23">
        <f t="shared" si="2"/>
        <v>0</v>
      </c>
      <c r="K25" s="25"/>
    </row>
    <row r="26" spans="1:11" s="8" customFormat="1" ht="64.5" customHeight="1" x14ac:dyDescent="0.25">
      <c r="A26" s="19">
        <v>18</v>
      </c>
      <c r="B26" s="20" t="s">
        <v>20</v>
      </c>
      <c r="C26" s="11" t="s">
        <v>56</v>
      </c>
      <c r="D26" s="20" t="s">
        <v>4</v>
      </c>
      <c r="E26" s="20">
        <v>90</v>
      </c>
      <c r="F26" s="20"/>
      <c r="G26" s="23">
        <f t="shared" si="0"/>
        <v>0</v>
      </c>
      <c r="H26" s="20"/>
      <c r="I26" s="23">
        <f t="shared" si="1"/>
        <v>0</v>
      </c>
      <c r="J26" s="23">
        <f t="shared" si="2"/>
        <v>0</v>
      </c>
      <c r="K26" s="25"/>
    </row>
    <row r="27" spans="1:11" s="8" customFormat="1" ht="40.5" customHeight="1" x14ac:dyDescent="0.25">
      <c r="A27" s="19">
        <v>19</v>
      </c>
      <c r="B27" s="20" t="s">
        <v>20</v>
      </c>
      <c r="C27" s="11" t="s">
        <v>57</v>
      </c>
      <c r="D27" s="20" t="s">
        <v>4</v>
      </c>
      <c r="E27" s="20">
        <v>60</v>
      </c>
      <c r="F27" s="20"/>
      <c r="G27" s="23">
        <f t="shared" si="0"/>
        <v>0</v>
      </c>
      <c r="H27" s="20"/>
      <c r="I27" s="23">
        <f t="shared" si="1"/>
        <v>0</v>
      </c>
      <c r="J27" s="23">
        <f t="shared" si="2"/>
        <v>0</v>
      </c>
      <c r="K27" s="25"/>
    </row>
    <row r="28" spans="1:11" s="8" customFormat="1" ht="76.5" x14ac:dyDescent="0.25">
      <c r="A28" s="19">
        <v>20</v>
      </c>
      <c r="B28" s="20" t="s">
        <v>21</v>
      </c>
      <c r="C28" s="14" t="s">
        <v>58</v>
      </c>
      <c r="D28" s="20" t="s">
        <v>4</v>
      </c>
      <c r="E28" s="20">
        <v>300</v>
      </c>
      <c r="F28" s="20"/>
      <c r="G28" s="23">
        <f t="shared" si="0"/>
        <v>0</v>
      </c>
      <c r="H28" s="20"/>
      <c r="I28" s="23">
        <f t="shared" si="1"/>
        <v>0</v>
      </c>
      <c r="J28" s="23">
        <f t="shared" si="2"/>
        <v>0</v>
      </c>
      <c r="K28" s="25"/>
    </row>
    <row r="29" spans="1:11" s="8" customFormat="1" ht="38.25" x14ac:dyDescent="0.25">
      <c r="A29" s="19">
        <v>21</v>
      </c>
      <c r="B29" s="20" t="s">
        <v>22</v>
      </c>
      <c r="C29" s="14" t="s">
        <v>44</v>
      </c>
      <c r="D29" s="20" t="s">
        <v>4</v>
      </c>
      <c r="E29" s="20">
        <v>418</v>
      </c>
      <c r="F29" s="20"/>
      <c r="G29" s="23">
        <f t="shared" si="0"/>
        <v>0</v>
      </c>
      <c r="H29" s="20"/>
      <c r="I29" s="23">
        <f t="shared" si="1"/>
        <v>0</v>
      </c>
      <c r="J29" s="23">
        <f t="shared" si="2"/>
        <v>0</v>
      </c>
      <c r="K29" s="25"/>
    </row>
    <row r="30" spans="1:11" s="8" customFormat="1" ht="39.75" customHeight="1" x14ac:dyDescent="0.25">
      <c r="A30" s="19">
        <v>22</v>
      </c>
      <c r="B30" s="20" t="s">
        <v>22</v>
      </c>
      <c r="C30" s="14" t="s">
        <v>45</v>
      </c>
      <c r="D30" s="20" t="s">
        <v>4</v>
      </c>
      <c r="E30" s="20">
        <v>200</v>
      </c>
      <c r="F30" s="20"/>
      <c r="G30" s="23">
        <f t="shared" si="0"/>
        <v>0</v>
      </c>
      <c r="H30" s="20"/>
      <c r="I30" s="23">
        <f t="shared" si="1"/>
        <v>0</v>
      </c>
      <c r="J30" s="23">
        <f t="shared" si="2"/>
        <v>0</v>
      </c>
      <c r="K30" s="25"/>
    </row>
    <row r="31" spans="1:11" s="8" customFormat="1" ht="39" customHeight="1" x14ac:dyDescent="0.25">
      <c r="A31" s="19">
        <v>23</v>
      </c>
      <c r="B31" s="20" t="s">
        <v>22</v>
      </c>
      <c r="C31" s="14" t="s">
        <v>46</v>
      </c>
      <c r="D31" s="20" t="s">
        <v>4</v>
      </c>
      <c r="E31" s="20">
        <v>110</v>
      </c>
      <c r="F31" s="20"/>
      <c r="G31" s="23">
        <f t="shared" si="0"/>
        <v>0</v>
      </c>
      <c r="H31" s="20"/>
      <c r="I31" s="23">
        <f t="shared" si="1"/>
        <v>0</v>
      </c>
      <c r="J31" s="23">
        <f t="shared" si="2"/>
        <v>0</v>
      </c>
      <c r="K31" s="25"/>
    </row>
    <row r="32" spans="1:11" s="8" customFormat="1" ht="39" customHeight="1" x14ac:dyDescent="0.25">
      <c r="A32" s="19">
        <v>24</v>
      </c>
      <c r="B32" s="20" t="s">
        <v>23</v>
      </c>
      <c r="C32" s="14" t="s">
        <v>47</v>
      </c>
      <c r="D32" s="20" t="s">
        <v>4</v>
      </c>
      <c r="E32" s="20">
        <v>460</v>
      </c>
      <c r="F32" s="20"/>
      <c r="G32" s="23">
        <f t="shared" si="0"/>
        <v>0</v>
      </c>
      <c r="H32" s="20"/>
      <c r="I32" s="23">
        <f t="shared" si="1"/>
        <v>0</v>
      </c>
      <c r="J32" s="23">
        <f t="shared" si="2"/>
        <v>0</v>
      </c>
      <c r="K32" s="25"/>
    </row>
    <row r="33" spans="1:11" s="8" customFormat="1" ht="49.5" customHeight="1" x14ac:dyDescent="0.25">
      <c r="A33" s="19">
        <v>25</v>
      </c>
      <c r="B33" s="26" t="s">
        <v>24</v>
      </c>
      <c r="C33" s="27" t="s">
        <v>48</v>
      </c>
      <c r="D33" s="20" t="s">
        <v>4</v>
      </c>
      <c r="E33" s="20">
        <v>50</v>
      </c>
      <c r="F33" s="20"/>
      <c r="G33" s="23">
        <f t="shared" si="0"/>
        <v>0</v>
      </c>
      <c r="H33" s="20"/>
      <c r="I33" s="23">
        <f t="shared" si="1"/>
        <v>0</v>
      </c>
      <c r="J33" s="23">
        <f t="shared" si="2"/>
        <v>0</v>
      </c>
      <c r="K33" s="25"/>
    </row>
    <row r="34" spans="1:11" s="8" customFormat="1" ht="27" customHeight="1" x14ac:dyDescent="0.25">
      <c r="A34" s="40" t="s">
        <v>59</v>
      </c>
      <c r="B34" s="40"/>
      <c r="C34" s="40"/>
      <c r="D34" s="40"/>
      <c r="E34" s="40"/>
      <c r="F34" s="40"/>
      <c r="G34" s="31">
        <f>SUM(G9:G33)</f>
        <v>0</v>
      </c>
      <c r="H34" s="31"/>
      <c r="I34" s="31">
        <f>SUM(I9:I33)</f>
        <v>0</v>
      </c>
      <c r="J34" s="31">
        <f>SUM(J9:J33)</f>
        <v>0</v>
      </c>
      <c r="K34" s="32"/>
    </row>
    <row r="35" spans="1:11" s="8" customFormat="1" x14ac:dyDescent="0.25">
      <c r="A35" s="12"/>
      <c r="D35" s="12"/>
      <c r="E35" s="12"/>
      <c r="F35" s="12"/>
      <c r="G35" s="12"/>
      <c r="H35" s="12"/>
      <c r="I35" s="12"/>
      <c r="J35" s="12"/>
    </row>
    <row r="36" spans="1:11" s="8" customFormat="1" x14ac:dyDescent="0.25">
      <c r="A36" s="12"/>
      <c r="D36" s="12"/>
      <c r="E36" s="12"/>
      <c r="F36" s="12"/>
      <c r="G36" s="12"/>
      <c r="H36" s="12"/>
      <c r="I36" s="12"/>
      <c r="J36" s="12"/>
    </row>
    <row r="37" spans="1:11" s="8" customFormat="1" x14ac:dyDescent="0.25">
      <c r="A37" s="12"/>
      <c r="B37" s="12"/>
      <c r="D37" s="12"/>
      <c r="E37" s="12"/>
      <c r="F37" s="12"/>
      <c r="G37" s="12"/>
      <c r="H37" s="12"/>
      <c r="I37" s="36" t="s">
        <v>63</v>
      </c>
      <c r="J37" s="36"/>
      <c r="K37" s="36"/>
    </row>
    <row r="38" spans="1:11" x14ac:dyDescent="0.2">
      <c r="I38" s="36" t="s">
        <v>64</v>
      </c>
      <c r="J38" s="36"/>
      <c r="K38" s="36"/>
    </row>
  </sheetData>
  <mergeCells count="7">
    <mergeCell ref="C2:K2"/>
    <mergeCell ref="B3:K4"/>
    <mergeCell ref="B5:K5"/>
    <mergeCell ref="I37:K37"/>
    <mergeCell ref="I38:K38"/>
    <mergeCell ref="A7:K7"/>
    <mergeCell ref="A34:F34"/>
  </mergeCells>
  <pageMargins left="0" right="0" top="0" bottom="0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Ciechanowicz | Łukasiewicz - INS</dc:creator>
  <cp:lastModifiedBy>Katarzyna Kuszyk | Łukasiewicz – INS</cp:lastModifiedBy>
  <cp:lastPrinted>2024-01-08T09:34:09Z</cp:lastPrinted>
  <dcterms:created xsi:type="dcterms:W3CDTF">2023-01-20T08:46:52Z</dcterms:created>
  <dcterms:modified xsi:type="dcterms:W3CDTF">2024-01-09T07:02:49Z</dcterms:modified>
</cp:coreProperties>
</file>