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0"/>
  </bookViews>
  <sheets>
    <sheet name="Pakiet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Arkusz16" sheetId="26" state="hidden" r:id="rId26"/>
    <sheet name="25" sheetId="27" r:id="rId27"/>
    <sheet name="Arkusz26" sheetId="28" state="hidden" r:id="rId28"/>
    <sheet name="Arkusz27" sheetId="29" state="hidden" r:id="rId29"/>
    <sheet name="26" sheetId="30" r:id="rId30"/>
    <sheet name="27" sheetId="31" r:id="rId31"/>
    <sheet name="28" sheetId="32" r:id="rId32"/>
    <sheet name="29" sheetId="33" r:id="rId33"/>
    <sheet name="30" sheetId="34" r:id="rId34"/>
    <sheet name="31" sheetId="35" r:id="rId35"/>
    <sheet name="32" sheetId="36" r:id="rId36"/>
    <sheet name="33" sheetId="37" r:id="rId37"/>
    <sheet name="Arkusz36" sheetId="38" state="hidden" r:id="rId38"/>
    <sheet name="Arkusz37" sheetId="39" state="hidden" r:id="rId39"/>
    <sheet name="Arkusz38" sheetId="40" state="hidden" r:id="rId40"/>
    <sheet name="Arkusz56" sheetId="41" state="hidden" r:id="rId41"/>
    <sheet name="Arkusz66" sheetId="42" state="hidden" r:id="rId42"/>
    <sheet name="Arkusz79" sheetId="43" state="hidden" r:id="rId43"/>
    <sheet name="34" sheetId="44" r:id="rId44"/>
    <sheet name="35" sheetId="45" r:id="rId45"/>
    <sheet name="36" sheetId="46" r:id="rId46"/>
    <sheet name="37" sheetId="47" r:id="rId47"/>
    <sheet name="38" sheetId="48" r:id="rId48"/>
    <sheet name="39" sheetId="49" r:id="rId49"/>
    <sheet name="40" sheetId="50" r:id="rId50"/>
    <sheet name="41" sheetId="51" r:id="rId51"/>
    <sheet name="42" sheetId="52" r:id="rId52"/>
    <sheet name="Wzór TABELI" sheetId="53" r:id="rId53"/>
  </sheets>
  <definedNames/>
  <calcPr fullCalcOnLoad="1"/>
</workbook>
</file>

<file path=xl/sharedStrings.xml><?xml version="1.0" encoding="utf-8"?>
<sst xmlns="http://schemas.openxmlformats.org/spreadsheetml/2006/main" count="1853" uniqueCount="1239">
  <si>
    <t>Zestawienie pakietów:</t>
  </si>
  <si>
    <t>Oferty 2021</t>
  </si>
  <si>
    <t>Nr</t>
  </si>
  <si>
    <t>Nazwa pakietu</t>
  </si>
  <si>
    <t xml:space="preserve">PAKIET </t>
  </si>
  <si>
    <t>ANTYBIOTYKI I</t>
  </si>
  <si>
    <t>Lp.</t>
  </si>
  <si>
    <t>Nazwa międzynarodowa</t>
  </si>
  <si>
    <t>Postać, dawka</t>
  </si>
  <si>
    <t>Ilość</t>
  </si>
  <si>
    <t>Amoxicillin</t>
  </si>
  <si>
    <t>1 g x 20 tabl.</t>
  </si>
  <si>
    <t>Amoxicillin/clavulanic acid</t>
  </si>
  <si>
    <t>457 mg x 70 ml</t>
  </si>
  <si>
    <t>625 mg  x 14 tabl.</t>
  </si>
  <si>
    <t>1000 mg x 14 tabl.</t>
  </si>
  <si>
    <t>Azithromycinum</t>
  </si>
  <si>
    <t>500 mg  x 3 tabl.</t>
  </si>
  <si>
    <t>Bethamethasone dipropionate + gentamicinum</t>
  </si>
  <si>
    <t>maść, 30g</t>
  </si>
  <si>
    <t>Cefixime</t>
  </si>
  <si>
    <t>100 mg/5 ml  100 ml p.o.</t>
  </si>
  <si>
    <t>Cefuroxime</t>
  </si>
  <si>
    <t xml:space="preserve"> 250 mg/5 ml   50 ml  p.o.</t>
  </si>
  <si>
    <t xml:space="preserve"> 125 mg/5ml    50 ml  p.o.</t>
  </si>
  <si>
    <t>Clarithromycin</t>
  </si>
  <si>
    <t xml:space="preserve"> 250 mg/5ml   60 ml p.o.</t>
  </si>
  <si>
    <t xml:space="preserve"> 125 mg/ 5 ml   60 ml p.o.</t>
  </si>
  <si>
    <t>500 mg x 1 fiol.</t>
  </si>
  <si>
    <t>500 mg x 14 tabl.</t>
  </si>
  <si>
    <t>Clindamycinum</t>
  </si>
  <si>
    <t>300 mg  x 16 kaps.</t>
  </si>
  <si>
    <t>Cloxacilinum</t>
  </si>
  <si>
    <t>500 mg x 16 tabl powl</t>
  </si>
  <si>
    <t>Cloxacillin</t>
  </si>
  <si>
    <t>1 g x 1 fiol i.v.</t>
  </si>
  <si>
    <t>Co-trimoxazole (sulfamethoxazolum + Trimethoprimum)</t>
  </si>
  <si>
    <t xml:space="preserve"> 480 mg  x 20 tabl.</t>
  </si>
  <si>
    <t>inj.iv 480 mg / 5ml  x 10 amp.</t>
  </si>
  <si>
    <t>Colistin</t>
  </si>
  <si>
    <t xml:space="preserve"> 1 mln j.m.  x 20 fiol. i.v.</t>
  </si>
  <si>
    <t>Doxycyclinum</t>
  </si>
  <si>
    <t xml:space="preserve"> 20 mg /ml   a  5 ml  x 10 fiol. i.v.</t>
  </si>
  <si>
    <t xml:space="preserve"> 100 mg x 10 kaps.</t>
  </si>
  <si>
    <t>Fosfomycin</t>
  </si>
  <si>
    <t xml:space="preserve"> 3 g  sasz. p.o.</t>
  </si>
  <si>
    <t>Gentamicinum</t>
  </si>
  <si>
    <t>80 mg/2 ml  x 10 amp. Inj. i.v.</t>
  </si>
  <si>
    <r>
      <t xml:space="preserve">Lek, gąbka 10 x 10 x 0,5 cm / 0,13g    x 1 szt.;  </t>
    </r>
    <r>
      <rPr>
        <sz val="12"/>
        <color indexed="8"/>
        <rFont val="Arial"/>
        <family val="2"/>
      </rPr>
      <t>z zarejestrowanymi wskazaniami w leczeniu i zapobieganiu zakażeń kości oraz tkanek miękkich</t>
    </r>
  </si>
  <si>
    <t>Levofloxacinum</t>
  </si>
  <si>
    <t>Tabl 500 mg x 10 tabl.</t>
  </si>
  <si>
    <t xml:space="preserve"> 0,5 g/100 ml x 5 fiol.</t>
  </si>
  <si>
    <t>Linezolid</t>
  </si>
  <si>
    <t>600mg x 10 tabl.</t>
  </si>
  <si>
    <t>0,6 g/300 ml x 1 worków inj.</t>
  </si>
  <si>
    <t>Mupirocinum</t>
  </si>
  <si>
    <r>
      <t>2% maść</t>
    </r>
    <r>
      <rPr>
        <sz val="12"/>
        <color indexed="53"/>
        <rFont val="Arial"/>
        <family val="2"/>
      </rPr>
      <t xml:space="preserve"> </t>
    </r>
    <r>
      <rPr>
        <sz val="12"/>
        <rFont val="Arial"/>
        <family val="2"/>
      </rPr>
      <t>15g</t>
    </r>
  </si>
  <si>
    <t>Neomycinum</t>
  </si>
  <si>
    <t xml:space="preserve"> Aerozol  16 g / 30ml</t>
  </si>
  <si>
    <t xml:space="preserve"> Aerozol 32 g / 55ml</t>
  </si>
  <si>
    <t>250 mg x 16 tabl.</t>
  </si>
  <si>
    <t>0,5% maść do oczu 3 g</t>
  </si>
  <si>
    <t>Norfloxacinum</t>
  </si>
  <si>
    <t>400 mg  x 20 tabl.</t>
  </si>
  <si>
    <t>Nystatinum</t>
  </si>
  <si>
    <t>2,8 mln. j.m./ml zaw. 28 ml</t>
  </si>
  <si>
    <t>Oxytetracyclinum + Hydrocortisonum</t>
  </si>
  <si>
    <t xml:space="preserve"> ung. 10 g</t>
  </si>
  <si>
    <t>Penicillinum procainicum</t>
  </si>
  <si>
    <t>1,2 mln j.m. X 1 fiol.</t>
  </si>
  <si>
    <t>Piperacillin + Tazobactam</t>
  </si>
  <si>
    <t xml:space="preserve"> 4,5 g x 10 fiol. i.v.</t>
  </si>
  <si>
    <t>Rifampicyna</t>
  </si>
  <si>
    <t>300 mg x 100 kaps</t>
  </si>
  <si>
    <t>Rifaximin</t>
  </si>
  <si>
    <t>0,2 g x 28 tabl.</t>
  </si>
  <si>
    <t>Roxithromycin</t>
  </si>
  <si>
    <t>50 mg x 10 tabl. rozpuszcz.</t>
  </si>
  <si>
    <t>Spiramycin</t>
  </si>
  <si>
    <t xml:space="preserve"> 3 mln.j.m.  X 10 tabl. </t>
  </si>
  <si>
    <t>Vancomycin</t>
  </si>
  <si>
    <t xml:space="preserve">  1 g  x 5 fiol. i.v. i roztworu doustnego p.o.</t>
  </si>
  <si>
    <t xml:space="preserve">  0,5 g  x 5 fiol. i.v. I roztworu doustnego p.o.</t>
  </si>
  <si>
    <t>ANTYBIOTYKI  II</t>
  </si>
  <si>
    <t>Poz 1-2 Zamawiający wymaga, aby zaoferowany produkt posiadał stabilność gotowego roztworu do infuzji rozpuszczonego w 0,9% NaCl lub 5% Glukozie min.1 godz.w temp.25 stopni Celcjusza</t>
  </si>
  <si>
    <t>Meropenem</t>
  </si>
  <si>
    <t xml:space="preserve"> 1g x 10 fiol. i.v.</t>
  </si>
  <si>
    <t xml:space="preserve"> 0,5g x 10 fiol. i.v.</t>
  </si>
  <si>
    <t>Imipenem + Cilastatinum</t>
  </si>
  <si>
    <t>500 mg + 500 mg i.v. X 1 fiol.</t>
  </si>
  <si>
    <t>ANTYBIOTYKI  III</t>
  </si>
  <si>
    <t xml:space="preserve"> 1,2 g x 1 fiol. inj.i.v.</t>
  </si>
  <si>
    <t>600 mg x 1 fiol. inj.iv</t>
  </si>
  <si>
    <t>Ampicillin</t>
  </si>
  <si>
    <t xml:space="preserve"> 1 g x 1 fiol. i.v.</t>
  </si>
  <si>
    <t xml:space="preserve"> 600 mg/4 ml x 5 amp. i.v.</t>
  </si>
  <si>
    <t xml:space="preserve"> 300 mg/ 2ml x 5 amp. i.v.</t>
  </si>
  <si>
    <t>ANTYBIOTYKI IV</t>
  </si>
  <si>
    <t>Fluconazole</t>
  </si>
  <si>
    <t xml:space="preserve">inj.iv 0,002 g/ml a 100 ml </t>
  </si>
  <si>
    <t>0,003 g/ml  (240 mg)  a 80 ml  x 1 flac. i.v.</t>
  </si>
  <si>
    <t>0,003 g/ml  (360 mg)  a 120 ml  x 1 flac. i.v.</t>
  </si>
  <si>
    <t>Tobramycin</t>
  </si>
  <si>
    <t>ANTYBIOTYKI V</t>
  </si>
  <si>
    <t>Dalbavacina</t>
  </si>
  <si>
    <t>500 mg</t>
  </si>
  <si>
    <t>LEKI   I</t>
  </si>
  <si>
    <t>Adenosine</t>
  </si>
  <si>
    <t xml:space="preserve"> 3 mg/ml  a 2 l  x 6 amp.</t>
  </si>
  <si>
    <t>Aescinum</t>
  </si>
  <si>
    <t xml:space="preserve"> 20 mg x 30 tabl.powl.</t>
  </si>
  <si>
    <t>Amiodaronum</t>
  </si>
  <si>
    <t xml:space="preserve"> Inj. 50 mg/ml a 3 ml   x 5 amp.</t>
  </si>
  <si>
    <t>Aprepitant</t>
  </si>
  <si>
    <t>x3 kaps. = 2 kaps. 0,08 g + 1 kaps. 0,125 g</t>
  </si>
  <si>
    <t>Aqua pro injectione</t>
  </si>
  <si>
    <t>amp. A 10 ml x 100 szt.</t>
  </si>
  <si>
    <t>Atracurium besilate</t>
  </si>
  <si>
    <t>50 mg / 5 ml  x 5 amp.</t>
  </si>
  <si>
    <t>Bupivacainum</t>
  </si>
  <si>
    <t xml:space="preserve"> 0,5% (50 mg/10ml) x 10 amp.</t>
  </si>
  <si>
    <t>Dabigatran etexilate</t>
  </si>
  <si>
    <t>110 mg x 30 kaps</t>
  </si>
  <si>
    <t>150 mg x 30 kaps</t>
  </si>
  <si>
    <t>Dobutminum inj. iv</t>
  </si>
  <si>
    <t xml:space="preserve"> fiol. lub amp.250 mg</t>
  </si>
  <si>
    <t>Ephedrinum</t>
  </si>
  <si>
    <t xml:space="preserve"> 1%  a 10 ml krople do nosa</t>
  </si>
  <si>
    <t>Epinephrinum</t>
  </si>
  <si>
    <t>1 mg/ml  x 10 amp.</t>
  </si>
  <si>
    <t>Etamsylatum</t>
  </si>
  <si>
    <t>Inj. 125 mg/ml a 2 ml  x 5 amp.</t>
  </si>
  <si>
    <t>Ethylis chloridum</t>
  </si>
  <si>
    <t>Aer. 70 g</t>
  </si>
  <si>
    <t>Etomidatum</t>
  </si>
  <si>
    <t>2 mg/ml a 10 ml  x 5 amp.</t>
  </si>
  <si>
    <t xml:space="preserve">Etomidatum na podłożu lipofilnym </t>
  </si>
  <si>
    <t>20 mg/10 ml  x 10 amp.</t>
  </si>
  <si>
    <t>Glyceryli trinitras</t>
  </si>
  <si>
    <t xml:space="preserve"> 1 mg/ml a 10 ml  x 10 amp.</t>
  </si>
  <si>
    <t>Heparinum</t>
  </si>
  <si>
    <t>500 u.i./ml a 5 ml x 10 amp.</t>
  </si>
  <si>
    <t>Ketaminum</t>
  </si>
  <si>
    <t xml:space="preserve"> 50 mg/ml a 10 ml  x 5 fiol.</t>
  </si>
  <si>
    <t>Lactobacillus rhamnosus, lactobacillus helveticus</t>
  </si>
  <si>
    <t>Lek w  kaps. x 20 , przeznaczony do stosowania u noworodków, dzieci i dorosłych</t>
  </si>
  <si>
    <t>Lidocainum</t>
  </si>
  <si>
    <t>inj. 100 mg/5 ml  x 10 amp.</t>
  </si>
  <si>
    <t xml:space="preserve"> 100 mg/g aer. 38 g</t>
  </si>
  <si>
    <t>Metamizolum</t>
  </si>
  <si>
    <t>500 mg x 20 tabl.</t>
  </si>
  <si>
    <t>Methyldopum</t>
  </si>
  <si>
    <t xml:space="preserve"> 250 mg x 50 tabl.</t>
  </si>
  <si>
    <t>Midodrine</t>
  </si>
  <si>
    <t xml:space="preserve"> 2,5 mg x 20 tabl.</t>
  </si>
  <si>
    <t>Netupitant/palonosetron</t>
  </si>
  <si>
    <t>300mg/0,5mg  x 1 kaps.</t>
  </si>
  <si>
    <t>Pentoxifyllinum</t>
  </si>
  <si>
    <t>400 mg x 20 tabl.o przedłużonym uwalnianiu</t>
  </si>
  <si>
    <t>Propafenonum</t>
  </si>
  <si>
    <t xml:space="preserve"> 70 mg/ 20 ml  x 5 amp.</t>
  </si>
  <si>
    <t>Ranitidinum</t>
  </si>
  <si>
    <t>inj.iv 50 mg / 100 ml</t>
  </si>
  <si>
    <t xml:space="preserve">Ropivacaine </t>
  </si>
  <si>
    <t>10 mg/ml a 10 ml  x 5 fiol.</t>
  </si>
  <si>
    <t>Somatostatyna</t>
  </si>
  <si>
    <t>3 mg x 1 fiol</t>
  </si>
  <si>
    <t>Sotalol</t>
  </si>
  <si>
    <t>40 mg  x 30 tabl.</t>
  </si>
  <si>
    <t>80 mg  x 30 tabl.</t>
  </si>
  <si>
    <t>Suxamethonium</t>
  </si>
  <si>
    <t>200 mg x 10 fiol</t>
  </si>
  <si>
    <t>Ticagrelol</t>
  </si>
  <si>
    <t>90 mg x 56 tabl. powlekanych</t>
  </si>
  <si>
    <t>Torasemidum</t>
  </si>
  <si>
    <t>5 mg x 30 tabl.</t>
  </si>
  <si>
    <t>10 mg x 30 tabl.</t>
  </si>
  <si>
    <t>20 mg/4 ml   x 5 amp.</t>
  </si>
  <si>
    <t>Troxerutinum</t>
  </si>
  <si>
    <t xml:space="preserve">20 mg/ml   żel 30 g </t>
  </si>
  <si>
    <t>Urapidilum</t>
  </si>
  <si>
    <t xml:space="preserve"> 25 mg/5 ml x 5 amp.</t>
  </si>
  <si>
    <t>Vinpocetine</t>
  </si>
  <si>
    <t xml:space="preserve"> 5mg x 50 tabl.</t>
  </si>
  <si>
    <t>Ziołowy preparat przeciwko żylakom odbytu</t>
  </si>
  <si>
    <t xml:space="preserve"> supp. X   12</t>
  </si>
  <si>
    <t>LEKI II</t>
  </si>
  <si>
    <t>Acenocoumarol</t>
  </si>
  <si>
    <t xml:space="preserve"> 4 mg tabl. x 60</t>
  </si>
  <si>
    <t xml:space="preserve">Acetylcysteine  </t>
  </si>
  <si>
    <t>600 mg x 10 tabl.mus.</t>
  </si>
  <si>
    <t>Acetylsalicylic acid</t>
  </si>
  <si>
    <t xml:space="preserve"> 75 mg  x 60 tabl.dojelit.</t>
  </si>
  <si>
    <t>Amikacinum</t>
  </si>
  <si>
    <t>0,25 g/ml  a 2 ml  x 1 fiol. i.v.</t>
  </si>
  <si>
    <t>0,125 g/ml  a 2 ml  x 1 fiol. i.v.</t>
  </si>
  <si>
    <t xml:space="preserve"> 200 mg x 60 tabl.</t>
  </si>
  <si>
    <t>Antazolinum</t>
  </si>
  <si>
    <t xml:space="preserve"> Inj. 50 mg/ml a 2 ml  x 10 amp.</t>
  </si>
  <si>
    <t>Atropinum</t>
  </si>
  <si>
    <t xml:space="preserve"> inj. 1 mg/ml  x 10 amp.</t>
  </si>
  <si>
    <t xml:space="preserve"> Inj. 0,5 mg/ml  x 10 amp.</t>
  </si>
  <si>
    <t>Baclofenum</t>
  </si>
  <si>
    <t>10 mg x 50 tabl.</t>
  </si>
  <si>
    <t>25 mg  x  50 tabl.</t>
  </si>
  <si>
    <t>Calcii chloridum</t>
  </si>
  <si>
    <t xml:space="preserve">inj.iv 670 mg/ml a 10 ml   x10 amp.  </t>
  </si>
  <si>
    <t>Carbamazepinum</t>
  </si>
  <si>
    <t>200 mg x 50 tabl.</t>
  </si>
  <si>
    <t>Carvedilol</t>
  </si>
  <si>
    <t xml:space="preserve"> 6,25 mg  x 30 tabl.</t>
  </si>
  <si>
    <t>12,5 mg  x 30 tabl.</t>
  </si>
  <si>
    <t>Cefazolinum</t>
  </si>
  <si>
    <t>1 g  x 1 fiol. i.v.</t>
  </si>
  <si>
    <t>Cefotaximum</t>
  </si>
  <si>
    <t xml:space="preserve"> 1 g inj.x 1 fiol. i.v.</t>
  </si>
  <si>
    <t>Ceftazidimum</t>
  </si>
  <si>
    <t>1g x 1 fiol. i.v.</t>
  </si>
  <si>
    <t>2g x 1 fiol. i.v.</t>
  </si>
  <si>
    <t>Ceftriaxon</t>
  </si>
  <si>
    <t>2 g x 1 fiol i.v.</t>
  </si>
  <si>
    <t xml:space="preserve"> 500 mg  x 10 tabl.</t>
  </si>
  <si>
    <t xml:space="preserve"> 250 mg  x 10 tabl.</t>
  </si>
  <si>
    <t>750 mg x 1 fiol. i.v.od 1 dnia życia</t>
  </si>
  <si>
    <t xml:space="preserve">Cefuroxime </t>
  </si>
  <si>
    <t xml:space="preserve"> 1,5 g x 1 fiol. i.v. </t>
  </si>
  <si>
    <t>Chlorpromazinum</t>
  </si>
  <si>
    <t>25 mg/ml a 2 ml  x 10 amp.</t>
  </si>
  <si>
    <t>Ciprofloxacin</t>
  </si>
  <si>
    <t>500 mg x 10 tabl.</t>
  </si>
  <si>
    <t>0,002 g/ml  a 200 ml</t>
  </si>
  <si>
    <t>0,002 g/ml  a 100 ml</t>
  </si>
  <si>
    <t xml:space="preserve">Clemastin </t>
  </si>
  <si>
    <t>1 mg/ml a 2 ml  x 5 amp.</t>
  </si>
  <si>
    <t>Dicofenac</t>
  </si>
  <si>
    <t>100 mg x 20 tabl. o przedł. uwalnianiu</t>
  </si>
  <si>
    <t>Digoxinum</t>
  </si>
  <si>
    <t>0,5 mg / 2 ml  x 5 amp.</t>
  </si>
  <si>
    <t>Dopaminum</t>
  </si>
  <si>
    <t>40 mg/ml a 5 ml  x 10 amp.</t>
  </si>
  <si>
    <t>Enalaprilum</t>
  </si>
  <si>
    <t xml:space="preserve"> 10 mg  x 30 tabl.</t>
  </si>
  <si>
    <t xml:space="preserve"> 25 mg/ml  x 10 amp.</t>
  </si>
  <si>
    <t>Esomeprazol inj.iv</t>
  </si>
  <si>
    <t>inj 100mg/ 5 ml x 10 fiol.</t>
  </si>
  <si>
    <t>Fentanylum</t>
  </si>
  <si>
    <t xml:space="preserve"> 0,05 mg/ml a 10 ml  x 50 amp., iv, sc, zewnątrzoponowo, podpajenczynówkowo</t>
  </si>
  <si>
    <t xml:space="preserve"> 0,05 mg/ml a 2 ml  x 50 amp. iv, sc, zewnątrzoponowo, podpajenczynówkowo</t>
  </si>
  <si>
    <t>Fosfomycinum</t>
  </si>
  <si>
    <t>2g x 10 fiol</t>
  </si>
  <si>
    <t>4g x 10 fiol</t>
  </si>
  <si>
    <t>Furosemidum</t>
  </si>
  <si>
    <t>40 mg x 30 tabl.</t>
  </si>
  <si>
    <t>Glimepiride</t>
  </si>
  <si>
    <t>2 mg x 30 tabl.</t>
  </si>
  <si>
    <t>inj.iv 25000 j.m./5 ml  x 10 amp.</t>
  </si>
  <si>
    <t>Hydrochlorothiazidum</t>
  </si>
  <si>
    <t>25 mg  x 30 tabl.</t>
  </si>
  <si>
    <t>Kalii chloridum</t>
  </si>
  <si>
    <t>Inj. 2 mEq K+ / ml a  20 ml  x 20 fiol.lub amp.</t>
  </si>
  <si>
    <t>Inj. 40 mg/2 ml x 10 amp.</t>
  </si>
  <si>
    <t>Inj. 400 mg/20 ml  x 5 fiol.</t>
  </si>
  <si>
    <t>Inj. 200 mg/20 ml  x 5 fiol.</t>
  </si>
  <si>
    <t>Loperamidum</t>
  </si>
  <si>
    <t>Magnesii sulfas</t>
  </si>
  <si>
    <t>inj. 2G / 10 ml  x 10 amp.</t>
  </si>
  <si>
    <t>Inj. 1000 mg/2 ml  x 5 amp</t>
  </si>
  <si>
    <t>Inj. 2500 mg/5 ml  x 5 amp</t>
  </si>
  <si>
    <t>Metamzolum</t>
  </si>
  <si>
    <t>500 mg/ml a 20 ml krople</t>
  </si>
  <si>
    <t>Metoclopramidum</t>
  </si>
  <si>
    <t>5 mg/ml a 2 ml  x 5 amp.</t>
  </si>
  <si>
    <t xml:space="preserve">Metoprololum </t>
  </si>
  <si>
    <t xml:space="preserve"> 1 mg/ml a 5 ml x 5 amp.</t>
  </si>
  <si>
    <t>Metronidazolum</t>
  </si>
  <si>
    <t>inj.iv 5 mg/ml  a 100 ml</t>
  </si>
  <si>
    <t>250 mg x 20 tabl. p.o.</t>
  </si>
  <si>
    <t>500 mg x 10 tabl.dopoch.</t>
  </si>
  <si>
    <t xml:space="preserve">Morphinum </t>
  </si>
  <si>
    <t xml:space="preserve"> 10 mg/ml a 1 ml  x 10 amp.</t>
  </si>
  <si>
    <t xml:space="preserve"> 20 mg/ml a 1 ml  x 10 amp.</t>
  </si>
  <si>
    <t>Naloxonum</t>
  </si>
  <si>
    <t>Inj. 0,4 mg/ml  x 10 amp.</t>
  </si>
  <si>
    <t>Natrii bicarbonas 8,4%</t>
  </si>
  <si>
    <t>inj.iv  84 mg/ml a 20 ml  x 10 amp.</t>
  </si>
  <si>
    <t xml:space="preserve">Natrium chloratum 10 % </t>
  </si>
  <si>
    <t xml:space="preserve"> a 10 ml  x 100 amp.</t>
  </si>
  <si>
    <t>Olanzapine</t>
  </si>
  <si>
    <t>5 mg x 28 tabl.</t>
  </si>
  <si>
    <t>Omeprazole</t>
  </si>
  <si>
    <t xml:space="preserve"> 20 mg x 28 tabl.lub kaps.</t>
  </si>
  <si>
    <t>Omeprazole, rozpuszczalny w roztworze soli fizjologicznej oraz w glukozie, trwałość roztworu nie mniej niż 6 godz.</t>
  </si>
  <si>
    <t xml:space="preserve"> 40 mg inj.iv x 1 fiol</t>
  </si>
  <si>
    <t>Opipramol</t>
  </si>
  <si>
    <t>50 mg  x 20 tabl.</t>
  </si>
  <si>
    <t>Pantoprazolum</t>
  </si>
  <si>
    <t>20 mg x 28 tabl./tabl.dojelitowe</t>
  </si>
  <si>
    <t>40 mg x 28 tabl./tabl.dojelitowe</t>
  </si>
  <si>
    <t>Papaverinum</t>
  </si>
  <si>
    <t>inj.iv 300 mg / 15 ml  x 10 amp.</t>
  </si>
  <si>
    <t>Pethidine</t>
  </si>
  <si>
    <t xml:space="preserve"> 50 mg/ml a 1 ml  x 10 amp.</t>
  </si>
  <si>
    <t xml:space="preserve"> 100 mg/ 2 ml  x 10 amp.</t>
  </si>
  <si>
    <t>Phytomenadionum (K1)</t>
  </si>
  <si>
    <t xml:space="preserve"> 10 mg x 30 tabl.</t>
  </si>
  <si>
    <t>Inj 10 mg/ml  x 10 amp.</t>
  </si>
  <si>
    <t>Piracetamum</t>
  </si>
  <si>
    <t>inj.iv 60 ml</t>
  </si>
  <si>
    <t xml:space="preserve"> 1200 mg x 60 tabl.</t>
  </si>
  <si>
    <t xml:space="preserve"> 800 mg x 60 tabl.</t>
  </si>
  <si>
    <t>Propranololum</t>
  </si>
  <si>
    <t>40 mg x 50 tabl.</t>
  </si>
  <si>
    <t>Simvastatin</t>
  </si>
  <si>
    <t>20 mg x 28 tabl.lub tabl.powlekana</t>
  </si>
  <si>
    <t>Telmisartan</t>
  </si>
  <si>
    <t>40 mg x 28 tabl.</t>
  </si>
  <si>
    <t>80 mg x 28 tabl.</t>
  </si>
  <si>
    <t>Tramadol</t>
  </si>
  <si>
    <t>50 mg   x 50 tabl.o przedłużonym działaniu</t>
  </si>
  <si>
    <t>100 mg   x 30 tabl.o przedłużonym działaniu</t>
  </si>
  <si>
    <t>Tramadoli hydrochloridum</t>
  </si>
  <si>
    <t xml:space="preserve"> 50 mg x 20 tabl.lub kaps.</t>
  </si>
  <si>
    <t xml:space="preserve"> 100 mg/2ml x 10 amp.</t>
  </si>
  <si>
    <t xml:space="preserve"> 50 mg/ml x 10 amp.</t>
  </si>
  <si>
    <t xml:space="preserve"> 100 mg/ml  a 10 ml gtt.</t>
  </si>
  <si>
    <t xml:space="preserve"> 100 mg/ml  a 96 ml gtt.</t>
  </si>
  <si>
    <t>Tramadoli hydrochloridum + Paracetamol</t>
  </si>
  <si>
    <t xml:space="preserve"> 37,5 + 325 mg  x 90 tabl.</t>
  </si>
  <si>
    <t>Venlafaxin</t>
  </si>
  <si>
    <t>75 mg x 28 kaps.</t>
  </si>
  <si>
    <t>150 mg x 28 kap.o przedł.dział.</t>
  </si>
  <si>
    <t>Verapamilum</t>
  </si>
  <si>
    <t xml:space="preserve"> 40 mg  x 40 tabl.</t>
  </si>
  <si>
    <t>80 mg x 20 tabl.</t>
  </si>
  <si>
    <t>LEKI  III</t>
  </si>
  <si>
    <t>Alprazolamum</t>
  </si>
  <si>
    <t>0,5 mg  x 30 tabl.</t>
  </si>
  <si>
    <t>Amlodipinum</t>
  </si>
  <si>
    <t>Argenti nitras</t>
  </si>
  <si>
    <t>10 mg/ml krople do oczu 0,5 ml x 50 minimsów</t>
  </si>
  <si>
    <t>Atorvastatinum</t>
  </si>
  <si>
    <t>20 mg  x 30 tabl.lub tabl.powlekana</t>
  </si>
  <si>
    <t>40 mg x 30 tabl.lub tabl.powlekana</t>
  </si>
  <si>
    <t>Betahistine dihydrochloride</t>
  </si>
  <si>
    <t>8 mg x 30 tabl.</t>
  </si>
  <si>
    <t>16 mg x 30 tabl.</t>
  </si>
  <si>
    <t>24 mg  x  60 tabl.</t>
  </si>
  <si>
    <t>Biperiden</t>
  </si>
  <si>
    <t>Tabl 2 mg</t>
  </si>
  <si>
    <t>Chlorprotihixen</t>
  </si>
  <si>
    <t>50 mg x 50 tabl powl</t>
  </si>
  <si>
    <t>Citicoline</t>
  </si>
  <si>
    <t>płyn 1g/10 ml x10 torebek</t>
  </si>
  <si>
    <t>Clonazepamum</t>
  </si>
  <si>
    <t xml:space="preserve"> 1 mg/ml  x 10 amp.</t>
  </si>
  <si>
    <t>Clopidogrel</t>
  </si>
  <si>
    <t>75 mg  x 28 tabl.</t>
  </si>
  <si>
    <t>Diazepamum</t>
  </si>
  <si>
    <t xml:space="preserve"> 5 mg/ml a 2 ml x 50 amp.</t>
  </si>
  <si>
    <t xml:space="preserve"> 2 mg x 20 tabl.</t>
  </si>
  <si>
    <t xml:space="preserve"> 5 mg x 20 tabl.</t>
  </si>
  <si>
    <t xml:space="preserve"> 2 mg/ml a 2,5 ml x 5 wlewek</t>
  </si>
  <si>
    <t>Diclofenacum+misoprostolum</t>
  </si>
  <si>
    <t>tabl. 50 mg + 0,2 mg</t>
  </si>
  <si>
    <t>Estazolamum</t>
  </si>
  <si>
    <t>2 mg x 20 tabl.</t>
  </si>
  <si>
    <t xml:space="preserve">Famotidine </t>
  </si>
  <si>
    <t>40 mg x 60 tabl.</t>
  </si>
  <si>
    <t>Finasterine</t>
  </si>
  <si>
    <t>5 mg x 30 tabl powl.</t>
  </si>
  <si>
    <t>Formoterol</t>
  </si>
  <si>
    <t xml:space="preserve"> 0,012 mg  x 60 kaps. + ustnik</t>
  </si>
  <si>
    <t>3 mg/ml krople do oczu  5 ml</t>
  </si>
  <si>
    <t xml:space="preserve">1 mg x 30 tabl </t>
  </si>
  <si>
    <t>Ibuprofenum</t>
  </si>
  <si>
    <t xml:space="preserve"> 100 mg/ 5 ml sir. 100 g</t>
  </si>
  <si>
    <t>Ibuprofenum wymagana rejestracja dla dzieci od 3 m.ż.</t>
  </si>
  <si>
    <t xml:space="preserve"> 200 mg/ 5 ml sir. 100 g</t>
  </si>
  <si>
    <t>0,2 g  x 60 tabl./tabl.powlek.</t>
  </si>
  <si>
    <t>60 mg x 10 czop.</t>
  </si>
  <si>
    <t xml:space="preserve"> 125 mg x 10 czop.</t>
  </si>
  <si>
    <t xml:space="preserve">Ketoprofenum </t>
  </si>
  <si>
    <t>50 mg/ml a 2 ml x 10 amp. iv.</t>
  </si>
  <si>
    <t>100 mg x 30 tabl.</t>
  </si>
  <si>
    <t>Krople nawilżające typu sztuczne łzy</t>
  </si>
  <si>
    <t>2 x 5 ml krople do oczu</t>
  </si>
  <si>
    <t>Leflunomide</t>
  </si>
  <si>
    <t>tabl. powl. 20 mg</t>
  </si>
  <si>
    <t>Levetiracetam</t>
  </si>
  <si>
    <t xml:space="preserve"> 500 mg/5 ml  x 10 fiol.</t>
  </si>
  <si>
    <t>Levetiracetamum</t>
  </si>
  <si>
    <t>250 mg  x 50 tabl.</t>
  </si>
  <si>
    <t>500 mg  x 50 tabl.</t>
  </si>
  <si>
    <t>750 mg  x 50 tabl.</t>
  </si>
  <si>
    <t>1000 mg  x 50 tabl.</t>
  </si>
  <si>
    <t>Mebendazole</t>
  </si>
  <si>
    <t>100 mg x 6 tabl.</t>
  </si>
  <si>
    <t>Metforminum</t>
  </si>
  <si>
    <t xml:space="preserve"> 1000 mg x 30 tabl.lub tabl.powlekana</t>
  </si>
  <si>
    <t xml:space="preserve"> 850 mg x 60 tabl.lub tabl.powlekana</t>
  </si>
  <si>
    <t xml:space="preserve"> 500 mg  x 30 tabl.</t>
  </si>
  <si>
    <t>Midazolamum</t>
  </si>
  <si>
    <t xml:space="preserve"> 7,5 mg x 10 tabl./tabl.powlek.</t>
  </si>
  <si>
    <t>Naproxen</t>
  </si>
  <si>
    <t>0,25 g  x 50 tabl.</t>
  </si>
  <si>
    <t>0,5 g  x 20 tabl.</t>
  </si>
  <si>
    <t>Nebivolol</t>
  </si>
  <si>
    <t>5 mg tabl. x 28 tabl.</t>
  </si>
  <si>
    <t>Neomicin</t>
  </si>
  <si>
    <t>ung. 5% x 5 g</t>
  </si>
  <si>
    <t>Oxazepamum</t>
  </si>
  <si>
    <t xml:space="preserve"> 10 mg x 20 tabl.</t>
  </si>
  <si>
    <t>Paracetamolum</t>
  </si>
  <si>
    <t xml:space="preserve"> 125 mg x 10 supp.</t>
  </si>
  <si>
    <t xml:space="preserve"> 250 mg x 10 supp.</t>
  </si>
  <si>
    <t xml:space="preserve"> 500 mg x 10 supp.</t>
  </si>
  <si>
    <t xml:space="preserve"> 500 mg  x 50 tabl.</t>
  </si>
  <si>
    <t xml:space="preserve"> gtt. 100 mg/ml  x 30 ml</t>
  </si>
  <si>
    <t>Phenobarbitalum</t>
  </si>
  <si>
    <t xml:space="preserve"> 15 mg x 10 tabl.</t>
  </si>
  <si>
    <t>Phenylbutazonum</t>
  </si>
  <si>
    <t xml:space="preserve"> 250 mg x 5 supp.</t>
  </si>
  <si>
    <t xml:space="preserve"> 50 mg/g ung. 30 g</t>
  </si>
  <si>
    <t>Quetiapinum</t>
  </si>
  <si>
    <t>100 mg  x 60 tabl.</t>
  </si>
  <si>
    <t>Ramiprilum</t>
  </si>
  <si>
    <t xml:space="preserve"> 10 mg x 30 kaps.lub tabl.</t>
  </si>
  <si>
    <t xml:space="preserve"> 5 mg x 30 kaps.lub tabl.</t>
  </si>
  <si>
    <t xml:space="preserve"> 2,5 mg x 30 kaps.lub tabl.</t>
  </si>
  <si>
    <t>Rosuvastatin</t>
  </si>
  <si>
    <t>10 mg  x 28 tabl.</t>
  </si>
  <si>
    <t>20 mg  x 28 tabl.</t>
  </si>
  <si>
    <t>Sulfacetamidum</t>
  </si>
  <si>
    <t>100 mg/ml krople do oczu 0,5 ml x 12 minimsów</t>
  </si>
  <si>
    <t>Tamoxifen</t>
  </si>
  <si>
    <t>20 mg x 30 tabl</t>
  </si>
  <si>
    <t>Tamsulosin</t>
  </si>
  <si>
    <t>400 mg x 30 tabl lub kaps</t>
  </si>
  <si>
    <t>Tioctic acid</t>
  </si>
  <si>
    <t>600 mg  a 50 ml   x  10  fiol.</t>
  </si>
  <si>
    <t>0,6 g  x 30 tabl.powielane z możliowścią podziału</t>
  </si>
  <si>
    <t>Tolperisone</t>
  </si>
  <si>
    <t xml:space="preserve"> 50 mg  x 30 tabl.powl.</t>
  </si>
  <si>
    <t>150 mg  x 30 tabl.powl.</t>
  </si>
  <si>
    <t>Zolpiderm</t>
  </si>
  <si>
    <t>10 mg  x 20 tabl./tabl powlek.</t>
  </si>
  <si>
    <t>LEKI  IV – TABLETKI</t>
  </si>
  <si>
    <t>300 mg x 20 tabl.</t>
  </si>
  <si>
    <t>Aciclovir</t>
  </si>
  <si>
    <t>200 x 30 tabl.</t>
  </si>
  <si>
    <t xml:space="preserve"> 400 x 30 tabl.</t>
  </si>
  <si>
    <t xml:space="preserve"> 800 x 30 tabl.</t>
  </si>
  <si>
    <t>Acidum folicum</t>
  </si>
  <si>
    <t>15 mg x 30 tabl.</t>
  </si>
  <si>
    <t>Allopurinolum</t>
  </si>
  <si>
    <t>100 mg x 50 tabl.</t>
  </si>
  <si>
    <t>Aluminium acetotartrate</t>
  </si>
  <si>
    <t>1g x 6 tabl.</t>
  </si>
  <si>
    <t>Amantadine</t>
  </si>
  <si>
    <t>100 mg x 50 kaps.</t>
  </si>
  <si>
    <t>Amiloridum + Hydrochlorothiazidum</t>
  </si>
  <si>
    <t>5mg + 50 mg  x 50 tabl.</t>
  </si>
  <si>
    <t>Bencyclane</t>
  </si>
  <si>
    <t>0,1 g x 60 tabl</t>
  </si>
  <si>
    <t>Bisoproloum</t>
  </si>
  <si>
    <t>Brohexinum</t>
  </si>
  <si>
    <t xml:space="preserve"> 8 mg x 40 tabl.</t>
  </si>
  <si>
    <t>Bromocriptine</t>
  </si>
  <si>
    <t xml:space="preserve"> 2,5 mg x 30 tabl.</t>
  </si>
  <si>
    <t>Calcium carbonate</t>
  </si>
  <si>
    <t>1 g x 30 kaps</t>
  </si>
  <si>
    <t>Captoprilum</t>
  </si>
  <si>
    <t xml:space="preserve"> 12,5 mg x 30 tabl.</t>
  </si>
  <si>
    <t xml:space="preserve">Carbo medicinalis </t>
  </si>
  <si>
    <t>0,2 g  x 20 tabl.</t>
  </si>
  <si>
    <t>Chlorchinaldol</t>
  </si>
  <si>
    <t xml:space="preserve"> 2 mg  tabl.do ssania  x 20 </t>
  </si>
  <si>
    <t>Cilazaprilum</t>
  </si>
  <si>
    <t>1 mg  x 30 tabl.</t>
  </si>
  <si>
    <t>Cinnarizine+dimenhydrine</t>
  </si>
  <si>
    <t>20 mg+40 mg x 30 tabl</t>
  </si>
  <si>
    <t>Clonidine</t>
  </si>
  <si>
    <t xml:space="preserve"> 75 mcg x 50 tabl.</t>
  </si>
  <si>
    <t>Clotrimazolum</t>
  </si>
  <si>
    <t xml:space="preserve"> 0,1 g  x 6 tabl.vag.</t>
  </si>
  <si>
    <t>Colchicine</t>
  </si>
  <si>
    <t xml:space="preserve"> 0,5 mg x 20 tabl.</t>
  </si>
  <si>
    <t>Colecalciferol</t>
  </si>
  <si>
    <t>1000 j.m.= 0,025 mg x 90 tabl.</t>
  </si>
  <si>
    <t>Dexamethasonum</t>
  </si>
  <si>
    <t xml:space="preserve"> 1 mg x 40 tabl.</t>
  </si>
  <si>
    <t>Dextrometorphan</t>
  </si>
  <si>
    <t>15 mg x 10 tabl.</t>
  </si>
  <si>
    <t xml:space="preserve"> 0,1 mg  x 30 tabl.</t>
  </si>
  <si>
    <t xml:space="preserve"> 0,25 mg  x 30 tabl.</t>
  </si>
  <si>
    <t>Donepezil</t>
  </si>
  <si>
    <t>5 mg  x 28 tabl.</t>
  </si>
  <si>
    <t>Doxazosin</t>
  </si>
  <si>
    <t>4 mg x 30 tabl.</t>
  </si>
  <si>
    <t>Drotaverinum</t>
  </si>
  <si>
    <t xml:space="preserve"> 80 mg x 20 tabl. </t>
  </si>
  <si>
    <t>Dydrogesterone</t>
  </si>
  <si>
    <t>10 mg  x 20 tabl.</t>
  </si>
  <si>
    <t>Eplerenon</t>
  </si>
  <si>
    <t>25 mg x 30 tabl.</t>
  </si>
  <si>
    <t>50 mg x 30 tabl.</t>
  </si>
  <si>
    <t xml:space="preserve"> 250 mg x 30 tabl.</t>
  </si>
  <si>
    <t>Ferrosi gluconas</t>
  </si>
  <si>
    <t xml:space="preserve"> 200 mg x 50 draż.</t>
  </si>
  <si>
    <t>Ferrum</t>
  </si>
  <si>
    <t>105 mg Fe II    X 30 tabl.o przedłużonym uwalnianiu</t>
  </si>
  <si>
    <t>Ferrous sulphate + ascorbic acid</t>
  </si>
  <si>
    <t>100 mg + 60 mg x 50 tabl.</t>
  </si>
  <si>
    <t>100 mg  x 28 tabl.</t>
  </si>
  <si>
    <t>Furaginum</t>
  </si>
  <si>
    <t xml:space="preserve"> 50 mg x 30 tabl.</t>
  </si>
  <si>
    <t>Isosorbide mononitrate</t>
  </si>
  <si>
    <t xml:space="preserve"> 50 mg x 30 tabl.o przedłużonym uwalnianiu</t>
  </si>
  <si>
    <t>Ivabradine</t>
  </si>
  <si>
    <t>5 mg x 28 tabl</t>
  </si>
  <si>
    <t>7,5 mg x 28 tabl</t>
  </si>
  <si>
    <t xml:space="preserve">  x 60 tabl. o przedłużonym uwalnianiu</t>
  </si>
  <si>
    <t>Lercandipine</t>
  </si>
  <si>
    <t>10 mg x 28 tabl.</t>
  </si>
  <si>
    <t>Levothyroxine</t>
  </si>
  <si>
    <t xml:space="preserve"> 50 mcg x 50 tabl.</t>
  </si>
  <si>
    <t>Loratadinum</t>
  </si>
  <si>
    <t>10 mg x 60 tabl.</t>
  </si>
  <si>
    <t>Losartan</t>
  </si>
  <si>
    <t>Mesalazin</t>
  </si>
  <si>
    <t>500 mg   x 50 tabl.dojelitowa</t>
  </si>
  <si>
    <t>Methotrexate</t>
  </si>
  <si>
    <t>Methylprednisolonum</t>
  </si>
  <si>
    <t xml:space="preserve"> 16 mg x 30 tabl.</t>
  </si>
  <si>
    <t xml:space="preserve"> 4 mg x 30 tabl.</t>
  </si>
  <si>
    <t>50 mg o przedłużonym uwalnianiu x 28 tabl.</t>
  </si>
  <si>
    <t>100 mg o przedłużonym uwalnianiu x 28 tabl.</t>
  </si>
  <si>
    <t>Miconazole</t>
  </si>
  <si>
    <t xml:space="preserve"> 0,1g x 15 tabl.dopochw.</t>
  </si>
  <si>
    <t>Misoprostol</t>
  </si>
  <si>
    <t xml:space="preserve"> 200 mcg x 42 tabl.</t>
  </si>
  <si>
    <t>Nifuroxazidum</t>
  </si>
  <si>
    <t xml:space="preserve"> 100 mg x 24 tabl.</t>
  </si>
  <si>
    <t>Nimodipinum</t>
  </si>
  <si>
    <t>0,03 g x 100 tabl.</t>
  </si>
  <si>
    <t>Nitrendipinum</t>
  </si>
  <si>
    <t>Oseltamivir (możliwość wykonania zawiesiny)</t>
  </si>
  <si>
    <t>45 mg  x 10 kaps.</t>
  </si>
  <si>
    <t>75 mg  x 10 kaps.</t>
  </si>
  <si>
    <t>Oxybutyninum</t>
  </si>
  <si>
    <t>Pancreatinum</t>
  </si>
  <si>
    <t xml:space="preserve"> 25000 j.m.lipazy  x 20 kaps.</t>
  </si>
  <si>
    <t>Perazinum</t>
  </si>
  <si>
    <t>0,025 g  x 20 tabl.</t>
  </si>
  <si>
    <t>0,1 g x 30 tabl.</t>
  </si>
  <si>
    <t>Prednisolone</t>
  </si>
  <si>
    <t>5 mg x 20 tabl.</t>
  </si>
  <si>
    <t>Prednisonum</t>
  </si>
  <si>
    <t xml:space="preserve"> 20 mg x 20 tabl.</t>
  </si>
  <si>
    <t>5 mg  x 20 tabl.</t>
  </si>
  <si>
    <t>Pregabalin</t>
  </si>
  <si>
    <t>75 mg x 28 kaps</t>
  </si>
  <si>
    <t>Progesterone</t>
  </si>
  <si>
    <t xml:space="preserve"> 50 mg x 30 tabl.dopoch.</t>
  </si>
  <si>
    <t>50 mg x 30 tabl.podjęzyk. p.o.</t>
  </si>
  <si>
    <t>Potassium chloride</t>
  </si>
  <si>
    <t>600 mg x 50 kaps.</t>
  </si>
  <si>
    <t>150 mg  x 20 tabl.</t>
  </si>
  <si>
    <t>Pyridoxine</t>
  </si>
  <si>
    <t>50 mg x 50 tabl.</t>
  </si>
  <si>
    <t>Rivaroxaban</t>
  </si>
  <si>
    <t>15 mg x 100 tabl.</t>
  </si>
  <si>
    <t>20 mg  x 100 tabl.</t>
  </si>
  <si>
    <t>Salicylamide + Ascorbic acid + Rutoside</t>
  </si>
  <si>
    <t xml:space="preserve"> x 20 tabl.</t>
  </si>
  <si>
    <t>Sildenafil</t>
  </si>
  <si>
    <t xml:space="preserve"> 50 mg x 4 tabl.</t>
  </si>
  <si>
    <t>Simethiconum</t>
  </si>
  <si>
    <t xml:space="preserve"> 40 mg x 100 kaps.</t>
  </si>
  <si>
    <t>Spironolactonum</t>
  </si>
  <si>
    <t xml:space="preserve"> 0,1 g  x 30 tabl.</t>
  </si>
  <si>
    <t xml:space="preserve"> 25 mg  x 100 tabl.</t>
  </si>
  <si>
    <t>Sulfasalazinum</t>
  </si>
  <si>
    <t>Tannine albuminate</t>
  </si>
  <si>
    <t xml:space="preserve"> 0,5 g x 20 tabl.</t>
  </si>
  <si>
    <t>Theophyllinum</t>
  </si>
  <si>
    <t xml:space="preserve"> 100 mg x 30 tabl.</t>
  </si>
  <si>
    <t xml:space="preserve"> 300 mg x 50 tabl.</t>
  </si>
  <si>
    <t>Thiamazole</t>
  </si>
  <si>
    <t xml:space="preserve"> 5 mg  x 50 tabl.</t>
  </si>
  <si>
    <t>Thiamini+Pyridoxini+Cyanocobalaminum</t>
  </si>
  <si>
    <t>100 mg+ 200 mg + 0,2 mg   x 100 tabl.</t>
  </si>
  <si>
    <t>Thiaminum (B1)</t>
  </si>
  <si>
    <t>25mg x 50 tabl.</t>
  </si>
  <si>
    <t>Thiethylperazinum</t>
  </si>
  <si>
    <t>6,5 mg x 50 tabl.</t>
  </si>
  <si>
    <t>Ticlopidini hydrochloridum</t>
  </si>
  <si>
    <t xml:space="preserve"> 250 mg x 20 tabl.</t>
  </si>
  <si>
    <t>Timonacic</t>
  </si>
  <si>
    <t>100 mg  x 30 tabl.</t>
  </si>
  <si>
    <t>Tizanidine</t>
  </si>
  <si>
    <t>Ursodeoxycholic acid</t>
  </si>
  <si>
    <t xml:space="preserve"> 250 mg x 100 tabl.</t>
  </si>
  <si>
    <t>Valsartan</t>
  </si>
  <si>
    <t xml:space="preserve"> 80 mg x 28 tabl.</t>
  </si>
  <si>
    <t>Warfarin</t>
  </si>
  <si>
    <t xml:space="preserve"> 3 mg x 100 tabl.</t>
  </si>
  <si>
    <t xml:space="preserve"> 5 mg x 100 tabl.</t>
  </si>
  <si>
    <t>LEKI  V – INJ</t>
  </si>
  <si>
    <t xml:space="preserve">  0,3 g/ 3 ml  x 5 amp.</t>
  </si>
  <si>
    <t xml:space="preserve"> 0,2 g / 500 ml  x 10 flak. inj.i.v.</t>
  </si>
  <si>
    <t>Ambroxolum</t>
  </si>
  <si>
    <t>15 mg/2 ml x 5 amp. / rejestracja do stos.u dzieci</t>
  </si>
  <si>
    <t>Ascorbic acid</t>
  </si>
  <si>
    <t xml:space="preserve"> 500 mg/5 ml  x 10 amp.</t>
  </si>
  <si>
    <t>Atosiban</t>
  </si>
  <si>
    <t>6,75 mg    0,9 ml  x 1 fiol.</t>
  </si>
  <si>
    <t>0,0375 g / 5 ml  x 1 fiol. - od tego samego producenta, co Atosiban w dawce 6,75 mg</t>
  </si>
  <si>
    <t>Betamethasonum</t>
  </si>
  <si>
    <t xml:space="preserve"> 4 mg/ml x 1 amp.</t>
  </si>
  <si>
    <t xml:space="preserve"> 7 mg/ml x 5 amp.</t>
  </si>
  <si>
    <t>Butylscopolaminum</t>
  </si>
  <si>
    <t xml:space="preserve"> Inj. 20 mg/ml   x 10 amp.</t>
  </si>
  <si>
    <t>Calcii glubionas</t>
  </si>
  <si>
    <t>10 %  1g/10 ml a 10 fiol.</t>
  </si>
  <si>
    <t>Canreoate potassium</t>
  </si>
  <si>
    <t xml:space="preserve"> 20 mg/ml a 10 ml   x 10 amp.</t>
  </si>
  <si>
    <t>Carbetocinum</t>
  </si>
  <si>
    <t xml:space="preserve"> 100 mcg/ml  x 5 amp.</t>
  </si>
  <si>
    <t>Cerebrolysin</t>
  </si>
  <si>
    <t>10 ml  x 5 amp.</t>
  </si>
  <si>
    <t>Cyanocobaltaminum</t>
  </si>
  <si>
    <t>1 mg / 2 ml  x 5 amp.</t>
  </si>
  <si>
    <t>Deferoxamina</t>
  </si>
  <si>
    <t>500 mg  x 10 fiol.</t>
  </si>
  <si>
    <t>Desmopressin</t>
  </si>
  <si>
    <t xml:space="preserve"> 0,004mg/ml  x 10 amp.</t>
  </si>
  <si>
    <t>Dexmedetomidyna</t>
  </si>
  <si>
    <t xml:space="preserve"> 100 mcg/ml a 2 ml x 5 szt.</t>
  </si>
  <si>
    <t xml:space="preserve"> 75 mg/ 3 ml x 5 amp. Inj.</t>
  </si>
  <si>
    <t>Dinoprostum</t>
  </si>
  <si>
    <t xml:space="preserve"> Inj. 5 mg/ml  x 5 amp.</t>
  </si>
  <si>
    <t>12,5% inj 250mg /2 ml x 50 amp</t>
  </si>
  <si>
    <t>Fenpiverinuium bromide, Metamizole sodium, Pitofenone</t>
  </si>
  <si>
    <t xml:space="preserve"> inj. X 10 amp.</t>
  </si>
  <si>
    <t>Ferric isomaltoside</t>
  </si>
  <si>
    <t>inj. 500 mg Fe 3+ / 5 ml x 5 fiolek</t>
  </si>
  <si>
    <t>Ferrosi oxidum dextranum complexum inj. i.m.</t>
  </si>
  <si>
    <t>50 mg Fe3+/ml a 2 ml x 50 amp.</t>
  </si>
  <si>
    <t>Ferrum oxydatum saccharatum inj. iv</t>
  </si>
  <si>
    <t xml:space="preserve"> 20 mg Fe3+/ml a 5 ml x 5 amp.</t>
  </si>
  <si>
    <t>Filgrastim</t>
  </si>
  <si>
    <r>
      <t xml:space="preserve"> 0,3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mg/0,5 ml x 1 ampułkostrzyk.</t>
    </r>
  </si>
  <si>
    <t>0,48 mg/0,5 – 0,8 ml x 1 ampułkostrzyk.</t>
  </si>
  <si>
    <t>Flumazenil roztwór do infuzji</t>
  </si>
  <si>
    <t xml:space="preserve"> 0,1 mg/ml a 5 ml x 5 amp.</t>
  </si>
  <si>
    <t>Glucagon</t>
  </si>
  <si>
    <t>1 mg  inj.</t>
  </si>
  <si>
    <t xml:space="preserve">Glucosum </t>
  </si>
  <si>
    <t xml:space="preserve"> 40 % 400 mg/ml a 10 ml  x 10 amp.</t>
  </si>
  <si>
    <t xml:space="preserve"> 20% inj.iv 200 mg/ml  x 10 amp.</t>
  </si>
  <si>
    <r>
      <t xml:space="preserve">500 mg x 1 fiol.+8 ml rozp. </t>
    </r>
    <r>
      <rPr>
        <sz val="10"/>
        <color indexed="8"/>
        <rFont val="Arial"/>
        <family val="2"/>
      </rPr>
      <t>zarejestrowany we wskazaniu  choroby układu nerwowego w tym ostre urazy rdzenia kręgowego.</t>
    </r>
  </si>
  <si>
    <t xml:space="preserve"> 40 mg x 1 fiol.+1 ml rozp.</t>
  </si>
  <si>
    <t>125 mg  x 1 fiol.</t>
  </si>
  <si>
    <t xml:space="preserve"> 50 mg/10 ml x 5 amp. </t>
  </si>
  <si>
    <t xml:space="preserve"> 5 mg/ml  x 10 amp.</t>
  </si>
  <si>
    <t>Neostigminum</t>
  </si>
  <si>
    <t xml:space="preserve"> inj. 0,5 mg/ml x 10 amp.</t>
  </si>
  <si>
    <t xml:space="preserve"> inj.iv 10 mg/50 ml x 1 fiol.</t>
  </si>
  <si>
    <t>Ondansetronum</t>
  </si>
  <si>
    <t>4 mg/2 ml  x 5 amp.</t>
  </si>
  <si>
    <t>8 mg/4 ml x 5 amp.</t>
  </si>
  <si>
    <t>Oxytocinum</t>
  </si>
  <si>
    <t>Inj. 5 j.m./ml  x 10 amp.</t>
  </si>
  <si>
    <t>Palonosetron</t>
  </si>
  <si>
    <t>inj. 0,25 mg/5 ml [x1 fiol.]</t>
  </si>
  <si>
    <t>Phenobarbital</t>
  </si>
  <si>
    <t>40 mg x 1 fiol + rozpuszczalnik 2 ml</t>
  </si>
  <si>
    <t>Protamine sulfate</t>
  </si>
  <si>
    <t>50 mg /5 ml  x 1 amp.</t>
  </si>
  <si>
    <t>Salbutamol 0,1%</t>
  </si>
  <si>
    <t xml:space="preserve"> 2,5 mg/ 2,5 ml  x 20 amp. Roztw.do nebulizacji</t>
  </si>
  <si>
    <t>Salbutamol 0,2%</t>
  </si>
  <si>
    <t xml:space="preserve"> 5 mg/ 2,5 ml  x 20 amp. Roztw.do nebulizacji</t>
  </si>
  <si>
    <t>Terlipressin</t>
  </si>
  <si>
    <t>1 mg/8,5 ml  x 5 amp.</t>
  </si>
  <si>
    <t>Inj. 200 mg/10 ml x 5 amp.</t>
  </si>
  <si>
    <t>inj.im, iv 100 mg/ 2 ml x 100 amp.</t>
  </si>
  <si>
    <t>Thiopental</t>
  </si>
  <si>
    <t>0,5 g x 1 fiol</t>
  </si>
  <si>
    <t>Toxinum botulinicum typum A ad iniectabile</t>
  </si>
  <si>
    <t>900kD x 1 fiol. /100 j.</t>
  </si>
  <si>
    <t>Tranexamic acid</t>
  </si>
  <si>
    <t xml:space="preserve"> inj.iv 100 mg/ml a 5 ml  x 5 amp.</t>
  </si>
  <si>
    <t>Inj. 10 mg/2 ml  x 10 amp.</t>
  </si>
  <si>
    <t>LEKI  VI</t>
  </si>
  <si>
    <t>Acidum boricum + Allantoinum + Zinci oxydum</t>
  </si>
  <si>
    <t xml:space="preserve"> zasypka 100 g</t>
  </si>
  <si>
    <t>Allantoinum</t>
  </si>
  <si>
    <t>ung. 20 mg/g  30 g</t>
  </si>
  <si>
    <t>Aluminium phosphas</t>
  </si>
  <si>
    <t>45 mg/g zaw. 250 g</t>
  </si>
  <si>
    <t>7,5 mg/ml roztw.do inh. 100 ml</t>
  </si>
  <si>
    <t>Bisacodylum</t>
  </si>
  <si>
    <t xml:space="preserve"> 10 mg x 5 supp.</t>
  </si>
  <si>
    <t xml:space="preserve"> 4 mg/ 5 ml sir. 120 ml</t>
  </si>
  <si>
    <t>Budesonidum zaw.do inh.z zarejestrowanymi wskazaniami :  astma i ostre zapalenie krtani, tchawicy i oskrzeli; krup;lek, który można mieszać z 0,9% NaCl, salbutamolem, acetylocysteiną, fenoterolem i ipratropium</t>
  </si>
  <si>
    <t xml:space="preserve"> 125 mcg/ml  a 2 ml x 20 poj.</t>
  </si>
  <si>
    <t xml:space="preserve"> 250 mcg/ml a 2 ml x 20 poj.</t>
  </si>
  <si>
    <t>0,5 mg/ml a 2 ml x 20 poj.</t>
  </si>
  <si>
    <t>Butamirate</t>
  </si>
  <si>
    <t xml:space="preserve"> 5 mg/ml  20 ml gtt.</t>
  </si>
  <si>
    <t xml:space="preserve"> 1,5 mg/ml  a 100 ml</t>
  </si>
  <si>
    <t xml:space="preserve"> 10 mg supp. X 6</t>
  </si>
  <si>
    <t>Calcii glubionas + Calcii lactas</t>
  </si>
  <si>
    <t>ok.11 mg Ca++/ 5 ml sir. 150 ml</t>
  </si>
  <si>
    <t>Calcium resonium</t>
  </si>
  <si>
    <t>300 g proszek</t>
  </si>
  <si>
    <t xml:space="preserve"> 10 mg/g krem 20 g</t>
  </si>
  <si>
    <t xml:space="preserve"> 15 tys.j.m./1 ml  a 10 ml krople</t>
  </si>
  <si>
    <t>Denotivirum</t>
  </si>
  <si>
    <t>30 mg/g krem 3 g</t>
  </si>
  <si>
    <t xml:space="preserve"> 100 mg x 10 supp.</t>
  </si>
  <si>
    <t xml:space="preserve"> 0,5 mg / 3 g  żel dopochwowy</t>
  </si>
  <si>
    <t>Diosmectitum</t>
  </si>
  <si>
    <t>proszek  p.o.    x 30 sasz.</t>
  </si>
  <si>
    <t>Estriol</t>
  </si>
  <si>
    <t>0,1 % krem 25 g</t>
  </si>
  <si>
    <t>Fenoterolum + Ipratropii bromidum</t>
  </si>
  <si>
    <t xml:space="preserve"> płyn do inh. 20 ml</t>
  </si>
  <si>
    <t xml:space="preserve"> (50 mg/ 10 ml) sir. 150 ml</t>
  </si>
  <si>
    <t>Glycerolum</t>
  </si>
  <si>
    <t xml:space="preserve"> 2 g x 10 supp.</t>
  </si>
  <si>
    <t xml:space="preserve"> 0,4 mg/dawkę aer. X 200 dawek</t>
  </si>
  <si>
    <t>Żel  30-35 g  min.250 j.m./g</t>
  </si>
  <si>
    <t>Hydrocortisonum</t>
  </si>
  <si>
    <t xml:space="preserve"> 1% (10 mg/g) krem 15 g</t>
  </si>
  <si>
    <t>Ipratropium bromidum</t>
  </si>
  <si>
    <t xml:space="preserve"> 0,25 mg/ml rozt.do inh. 20 ml</t>
  </si>
  <si>
    <t>Ipratropium+Salbutamol</t>
  </si>
  <si>
    <t>płyn do nebulizacji 0,5 + 2,5 mg a 2,5 ml x 20</t>
  </si>
  <si>
    <t>Lactulosum</t>
  </si>
  <si>
    <t xml:space="preserve"> 7,5 g/ 15 ml  sir. 150 ml</t>
  </si>
  <si>
    <t xml:space="preserve"> 0,005 g / 5 ml  sir. 125 ml</t>
  </si>
  <si>
    <t>Macrogolum</t>
  </si>
  <si>
    <t xml:space="preserve"> Proszek  min 64g z zarejestrowanymi wskazaniami do oczyszczania okrężnicy w przygotowaniu pacjentów do badań endoskopowych i zabiegów chirurgicznych    p.o. x 48 torebek</t>
  </si>
  <si>
    <t>Mieszanina nasyconych kwasów tłuszczowych, wyciąg białkowy z drożdży, witamina E, lecytyna, wosk pszczeli, olej sojowy, chlorki wapnia, potasu i magnezu, alkohol stearynowy, glicerol monostearynowy, antyutleniacz BHT, para-hydroksybenzoesan metylu i propylu.</t>
  </si>
  <si>
    <t>maść hemostatyczna do stosowania na skórę i błony śluzowe, 30 g</t>
  </si>
  <si>
    <t>Megestrol</t>
  </si>
  <si>
    <t>Zawiesina 40 mg/ml a 240 ml</t>
  </si>
  <si>
    <t>220 mg / 5 ml  zaw. 90 ml</t>
  </si>
  <si>
    <t>Ondasetronum</t>
  </si>
  <si>
    <t xml:space="preserve"> 16 mg x 2 supp.</t>
  </si>
  <si>
    <t>Paraffinum + Mentha piperita</t>
  </si>
  <si>
    <t xml:space="preserve"> sir.125 g</t>
  </si>
  <si>
    <t>Pikosiarczan sodu, tlenek magnezu, kwas cytrynowy (lek ze wskazaniem do oczyszczania okrężnicy w przygotowaniu pacjentów do badań endoskopowych i zabiegów chirurgicznych na okrężnicy</t>
  </si>
  <si>
    <t>0,01 g + 3,5 g +ok.10 g op.x 50 saszetki</t>
  </si>
  <si>
    <t>Syrop 782 mg jonów K/10 ml a 150 ml</t>
  </si>
  <si>
    <t>Promethazinum</t>
  </si>
  <si>
    <t xml:space="preserve"> 5 mg/5 ml sir 150 ml</t>
  </si>
  <si>
    <t>Puder płynny</t>
  </si>
  <si>
    <t xml:space="preserve"> 140 g</t>
  </si>
  <si>
    <t xml:space="preserve">Retinol </t>
  </si>
  <si>
    <t>krople a 10 ml  50 000 j.m./ml</t>
  </si>
  <si>
    <t>Rivastigmine</t>
  </si>
  <si>
    <t>system transdermalny 4,6 mg/24 h  x 30 szt</t>
  </si>
  <si>
    <t>Salbutamol</t>
  </si>
  <si>
    <t xml:space="preserve"> 0,1 mg / dawka x 200 aer.</t>
  </si>
  <si>
    <t>Simeticon</t>
  </si>
  <si>
    <t>40 mg/ml krople 30 ml</t>
  </si>
  <si>
    <t>Sodium dihydrophosphate + Sodium hydrophosphate</t>
  </si>
  <si>
    <t>wlewka doodbyt. 150 ml x 50 but.</t>
  </si>
  <si>
    <t>Streptodornasum, Streptokinasum</t>
  </si>
  <si>
    <t>15000 j.m. + 1250 j.m. X 6 supp.</t>
  </si>
  <si>
    <t>Sucralfatum</t>
  </si>
  <si>
    <t xml:space="preserve"> 1000 mg / 5 ml zaw. 250 ml</t>
  </si>
  <si>
    <t xml:space="preserve"> 6,5 mg  x 6 supp.</t>
  </si>
  <si>
    <t>Tocopherol</t>
  </si>
  <si>
    <t>krople a 10 ml</t>
  </si>
  <si>
    <t>LEKI  VII</t>
  </si>
  <si>
    <t xml:space="preserve"> 0,25 g  x 5 fiol.</t>
  </si>
  <si>
    <t xml:space="preserve"> inj. 8 mg/2 ml  x 10 amp.</t>
  </si>
  <si>
    <t xml:space="preserve"> inj. 4 mg/1 ml  x 10 amp.</t>
  </si>
  <si>
    <t xml:space="preserve"> inj.iv 100 mg  x 5 fiol.</t>
  </si>
  <si>
    <t xml:space="preserve"> 2% (20 mg/ml) Żel typ U  30 g</t>
  </si>
  <si>
    <t xml:space="preserve"> 2% (20 mg/ml) Żel typ A  30 g</t>
  </si>
  <si>
    <t>Pancuronii bromidum</t>
  </si>
  <si>
    <t xml:space="preserve"> 2 mg/ml a 2 ml  x 10 amp.</t>
  </si>
  <si>
    <t xml:space="preserve">Ranitidine </t>
  </si>
  <si>
    <t>inj. 0,05 g/2 ml [x5 amp.]</t>
  </si>
  <si>
    <t>Sulfathiazolum</t>
  </si>
  <si>
    <t>2% (20 mg/g) krem 40 g</t>
  </si>
  <si>
    <t>LEKI   VIII – P/DEPRESYJNE, NEUROLOGICZNE</t>
  </si>
  <si>
    <t>Zamawiający dopuszcza tabl. powlekane</t>
  </si>
  <si>
    <t>Acidum tolfenamicum</t>
  </si>
  <si>
    <t>200 mg  x  4 tabl.</t>
  </si>
  <si>
    <t>Acidum valproicum, Natrii valproas</t>
  </si>
  <si>
    <t>300mg walproinianu  x 30 tabl.o przedłużonym działaniu</t>
  </si>
  <si>
    <t>Acidum valproicum</t>
  </si>
  <si>
    <t>sir. 100 ml</t>
  </si>
  <si>
    <t xml:space="preserve"> 500mg walproinianu x 30 tabl.o przedłużonym działaniu</t>
  </si>
  <si>
    <t>Amitriptyline</t>
  </si>
  <si>
    <t>10 mg   x 60 kaps.</t>
  </si>
  <si>
    <t>Benfotiamina</t>
  </si>
  <si>
    <t>Carbamazepina</t>
  </si>
  <si>
    <t>400 mg  x 30 tabl.O PRZEDŁ.DZIAŁ.</t>
  </si>
  <si>
    <t>Cinnarizine</t>
  </si>
  <si>
    <t>25 mg  x 50 tabl.</t>
  </si>
  <si>
    <t>Citalopram</t>
  </si>
  <si>
    <t>20 mg x 28</t>
  </si>
  <si>
    <t>Clomethiazole</t>
  </si>
  <si>
    <t>300 mg x 100 kaps.</t>
  </si>
  <si>
    <t>Cyanocobalamine B12 + Pyridoxine B6 + Thiamine B1 + Lidocaine</t>
  </si>
  <si>
    <t>A 2 ml  x 5 amp.</t>
  </si>
  <si>
    <t>Duloxetine</t>
  </si>
  <si>
    <t>30 mg x 28 kaps.dojelit</t>
  </si>
  <si>
    <t>60 mg  x 28 kaps.dojelit</t>
  </si>
  <si>
    <t>Ergotamini + Coffeini</t>
  </si>
  <si>
    <t>1 mg + 100 mg  x 12 tabl.</t>
  </si>
  <si>
    <t>Escitalopran</t>
  </si>
  <si>
    <t>15 mg  x 28 tabl.</t>
  </si>
  <si>
    <t>fenofibrat</t>
  </si>
  <si>
    <t>215 mg  x 30 tabl.</t>
  </si>
  <si>
    <t>Fluoxetine</t>
  </si>
  <si>
    <t>10 mg   x 28 kaps.</t>
  </si>
  <si>
    <t>Gabapentinum</t>
  </si>
  <si>
    <t>100 mg  x 100 kaps.</t>
  </si>
  <si>
    <t>Galantamine</t>
  </si>
  <si>
    <t>5 mg/ml x 10 amp.</t>
  </si>
  <si>
    <t>Haloperidol</t>
  </si>
  <si>
    <t>Inj 5 mg/ ml x 10 amp.</t>
  </si>
  <si>
    <t>Haloperidolum</t>
  </si>
  <si>
    <t>2 mg/ml gtt. 10 ml</t>
  </si>
  <si>
    <t>Hydroxyzinum</t>
  </si>
  <si>
    <t xml:space="preserve"> inj. 100 mg/2 ml  x 5 amp.</t>
  </si>
  <si>
    <t>10 mg  x 30 tabl.</t>
  </si>
  <si>
    <t>10 mg/5 ml sir. 200 ml</t>
  </si>
  <si>
    <t>Inosine pranobex</t>
  </si>
  <si>
    <t>500 mg  x 20 tabl.</t>
  </si>
  <si>
    <t>Lamotriginum</t>
  </si>
  <si>
    <t>50 mg  x 30 tabl.</t>
  </si>
  <si>
    <t>Levodopum + Benserazidum</t>
  </si>
  <si>
    <t>100 + 25 mg   x 100 kaps. HBS</t>
  </si>
  <si>
    <t>200 + 50 mg   x 100 kaps.</t>
  </si>
  <si>
    <t>Levodopum et Benserazidum</t>
  </si>
  <si>
    <t xml:space="preserve"> 125 mg x 100 tabl.rozp.</t>
  </si>
  <si>
    <t xml:space="preserve"> 62,5 mg x 100 tabl.rozp.</t>
  </si>
  <si>
    <t>Lithium</t>
  </si>
  <si>
    <t>250 mg  x 60 tabl.</t>
  </si>
  <si>
    <t>Meloxicam</t>
  </si>
  <si>
    <t>7,5 mg  x 20 tabl.</t>
  </si>
  <si>
    <t>meloxicam</t>
  </si>
  <si>
    <t>15 mg  x 20 tabl.</t>
  </si>
  <si>
    <t>Memantine</t>
  </si>
  <si>
    <t>mianserin</t>
  </si>
  <si>
    <t>10 mg   x 30 tabl.</t>
  </si>
  <si>
    <t>Mianserin</t>
  </si>
  <si>
    <t xml:space="preserve"> 30 mg x 30 tabl.</t>
  </si>
  <si>
    <t>Nicergolina</t>
  </si>
  <si>
    <t>10 mg  x  30 tabl.</t>
  </si>
  <si>
    <t xml:space="preserve">Nitrazepam </t>
  </si>
  <si>
    <t>Paroxetin</t>
  </si>
  <si>
    <t>20 mg x 30 tabl.</t>
  </si>
  <si>
    <t>Primidone</t>
  </si>
  <si>
    <t>0,25 g x 60 tabl.</t>
  </si>
  <si>
    <t>Promazinum</t>
  </si>
  <si>
    <t xml:space="preserve"> 100 mg x 60 draż.</t>
  </si>
  <si>
    <t>Pyridostigmini bromidum</t>
  </si>
  <si>
    <t>60 mg  x 150 tabl.</t>
  </si>
  <si>
    <t>Risperidon</t>
  </si>
  <si>
    <t>1 mg x 20 tabl.</t>
  </si>
  <si>
    <t>Ropinirolum</t>
  </si>
  <si>
    <t>2 mg  x 28 tabl.o przedł.uwalnianiu</t>
  </si>
  <si>
    <t>4 mg  x 28 tabl.o przedł.uwalnianiu</t>
  </si>
  <si>
    <t>8 mg  x 28 tabl.o przedł.uwalnianiu</t>
  </si>
  <si>
    <t>Sertraline</t>
  </si>
  <si>
    <t xml:space="preserve"> 50 mg tabl. x 30 tabl.</t>
  </si>
  <si>
    <t>Sumatryptan</t>
  </si>
  <si>
    <t>50 mg  x 6 tabl.</t>
  </si>
  <si>
    <t>100 mg  x 6 tabl.</t>
  </si>
  <si>
    <t>Tiapride</t>
  </si>
  <si>
    <t>100 mg x 20 tabl.</t>
  </si>
  <si>
    <t>Topiramatum</t>
  </si>
  <si>
    <t>25 mg x 28 tabl.</t>
  </si>
  <si>
    <t>50 mg  x 28 tabl.</t>
  </si>
  <si>
    <t>Trazodone</t>
  </si>
  <si>
    <t>75 mg x 30 tabl.o przedł.uwalnianiu</t>
  </si>
  <si>
    <t>150 mg x 20 tabl.o przedł.uwalnianiu</t>
  </si>
  <si>
    <t>Zopiclone</t>
  </si>
  <si>
    <t>7,5 mg x 20 tabl.</t>
  </si>
  <si>
    <t>LEKI IX</t>
  </si>
  <si>
    <t>0,5% (20mg/4 ml)  x 5 amp., hypertoniczna względem płynu mózgowo-rdzeniowego, jałowe blistry</t>
  </si>
  <si>
    <t>Bupivacainum + epinephrinum</t>
  </si>
  <si>
    <t>0,5% (5 mg+0,005 mg /ml|) a 20 ml  x 5 fiol.</t>
  </si>
  <si>
    <t>Cisatracurium</t>
  </si>
  <si>
    <t xml:space="preserve">5 mg/2,5 ml x 5 amp. subst. pomocnicze m.in. kwas benzenosulfonowy 32% w/v dla utrzymania stabilnego kwaśnego pH </t>
  </si>
  <si>
    <t>Mivacurium</t>
  </si>
  <si>
    <t xml:space="preserve">10 mg/5ml x 5 amp. </t>
  </si>
  <si>
    <t>Nadroparin calcium</t>
  </si>
  <si>
    <t>2850 j.m./0,3 ml x 10 amp.strz.</t>
  </si>
  <si>
    <t>3800 j.m./0,4 ml x 10 amp.strz.</t>
  </si>
  <si>
    <t>5700 j.m./0,6 ml x 10 amp.strzyk.</t>
  </si>
  <si>
    <t>7600 j.m./0,8 ml x 10 amp.strzyk.</t>
  </si>
  <si>
    <t xml:space="preserve">Nadroparinum calcicum "multi" + strzykawka 1ml +igła 25G +filtr bakteryjny 0,45 mcm </t>
  </si>
  <si>
    <t xml:space="preserve"> 47500 j.m./5ml x 10 fiol.(wraz zestawem umożliwiającym podanie: strzykawka, przyrząd do aspiracji)</t>
  </si>
  <si>
    <t>Remifentanilum</t>
  </si>
  <si>
    <t>1 mg / 3 ml x 5 fiol.</t>
  </si>
  <si>
    <t>5 mg / 10 ml x 5 fiol.</t>
  </si>
  <si>
    <t>LEKI X</t>
  </si>
  <si>
    <t xml:space="preserve"> inj. 20 mg/ml a 2 ml  x 5 amp. </t>
  </si>
  <si>
    <t>Enoxaparin</t>
  </si>
  <si>
    <t xml:space="preserve"> 60 mg x 10 ampułkostrzyk.</t>
  </si>
  <si>
    <t xml:space="preserve"> 40 mg x 10 ampułkostrzyk.</t>
  </si>
  <si>
    <t xml:space="preserve"> 20 mg x 10 ampułkostrzyk.</t>
  </si>
  <si>
    <t>Hexacima (toksoid błoniczy + szczepionka przeciw H. influenzae typ b + szczepionka przeciw WZW B (rekombinowana) + szczepionka przeciw krztuścowi (bezkomórkowa) + szczepionka przeciw poliomyelitis (inaktywowana) + toksoid tężcowy) -</t>
  </si>
  <si>
    <t xml:space="preserve"> zawiesina do wstrzykiwań  0,5 ml x 1 amp.strzyk.</t>
  </si>
  <si>
    <t>Teicoplanin</t>
  </si>
  <si>
    <t>200 mg x 1 fiol.</t>
  </si>
  <si>
    <t>Vaccinum dipheriae, tetani, pertussis, polimyelitidis et haemophili stripe b</t>
  </si>
  <si>
    <t>iniekcje, 0,5 ml, 1 fiolka + ampułko - strzykawka, 2 igły</t>
  </si>
  <si>
    <t>Valproic acid</t>
  </si>
  <si>
    <t xml:space="preserve"> 0,4 g  x 1 fiol.+1 amp.rozp.</t>
  </si>
  <si>
    <t>LEKI XI</t>
  </si>
  <si>
    <t>Gliclazide</t>
  </si>
  <si>
    <t xml:space="preserve"> 60 mg  x 90 tabl.o przedłużonym uwalnianiu</t>
  </si>
  <si>
    <t>Indapamidum</t>
  </si>
  <si>
    <t xml:space="preserve"> 1,5 mg x 108 tabl.o przedłużonym uwalnianiu</t>
  </si>
  <si>
    <t>Perindoprilum</t>
  </si>
  <si>
    <t xml:space="preserve"> 5 mg x 90 tabl.</t>
  </si>
  <si>
    <t xml:space="preserve"> 10 mg  x 90 tabl.</t>
  </si>
  <si>
    <t>Tianeptinum</t>
  </si>
  <si>
    <t xml:space="preserve"> 12,5 mg x 108 tabl.</t>
  </si>
  <si>
    <t>Trimetazidinum</t>
  </si>
  <si>
    <t>35 mg x 90 tabl.o przedłużonym uwalnianiu</t>
  </si>
  <si>
    <t>LEKI  ZEWNĘTRZNE + MEDYKAMENTY</t>
  </si>
  <si>
    <t xml:space="preserve"> Aqua pro usu officinale, woda do receptury aptecznej, jałowa, posiadająca hermetyczne zamknięcie, wygodne otwieranie, </t>
  </si>
  <si>
    <t>100g</t>
  </si>
  <si>
    <t>500 g</t>
  </si>
  <si>
    <t>30% Roztwór wodny glukozy w ampułach przeznaczony dla niemowląt, typu Glux, bez konserwantów i substancji pomocniczych</t>
  </si>
  <si>
    <t>op.</t>
  </si>
  <si>
    <r>
      <t>Acidum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boricum</t>
    </r>
  </si>
  <si>
    <t>3 % sol 100 g</t>
  </si>
  <si>
    <t>3 % sol 200 g</t>
  </si>
  <si>
    <t>3 % sol 500 g</t>
  </si>
  <si>
    <t>3 % sol 1000 g</t>
  </si>
  <si>
    <t xml:space="preserve">Benzinum </t>
  </si>
  <si>
    <t>1l</t>
  </si>
  <si>
    <t>Formalinum 10%</t>
  </si>
  <si>
    <t xml:space="preserve"> 1 kg</t>
  </si>
  <si>
    <t>Formalinum 4%</t>
  </si>
  <si>
    <t>Iodoformium</t>
  </si>
  <si>
    <t>proszek x 25 g</t>
  </si>
  <si>
    <t xml:space="preserve">Jodyna </t>
  </si>
  <si>
    <t>x 800 g</t>
  </si>
  <si>
    <t>Kalii permanganas</t>
  </si>
  <si>
    <t xml:space="preserve">Methylrosaniline aquosa </t>
  </si>
  <si>
    <t>1- 2% a 20 g</t>
  </si>
  <si>
    <t xml:space="preserve">Permethrin </t>
  </si>
  <si>
    <t>5% krem 30 g</t>
  </si>
  <si>
    <t>Płyn przeciw wszawicy – niszczący owady i ich larwy, zawierający dimetikon</t>
  </si>
  <si>
    <t>100 ml</t>
  </si>
  <si>
    <t>Povidone iodine</t>
  </si>
  <si>
    <t>10% maść 20 g</t>
  </si>
  <si>
    <t>Preparat do codziennej pielęgnacji noworodka od pierwszego dnia życia, naturalny, bez konserwantów i substancji zapachowych, emulsja do mycia ciała z emolientem, który nawilża i natłuszcza, zapobiegając wysuszeniu skóry, emolient działający przeciwzapalnie i przeciwświądowo, stosowany przy atopowym zapaleniu skóry</t>
  </si>
  <si>
    <t>500 ml</t>
  </si>
  <si>
    <t>Spray umożliwiający bezbolesne usuwanie samoprzylepnych opatrunków, przeznaczony dla niemowląt i dzieci, bezpieczny dla wrażliwej skóry, nie wywołujący podrażnień, nie przenikający przez naskórek, nie wysuszający skóry, szybkoschnący, poj.ok.50 ml</t>
  </si>
  <si>
    <t>szt.</t>
  </si>
  <si>
    <t>Strumieniowy test ciążowy, wczesny</t>
  </si>
  <si>
    <t>Utrwalacz do badań cytologicznych typu Cytofix</t>
  </si>
  <si>
    <t>Aerozol 150 ml</t>
  </si>
  <si>
    <r>
      <t xml:space="preserve">Wapno sodowane, granulat 2-4 mm z indykatorem barwnika do absorpcji CO2 w aparatach do znieczuleń, wydajność 140 l/kg wapna, przechowywany w temp. 0-250 </t>
    </r>
    <r>
      <rPr>
        <sz val="10"/>
        <color indexed="8"/>
        <rFont val="Arial"/>
        <family val="2"/>
      </rPr>
      <t xml:space="preserve">°C, </t>
    </r>
    <r>
      <rPr>
        <sz val="12"/>
        <color indexed="8"/>
        <rFont val="Arial"/>
        <family val="2"/>
      </rPr>
      <t>bezpyłowy</t>
    </r>
  </si>
  <si>
    <t>granulat x 5 kg +/- 0,5 kg</t>
  </si>
  <si>
    <t>Woda utleniona</t>
  </si>
  <si>
    <t>3% a 1 l</t>
  </si>
  <si>
    <t>3%   100 g</t>
  </si>
  <si>
    <t>LEKI PRZECIWBÓLOWE</t>
  </si>
  <si>
    <t>Paracetamolum, ze wskazaniem do podań dla dzieci</t>
  </si>
  <si>
    <t xml:space="preserve"> 10 mg/ml a 50 ml   x 10 flakonów w butelce plastikowej</t>
  </si>
  <si>
    <t xml:space="preserve"> 10 mg/ml a 100 ml   x 10 flakonów w butelce plastikowej</t>
  </si>
  <si>
    <t>400 mg/100 ml x 10 flac. i.v.</t>
  </si>
  <si>
    <t>600 mg/100 ml x 10 flac. i.v.</t>
  </si>
  <si>
    <t>NARKOTYKI</t>
  </si>
  <si>
    <t>buprenorfina</t>
  </si>
  <si>
    <t>0,3 mg/ml  X 5 amp</t>
  </si>
  <si>
    <t>35 mcg/h  x 5 plastów ze wskazaniem do zmiany co 4 dni</t>
  </si>
  <si>
    <t>52,5 mcg/h  x 5 plastrów ze wskazaniem do zmiany co 4 dni</t>
  </si>
  <si>
    <t xml:space="preserve">70 mcg/h  x 5 plastrów ze wskazaniem do zmiany co 4 dni </t>
  </si>
  <si>
    <t>Fentanyl</t>
  </si>
  <si>
    <t>0,1 mg /dawka x 20 dawek</t>
  </si>
  <si>
    <t>system transdermalny 25 mcg/h x 5 plastrów</t>
  </si>
  <si>
    <t>system transdermalny 50 mcg/h x 5 plastrów</t>
  </si>
  <si>
    <t>system transdermalny 75 mcg/h x 5 plastrów</t>
  </si>
  <si>
    <t>system transdermalny 100 mcg/h x 5 plastrów</t>
  </si>
  <si>
    <t xml:space="preserve"> 10 mg  x 60 tabl.o zmodyf.uwalnianiu</t>
  </si>
  <si>
    <t xml:space="preserve"> 30 mg  x 60 tabl.o zmodyf.uwalnianiu</t>
  </si>
  <si>
    <t>20 mg x 60 tabl lub tabl.powlek</t>
  </si>
  <si>
    <t>Oxycodone</t>
  </si>
  <si>
    <t xml:space="preserve"> 20 mg x 60 tabl.o przedł.uwalnianiu</t>
  </si>
  <si>
    <t xml:space="preserve"> 10 mg x 60 tabl.o przedł.uwalnianiu</t>
  </si>
  <si>
    <t xml:space="preserve"> 5 mg x 60 tabl.o przedł.uwalnianiu</t>
  </si>
  <si>
    <t xml:space="preserve"> 10 mg/ml  x 10 amp.</t>
  </si>
  <si>
    <t>SEVOFLURAN</t>
  </si>
  <si>
    <t>Sevofluranum</t>
  </si>
  <si>
    <t>ze szczelnym, fabrycznie zamontowanym systemem napełniania parownika, bez dodatkowych elementów łączących, 250 ml; do parowników będących  własnością zamawiającego</t>
  </si>
  <si>
    <t>DESFURANE</t>
  </si>
  <si>
    <t>Desflurane</t>
  </si>
  <si>
    <t>płyn do przygotowania inhalacji parowej;  ok.240 +/- 10 ml</t>
  </si>
  <si>
    <t>ROCURONIUM</t>
  </si>
  <si>
    <t>Rocuronii bromidum</t>
  </si>
  <si>
    <t xml:space="preserve"> 100 mg/ 10 ml x 10 fiol.</t>
  </si>
  <si>
    <t xml:space="preserve"> 50 mg/ 5 ml x 10 fiol.</t>
  </si>
  <si>
    <t>PROPOFOL</t>
  </si>
  <si>
    <t xml:space="preserve">Propofol na podłożu lipofilnym </t>
  </si>
  <si>
    <t>10 mg/ml x 1 fiol a 20 ml</t>
  </si>
  <si>
    <t>20mg/ml x 1 fiol  a 50 ml</t>
  </si>
  <si>
    <t>NOREPINEFYNA</t>
  </si>
  <si>
    <t>Norepinephrinum</t>
  </si>
  <si>
    <t xml:space="preserve">  inj.iv 1 mg/ml a 4 ml  x 5 amp.</t>
  </si>
  <si>
    <t xml:space="preserve">  inj.iv 1 mg/ml a 1 ml  x 10 amp.</t>
  </si>
  <si>
    <t>PAKIET XV</t>
  </si>
  <si>
    <t>CANREOATE POTASSIUM</t>
  </si>
  <si>
    <t>Cena brutto</t>
  </si>
  <si>
    <t>Wartość brutto</t>
  </si>
  <si>
    <t>11.2012-04.2013</t>
  </si>
  <si>
    <t>ALTEPLASUM</t>
  </si>
  <si>
    <t>Alteplasum</t>
  </si>
  <si>
    <t xml:space="preserve">inj.iv 20 mg </t>
  </si>
  <si>
    <t>inj.iv.10 mg</t>
  </si>
  <si>
    <t>PAKIET XXV</t>
  </si>
  <si>
    <t>ŻYWIENIE POZAJELITOWE II</t>
  </si>
  <si>
    <t>PAKIET XXVI</t>
  </si>
  <si>
    <t>ŻYWIENIE I</t>
  </si>
  <si>
    <t>FUROSEMID</t>
  </si>
  <si>
    <t>10 mg/ml a 2 ml  x 50 amp.</t>
  </si>
  <si>
    <t>FACTOR VII</t>
  </si>
  <si>
    <t>Przedmiot zamówienia</t>
  </si>
  <si>
    <t>Eptakog alfa aktywowany</t>
  </si>
  <si>
    <t>2 mg   /100 000 j.m. X 1 fiol. Z rozpuszczalnikiem</t>
  </si>
  <si>
    <t>Zestaw do podawania</t>
  </si>
  <si>
    <t>1 szt</t>
  </si>
  <si>
    <t>ORNITHINUM</t>
  </si>
  <si>
    <t>Ornithinum</t>
  </si>
  <si>
    <t xml:space="preserve"> 500 mg/ml a 10 ml  x 10 amp. Inj.iv</t>
  </si>
  <si>
    <t>3g x 30 torebek; granulat</t>
  </si>
  <si>
    <t>IMPORT DOCELOWY</t>
  </si>
  <si>
    <t>Fenoterolum</t>
  </si>
  <si>
    <t>0,5mg/10ml x 5 amp.</t>
  </si>
  <si>
    <t>Methylergometrine</t>
  </si>
  <si>
    <t xml:space="preserve"> 0,2 mg/ml x 1 amp.</t>
  </si>
  <si>
    <t xml:space="preserve"> 2mg/0,2 ml  x 5 fiol.</t>
  </si>
  <si>
    <t>Verapamil</t>
  </si>
  <si>
    <t xml:space="preserve"> 5mg/2 ml x 5 amp.</t>
  </si>
  <si>
    <t xml:space="preserve">2% a 5 ml x 5 </t>
  </si>
  <si>
    <t>KONTRAST</t>
  </si>
  <si>
    <t>Iomeprol - niejonowy, rozpuszczalny w wodzie środek kontrastujący inj.</t>
  </si>
  <si>
    <t xml:space="preserve"> 300 mg/ml a 50 ml</t>
  </si>
  <si>
    <t xml:space="preserve"> 300 mg/ml a 200 ml </t>
  </si>
  <si>
    <t xml:space="preserve">300 mg/ml a 500 ml </t>
  </si>
  <si>
    <t>350/200 ml</t>
  </si>
  <si>
    <t>350/500ml</t>
  </si>
  <si>
    <t>400/200ml</t>
  </si>
  <si>
    <t>400/500ml</t>
  </si>
  <si>
    <t>Szczepionki I</t>
  </si>
  <si>
    <t xml:space="preserve"> Lp.</t>
  </si>
  <si>
    <t xml:space="preserve">Ilość </t>
  </si>
  <si>
    <t xml:space="preserve">Rota virus vaccinum  do niemowląt od 6 tygodnia życia </t>
  </si>
  <si>
    <t>1,5 ml, szczepionka doustna przeciw rotawirusom, proszek do sporządzania zawiesiny doustnej+1  aplikator doustny</t>
  </si>
  <si>
    <t xml:space="preserve">Diphtheria toxoid, Haemophilus influenzae type b vaccinum, Hepatitis B vaccinum, Pertussis vaccinum, Poliomyelitis vaccinum, Tetanus toxoid do szczepienia pierwotnego i uzupełniającego dzieci </t>
  </si>
  <si>
    <t>0,5 ml, szczepionka, 1fiolka + ampułko- strzykawka + igły</t>
  </si>
  <si>
    <t>Vaccinum varicellae vivum od 9 miesiąca życia</t>
  </si>
  <si>
    <t>fiolka z proszkiem + apułka z rozpuszczalnikiem a 0,5 ml</t>
  </si>
  <si>
    <t>Vaccinum meningococcinum</t>
  </si>
  <si>
    <t>1 dawka/0,5 ml</t>
  </si>
  <si>
    <t>Vaccinum hepatitidis B</t>
  </si>
  <si>
    <t>10 mcg / 0,5 ml, iniekcje, 1 ampułkostrzyk</t>
  </si>
  <si>
    <t>Szczepionki II</t>
  </si>
  <si>
    <t>Vaccinum pneumococcale polysaccharidicum dla niemowląt i dzieci od 6 tygodnia do 5 roku życia</t>
  </si>
  <si>
    <t>0,5ml, iniekcja, szczepionka przeciw pneumokokom, 1 ampułko-strzyk. + igła</t>
  </si>
  <si>
    <t xml:space="preserve">Vaccinum encephalitidis ioxodibus advectae inactivatum dla dzieci powyżej 1 roku życia do 16 roku życia </t>
  </si>
  <si>
    <t>0,25 ml, 1 ampułko - strzykawka</t>
  </si>
  <si>
    <t>Vaccinum meningococcinum A.V.Y</t>
  </si>
  <si>
    <t>10 mcg / 0,5ml, dzieci, 1 fiolka</t>
  </si>
  <si>
    <t>20 mcg / 1ml, dorośli, 1 fiolka</t>
  </si>
  <si>
    <t>Hepatitis B Immune globulin</t>
  </si>
  <si>
    <t>Inj. 180 j.m./1 ml x 1 fiol.</t>
  </si>
  <si>
    <t>Antytoksyna jadu żmij 500 j./5 ml  x 1 amp.</t>
  </si>
  <si>
    <t xml:space="preserve"> 500 j./5 ml  x 1 amp.</t>
  </si>
  <si>
    <t>Tetanus vaccinum</t>
  </si>
  <si>
    <t>Inj. 40 j.m. X 1 amp.</t>
  </si>
  <si>
    <t>INSULINY</t>
  </si>
  <si>
    <t>Insulina typu Gensulin N</t>
  </si>
  <si>
    <t>300 j.m./3 ml x 5 wkładów + 2 peny</t>
  </si>
  <si>
    <t>Insulina typu Humalog Mix 25</t>
  </si>
  <si>
    <t>Insulina typu Humalog Mix 50</t>
  </si>
  <si>
    <t>Insulina typu M30 lub M3</t>
  </si>
  <si>
    <t>300 j.m./3 ml x 10 wkładów + 2 peny</t>
  </si>
  <si>
    <t>Insulina typu M50 lub M5</t>
  </si>
  <si>
    <t>Insulina typu Novomix 30</t>
  </si>
  <si>
    <t>Insulina typu Novomix 50</t>
  </si>
  <si>
    <t>Insulina typu Novorapid</t>
  </si>
  <si>
    <t>Insulinum humanum; insulina ludzka, rozpuszczalna, szybkodziałająca; początek działania: po ok.30 min.
działanie maksymalne: 1-3 godz.
czas działania: ok.8 godz. typu Gensulin R</t>
  </si>
  <si>
    <t>100 j.m./ml roztwor do wstrzykiwan x 10 wkładów a 3 ml; sc; iv; z min.10 penami do podawania insuliny</t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</si>
  <si>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</si>
  <si>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</si>
  <si>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</si>
  <si>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</si>
  <si>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</si>
  <si>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</si>
  <si>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</si>
  <si>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</si>
  <si>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>PAKIET LV</t>
  </si>
  <si>
    <t>PŁYNY  II</t>
  </si>
  <si>
    <t>PAKIET 58</t>
  </si>
  <si>
    <t>ENOXAPARIN</t>
  </si>
  <si>
    <t xml:space="preserve"> 300mg/3ml x 1 fiol. (wraz zestawem umożliwiającym podanie: strzykawka, przyrząd do aspiracji)</t>
  </si>
  <si>
    <t>PAKIET LXXVIII</t>
  </si>
  <si>
    <t>NARKOTYKI   II</t>
  </si>
  <si>
    <t>ALBUMINY</t>
  </si>
  <si>
    <t>J.</t>
  </si>
  <si>
    <t>ALBUMINA  20%   200 mg/ml  a  50 ml</t>
  </si>
  <si>
    <t>ALBUMINA  20%   200 mg/ml  a  100 ml</t>
  </si>
  <si>
    <t>IMMUNOGLOBULINA</t>
  </si>
  <si>
    <t>Immunoglobulina ludzka normalna o czystości nie mniejszej niż 95% IgG i maksymalnej zawartości IgA 22 mcg/ml</t>
  </si>
  <si>
    <t>5 g   roztw.do infuzji 100 ml</t>
  </si>
  <si>
    <t xml:space="preserve">Immunoglobulina ludzka anty D </t>
  </si>
  <si>
    <t>Immunoglobulina ludzka anty D</t>
  </si>
  <si>
    <t>50 mcg/ml roztw.do wstrzykiwań, x 1 amp.</t>
  </si>
  <si>
    <t>150 mcg/ml roztw.do wstrzykiwań, x 1 amp.</t>
  </si>
  <si>
    <t>Immunoglobulina ludzka anty D -300</t>
  </si>
  <si>
    <t>300 mcg/ml roztw.do wstrzykiwań, x 1 amp-strzyk.; im, iv</t>
  </si>
  <si>
    <t>Żywienie I</t>
  </si>
  <si>
    <t>Koncentrat do sporządzania roztworu do infuzji, stanowiący uzupełnienie żywienia pozajelitowego w pierwiastki śladowe</t>
  </si>
  <si>
    <t xml:space="preserve"> inj. 10 ml x 20 amp.</t>
  </si>
  <si>
    <t>Koncentrat do sporządzania roztworu do infuzji, stanowiący uzupełnienie żywienia pozajelitowego w fosforany, przeznaczony dla dorosłych</t>
  </si>
  <si>
    <t xml:space="preserve"> inj.iv 20 ml x 10 fiol.</t>
  </si>
  <si>
    <t>Proszek do sporządzania roztworu do infuzji, stanowiący uzupełnienie żywienia pozajelitowego w witaminy rozpuszczalne w wodzie</t>
  </si>
  <si>
    <t xml:space="preserve"> liofilizat 10 mg x 10 fiol</t>
  </si>
  <si>
    <t>Koncentrat do sporządzania roztworu do infuzji, stanowiący uzupełnienie żywienia pozajelitowego w witaminy rozpuszczalne w tłuszczach, przeznaczony dla dorosłych</t>
  </si>
  <si>
    <t xml:space="preserve"> 10 ml x 10 amp.</t>
  </si>
  <si>
    <t>Koncentrat do sporządzania roztworu do infuzji, stanowiący dodatek do mieszanin odżywczych u chorych w stanach podwyższonego katabolizmu lub metabolizmu</t>
  </si>
  <si>
    <t>koncentrat do sporządzania rozwt.infuzyjnego 0,2 g/ml a 100 ml</t>
  </si>
  <si>
    <t>Roztwór aminokwasów</t>
  </si>
  <si>
    <t>10 % roztwór i.v. 500 ml</t>
  </si>
  <si>
    <t xml:space="preserve">Worek trzykomorowy do żywienia pozajelitowego zawierający aminokwasy, glukozę , emulsję tłuszczową MCT/LCT, olej z oliwek oraz z dodatkiem kwasów omega 3, do podaży drogą żył centralnych </t>
  </si>
  <si>
    <t>1477ml</t>
  </si>
  <si>
    <t>Worek trzykomorowy do żywienia pozajelitowego zawierający aminokwasy, glukozę ,emulsję tłuszczową MCT/LCT, olej z oliwek oraz z dodatkiem kwasów omega 3, do podaży drogą żył centralnych</t>
  </si>
  <si>
    <t>986 ml</t>
  </si>
  <si>
    <t>Worek trzykomorowy do żywienia pozajelitowego zawierający aminokwasy, glukozę, emulsję tłuszczową MCT/LCT, olej z oliwek oraz z dodatkiem kwasów omega 3, do podaży drogą żył centralnych</t>
  </si>
  <si>
    <t>493 ml</t>
  </si>
  <si>
    <t>Worek trzykomorowy do żywienia pozajelitowego zawierający aminokwasy, glukozę i emulsję tłuszczową LCT do podaży drogą żył obwodowych</t>
  </si>
  <si>
    <t>1920 ml</t>
  </si>
  <si>
    <t>1440 ml</t>
  </si>
  <si>
    <t>Worek dwukomorowy zawierający aminokwasy 50 g, 200 g glukozy</t>
  </si>
  <si>
    <t>1000 ml</t>
  </si>
  <si>
    <t>Worek do ochrony przed światłem ok 40x50 cm</t>
  </si>
  <si>
    <t>szt</t>
  </si>
  <si>
    <t>Żywienie II</t>
  </si>
  <si>
    <t>Worek trzykomorowy do żywienia pozajelitowego zawierający aminokwasy, glukozę i emulsję tłuszczową MCT/LCT oraz z dodatkiem kwasów omega 3, do podaży drogą żył centralnych</t>
  </si>
  <si>
    <t xml:space="preserve"> 1875 ml </t>
  </si>
  <si>
    <t xml:space="preserve">1250 ml </t>
  </si>
  <si>
    <t xml:space="preserve">Worek 3 komorowy zawierający 
min.35g aminokwasów, 90 g glukozy i emulsje tłuszczową 25 g w tym MCT/LCT oraz kwasy OMEGA  </t>
  </si>
  <si>
    <t>625 ml</t>
  </si>
  <si>
    <t>Worek trzykomorowy do żywienia pozajelitowego zawierający aminokwasy, glukozę i emulsję tłuszczową MCT/LCT do podaży drogą żył obwodowych</t>
  </si>
  <si>
    <t xml:space="preserve">1875 ml </t>
  </si>
  <si>
    <t xml:space="preserve"> 1250 ml </t>
  </si>
  <si>
    <t xml:space="preserve">Worki dwukomorowe zawierające min. 105g aminokwasów,  360g glukozy     </t>
  </si>
  <si>
    <t>1500 ml</t>
  </si>
  <si>
    <t>Worek do ochrony przed światłem</t>
  </si>
  <si>
    <t>30x50 cm</t>
  </si>
  <si>
    <t>inj 10 ml x 5 amp</t>
  </si>
  <si>
    <t>Preparat witaminowy zawierający zestaw dziennej podaży witamin rozpuszczalnych w wodzie i w tłuszczach stosowany w żywieniu pozajelitowym</t>
  </si>
  <si>
    <t>proszek do sporządzania roztworu do inj x 10 fiol.</t>
  </si>
  <si>
    <t>MLEKO</t>
  </si>
  <si>
    <t>Ilość op.</t>
  </si>
  <si>
    <t>Mleko początkowe przeznaczone dla niemowląt od urodzenia do 6 miesiąca życia, gotowe do użycia , w buteleczkach, typu Bebilon Profutura 1 op x 24 szt.</t>
  </si>
  <si>
    <t>Obj. 70 ml</t>
  </si>
  <si>
    <t>Mleko początkowe, hypoalergiczne przeznaczone dla niemowląt od urodzenia do 6 miesiąca życia, gotowe do użycia , w buteleczkach typu Bebilon Pronutra Advance 1 op x 24 szt.</t>
  </si>
  <si>
    <t>Obj. 90 ml</t>
  </si>
  <si>
    <t>Mleko początkowe przeznaczone dla niemowląt od urodzenia do 6 miesiąca życia,z białkiem OPTIPRO, gotowe do użycia , w buteleczkach op x 32 szt.</t>
  </si>
  <si>
    <t>Obj.70 ml</t>
  </si>
  <si>
    <t>Hipoalergiczne mleko początkowe dla niemowląt od urodzenia stosowane w profilaktyce alergii z białkiem OPTPRO H.A.,gotowe do użycia , w buteleczkach op x 32 szt</t>
  </si>
  <si>
    <t>Obj.90 ml</t>
  </si>
  <si>
    <t>Mleko początkowe przeznaczone dla niemowląt od urodzenia do 6 miesiąca życia, gotowe do użycia , w buteleczkach op x 6 szt.</t>
  </si>
  <si>
    <t>Obj. 60 +/-1 ml</t>
  </si>
  <si>
    <t>Mleko początkowe w płynie dla niemowląt od urodzenia. Typu Humana 1 op x 24 szt.</t>
  </si>
  <si>
    <t xml:space="preserve">Hypoalergiczny preparat mlekozastępczy, stosowany przy alergiach na białka pokarmowe, przeznaczony dla niemowląt od urodzenia typu Bebilon Pepti 1 DHA op x 1 puszka </t>
  </si>
  <si>
    <r>
      <t xml:space="preserve">  </t>
    </r>
    <r>
      <rPr>
        <sz val="12"/>
        <rFont val="Arial"/>
        <family val="2"/>
      </rPr>
      <t>400</t>
    </r>
    <r>
      <rPr>
        <sz val="12"/>
        <color indexed="53"/>
        <rFont val="Arial"/>
        <family val="2"/>
      </rPr>
      <t xml:space="preserve"> </t>
    </r>
    <r>
      <rPr>
        <sz val="12"/>
        <color indexed="8"/>
        <rFont val="Arial"/>
        <family val="2"/>
      </rPr>
      <t>g proszek</t>
    </r>
  </si>
  <si>
    <t>Hypoalergiczny preparat mlekozastępczy, stosowany przy alergiach na białka pokarmowe, przeznaczony dla niemowląt od 6 miesiąca życia typu Bebilon Pepti 2 DHA op x 1 puszka</t>
  </si>
  <si>
    <t xml:space="preserve">  400 g proszek</t>
  </si>
  <si>
    <t>Hypoalergiczny preparat, niezawierającym laktozy i sacharozy, przeznaczonym do żywienia niemowląt nie tolerujących mleka krowiego, typu Nutramigen 1 LGG op x 1 puszka</t>
  </si>
  <si>
    <t>SPIRYTUSY</t>
  </si>
  <si>
    <t xml:space="preserve">Spirytus 96 %    </t>
  </si>
  <si>
    <t xml:space="preserve">    x 1 l</t>
  </si>
  <si>
    <t xml:space="preserve">Spirytus 70 % </t>
  </si>
  <si>
    <t>x 1 l</t>
  </si>
  <si>
    <t>70%obj. Spirytus skażony hibitanem 0,5%</t>
  </si>
  <si>
    <t>Akcesoria recepturowe</t>
  </si>
  <si>
    <t>Nazwa materiału</t>
  </si>
  <si>
    <t>Jednostka</t>
  </si>
  <si>
    <t>Gumki recepturki</t>
  </si>
  <si>
    <t>kg</t>
  </si>
  <si>
    <t>Torebki papierowe, białe, op.a 100 szt.</t>
  </si>
  <si>
    <t>a</t>
  </si>
  <si>
    <t>małe o wymiarach min. 10 x 15 cm</t>
  </si>
  <si>
    <t>b</t>
  </si>
  <si>
    <t>duże o wymiarach min.10 x 20 cm</t>
  </si>
  <si>
    <t>Torebki papierowe, pomarańczowe; op.a 100 szt.</t>
  </si>
  <si>
    <t>Torba foliowa apteczna biodegradowalna wymiar ok. 25/45 cm; op. a 100 szt.</t>
  </si>
  <si>
    <t>Torba foliowa apteczna biodegradowalna wymiar ok. 15/25 cm; op. a 100 szt.</t>
  </si>
  <si>
    <t>Krążek pregaminowy , op.a 100 szt.</t>
  </si>
  <si>
    <t>o średnicy ok. 100 mm</t>
  </si>
  <si>
    <t>o średnicy ok. 50 mm</t>
  </si>
  <si>
    <t xml:space="preserve">Etykiety – sygnatury apteczne, roz.ok 6 x 20 cm ; </t>
  </si>
  <si>
    <t>białe; op.a 50 szt</t>
  </si>
  <si>
    <t>pomarańczowe; op.a 52 szt</t>
  </si>
  <si>
    <t>Pomarańczowe sygnaturki -naklejki na lek recepturowy, roz. ok.3,5 x 6 cm</t>
  </si>
  <si>
    <t>Szklane butelki recepturowe, o pojemności</t>
  </si>
  <si>
    <t> </t>
  </si>
  <si>
    <t>20 ml</t>
  </si>
  <si>
    <t>Szt.</t>
  </si>
  <si>
    <t>125 ml</t>
  </si>
  <si>
    <t>c</t>
  </si>
  <si>
    <t>250 ml</t>
  </si>
  <si>
    <t>d</t>
  </si>
  <si>
    <t>e</t>
  </si>
  <si>
    <t>Plastikowe nakrętki na butelki, kompatybilne z butelkami z punktu 1; w op.a 100 szt</t>
  </si>
  <si>
    <t>do but.poj. 20 ml</t>
  </si>
  <si>
    <t>do but.poj. 125 ml</t>
  </si>
  <si>
    <t>do but.poj. 250 ml</t>
  </si>
  <si>
    <t>do but.poj. 500 ml</t>
  </si>
  <si>
    <t>do but.poj. 1000 ml</t>
  </si>
  <si>
    <t>Pojemniki do maści recepturowych o pojemności 100 g</t>
  </si>
  <si>
    <t>Słoik szklany z nakrętką gładką, poj.200-300 ml</t>
  </si>
  <si>
    <t xml:space="preserve">Cena netto </t>
  </si>
  <si>
    <t>VAT</t>
  </si>
  <si>
    <t>Wartość VAT</t>
  </si>
  <si>
    <t>Wartość netto</t>
  </si>
  <si>
    <t>Oferowany produkt</t>
  </si>
  <si>
    <t>Kod EAN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</si>
</sst>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zł-415];[RED]\-#,##0.00\ [$zł-415]"/>
    <numFmt numFmtId="166" formatCode="0.00"/>
    <numFmt numFmtId="167" formatCode="0"/>
    <numFmt numFmtId="168" formatCode="0%"/>
    <numFmt numFmtId="169" formatCode="0.00%"/>
    <numFmt numFmtId="170" formatCode="#,##0"/>
  </numFmts>
  <fonts count="24"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53"/>
      <name val="Arial"/>
      <family val="2"/>
    </font>
    <font>
      <sz val="10"/>
      <color indexed="17"/>
      <name val="Arial"/>
      <family val="2"/>
    </font>
    <font>
      <sz val="13"/>
      <name val="Arial"/>
      <family val="2"/>
    </font>
    <font>
      <sz val="12"/>
      <color indexed="17"/>
      <name val="Arial"/>
      <family val="2"/>
    </font>
    <font>
      <sz val="13"/>
      <color indexed="8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  <xf numFmtId="164" fontId="17" fillId="0" borderId="0">
      <alignment/>
      <protection/>
    </xf>
  </cellStyleXfs>
  <cellXfs count="24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 wrapText="1"/>
    </xf>
    <xf numFmtId="165" fontId="1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right"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4" fontId="2" fillId="0" borderId="0" xfId="0" applyFont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 wrapText="1"/>
    </xf>
    <xf numFmtId="166" fontId="1" fillId="0" borderId="0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left" wrapText="1"/>
    </xf>
    <xf numFmtId="164" fontId="1" fillId="0" borderId="1" xfId="0" applyFont="1" applyFill="1" applyBorder="1" applyAlignment="1">
      <alignment horizontal="left" wrapText="1"/>
    </xf>
    <xf numFmtId="164" fontId="1" fillId="0" borderId="1" xfId="0" applyFont="1" applyBorder="1" applyAlignment="1">
      <alignment/>
    </xf>
    <xf numFmtId="166" fontId="0" fillId="0" borderId="0" xfId="0" applyNumberFormat="1" applyFill="1" applyAlignment="1">
      <alignment horizontal="right"/>
    </xf>
    <xf numFmtId="164" fontId="1" fillId="0" borderId="1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1" fillId="0" borderId="1" xfId="0" applyFont="1" applyFill="1" applyBorder="1" applyAlignment="1">
      <alignment horizontal="left" wrapText="1"/>
    </xf>
    <xf numFmtId="164" fontId="1" fillId="0" borderId="1" xfId="0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right"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 wrapText="1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right" wrapText="1"/>
    </xf>
    <xf numFmtId="166" fontId="3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left" wrapText="1"/>
    </xf>
    <xf numFmtId="166" fontId="1" fillId="0" borderId="1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/>
    </xf>
    <xf numFmtId="164" fontId="7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 wrapText="1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2" xfId="0" applyFont="1" applyFill="1" applyBorder="1" applyAlignment="1">
      <alignment horizontal="center"/>
    </xf>
    <xf numFmtId="164" fontId="5" fillId="0" borderId="2" xfId="0" applyFont="1" applyFill="1" applyBorder="1" applyAlignment="1">
      <alignment wrapText="1"/>
    </xf>
    <xf numFmtId="164" fontId="5" fillId="0" borderId="2" xfId="0" applyFont="1" applyFill="1" applyBorder="1" applyAlignment="1">
      <alignment horizontal="left" wrapText="1"/>
    </xf>
    <xf numFmtId="164" fontId="5" fillId="0" borderId="2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/>
    </xf>
    <xf numFmtId="167" fontId="1" fillId="0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vertical="center"/>
    </xf>
    <xf numFmtId="164" fontId="1" fillId="0" borderId="0" xfId="0" applyFont="1" applyAlignment="1">
      <alignment vertical="center"/>
    </xf>
    <xf numFmtId="164" fontId="5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wrapText="1"/>
    </xf>
    <xf numFmtId="164" fontId="7" fillId="0" borderId="0" xfId="0" applyFont="1" applyFill="1" applyBorder="1" applyAlignment="1">
      <alignment horizontal="center" wrapText="1"/>
    </xf>
    <xf numFmtId="164" fontId="1" fillId="0" borderId="0" xfId="0" applyFont="1" applyFill="1" applyAlignment="1">
      <alignment wrapText="1"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 wrapText="1"/>
    </xf>
    <xf numFmtId="164" fontId="5" fillId="0" borderId="2" xfId="0" applyFont="1" applyBorder="1" applyAlignment="1">
      <alignment/>
    </xf>
    <xf numFmtId="164" fontId="5" fillId="0" borderId="0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wrapText="1"/>
    </xf>
    <xf numFmtId="164" fontId="0" fillId="0" borderId="0" xfId="0" applyAlignment="1">
      <alignment vertical="center"/>
    </xf>
    <xf numFmtId="164" fontId="1" fillId="0" borderId="0" xfId="0" applyFont="1" applyFill="1" applyBorder="1" applyAlignment="1">
      <alignment wrapText="1"/>
    </xf>
    <xf numFmtId="166" fontId="5" fillId="0" borderId="0" xfId="0" applyNumberFormat="1" applyFont="1" applyFill="1" applyAlignment="1">
      <alignment/>
    </xf>
    <xf numFmtId="164" fontId="6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wrapText="1"/>
    </xf>
    <xf numFmtId="164" fontId="10" fillId="0" borderId="0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11" fillId="0" borderId="0" xfId="0" applyFont="1" applyFill="1" applyBorder="1" applyAlignment="1">
      <alignment wrapText="1"/>
    </xf>
    <xf numFmtId="164" fontId="0" fillId="0" borderId="0" xfId="0" applyFill="1" applyAlignment="1">
      <alignment horizontal="center"/>
    </xf>
    <xf numFmtId="164" fontId="5" fillId="0" borderId="0" xfId="0" applyFont="1" applyFill="1" applyAlignment="1">
      <alignment horizontal="center" wrapText="1"/>
    </xf>
    <xf numFmtId="164" fontId="7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wrapText="1"/>
    </xf>
    <xf numFmtId="164" fontId="5" fillId="0" borderId="1" xfId="0" applyFont="1" applyFill="1" applyBorder="1" applyAlignment="1">
      <alignment horizontal="center" wrapText="1"/>
    </xf>
    <xf numFmtId="164" fontId="1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11" fillId="0" borderId="0" xfId="0" applyFont="1" applyFill="1" applyAlignment="1">
      <alignment wrapText="1"/>
    </xf>
    <xf numFmtId="164" fontId="1" fillId="0" borderId="2" xfId="0" applyFont="1" applyBorder="1" applyAlignment="1">
      <alignment horizontal="center"/>
    </xf>
    <xf numFmtId="164" fontId="5" fillId="0" borderId="2" xfId="0" applyFont="1" applyFill="1" applyBorder="1" applyAlignment="1">
      <alignment horizontal="left" wrapText="1"/>
    </xf>
    <xf numFmtId="164" fontId="5" fillId="0" borderId="2" xfId="0" applyFont="1" applyFill="1" applyBorder="1" applyAlignment="1">
      <alignment wrapText="1"/>
    </xf>
    <xf numFmtId="164" fontId="5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/>
    </xf>
    <xf numFmtId="164" fontId="1" fillId="0" borderId="1" xfId="0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1" fillId="0" borderId="2" xfId="0" applyFont="1" applyBorder="1" applyAlignment="1">
      <alignment wrapText="1"/>
    </xf>
    <xf numFmtId="164" fontId="12" fillId="0" borderId="1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left" wrapText="1"/>
    </xf>
    <xf numFmtId="164" fontId="1" fillId="0" borderId="2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1" fillId="0" borderId="2" xfId="0" applyFont="1" applyBorder="1" applyAlignment="1">
      <alignment wrapText="1"/>
    </xf>
    <xf numFmtId="164" fontId="0" fillId="0" borderId="0" xfId="0" applyFont="1" applyAlignment="1">
      <alignment/>
    </xf>
    <xf numFmtId="164" fontId="5" fillId="0" borderId="0" xfId="0" applyFont="1" applyFill="1" applyAlignment="1">
      <alignment horizontal="center"/>
    </xf>
    <xf numFmtId="164" fontId="1" fillId="0" borderId="0" xfId="0" applyFont="1" applyAlignment="1">
      <alignment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left" wrapText="1"/>
    </xf>
    <xf numFmtId="164" fontId="5" fillId="0" borderId="0" xfId="0" applyFont="1" applyFill="1" applyAlignment="1">
      <alignment wrapText="1"/>
    </xf>
    <xf numFmtId="164" fontId="7" fillId="0" borderId="2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 wrapText="1"/>
    </xf>
    <xf numFmtId="164" fontId="7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14" fillId="0" borderId="0" xfId="0" applyFont="1" applyAlignment="1">
      <alignment/>
    </xf>
    <xf numFmtId="164" fontId="1" fillId="0" borderId="2" xfId="0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wrapText="1"/>
    </xf>
    <xf numFmtId="164" fontId="5" fillId="0" borderId="2" xfId="0" applyFont="1" applyFill="1" applyBorder="1" applyAlignment="1">
      <alignment horizontal="center" wrapText="1"/>
    </xf>
    <xf numFmtId="164" fontId="5" fillId="0" borderId="2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4" fontId="1" fillId="0" borderId="2" xfId="0" applyFont="1" applyBorder="1" applyAlignment="1">
      <alignment horizontal="left" wrapText="1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169" fontId="0" fillId="0" borderId="0" xfId="19" applyNumberFormat="1" applyFont="1" applyFill="1" applyBorder="1" applyAlignment="1" applyProtection="1">
      <alignment/>
      <protection/>
    </xf>
    <xf numFmtId="164" fontId="1" fillId="0" borderId="0" xfId="21" applyFont="1" applyFill="1" applyAlignment="1">
      <alignment vertical="center"/>
      <protection/>
    </xf>
    <xf numFmtId="164" fontId="18" fillId="0" borderId="0" xfId="21" applyFont="1" applyFill="1" applyAlignment="1">
      <alignment vertical="center"/>
      <protection/>
    </xf>
    <xf numFmtId="170" fontId="1" fillId="0" borderId="1" xfId="0" applyNumberFormat="1" applyFont="1" applyBorder="1" applyAlignment="1">
      <alignment horizontal="left" vertical="center" wrapText="1"/>
    </xf>
    <xf numFmtId="167" fontId="1" fillId="0" borderId="1" xfId="0" applyNumberFormat="1" applyFont="1" applyBorder="1" applyAlignment="1">
      <alignment horizontal="center" vertical="center"/>
    </xf>
    <xf numFmtId="164" fontId="18" fillId="0" borderId="0" xfId="21" applyFont="1" applyFill="1">
      <alignment/>
      <protection/>
    </xf>
    <xf numFmtId="164" fontId="5" fillId="0" borderId="1" xfId="21" applyFont="1" applyFill="1" applyBorder="1" applyAlignment="1">
      <alignment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7" fontId="5" fillId="0" borderId="1" xfId="21" applyNumberFormat="1" applyFont="1" applyFill="1" applyBorder="1" applyAlignment="1">
      <alignment horizontal="center" vertical="center" wrapText="1"/>
      <protection/>
    </xf>
    <xf numFmtId="164" fontId="5" fillId="0" borderId="2" xfId="0" applyFont="1" applyBorder="1" applyAlignment="1">
      <alignment wrapText="1"/>
    </xf>
    <xf numFmtId="164" fontId="0" fillId="0" borderId="0" xfId="0" applyAlignment="1">
      <alignment horizontal="center"/>
    </xf>
    <xf numFmtId="164" fontId="1" fillId="0" borderId="0" xfId="0" applyFont="1" applyFill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left" wrapText="1"/>
    </xf>
    <xf numFmtId="164" fontId="13" fillId="0" borderId="2" xfId="0" applyFont="1" applyFill="1" applyBorder="1" applyAlignment="1">
      <alignment horizontal="center" wrapText="1"/>
    </xf>
    <xf numFmtId="169" fontId="1" fillId="0" borderId="2" xfId="19" applyNumberFormat="1" applyFont="1" applyFill="1" applyBorder="1" applyAlignment="1" applyProtection="1">
      <alignment/>
      <protection/>
    </xf>
    <xf numFmtId="164" fontId="1" fillId="0" borderId="2" xfId="19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>
      <alignment wrapText="1"/>
    </xf>
    <xf numFmtId="164" fontId="1" fillId="0" borderId="2" xfId="0" applyFont="1" applyBorder="1" applyAlignment="1">
      <alignment horizontal="left" wrapText="1"/>
    </xf>
    <xf numFmtId="164" fontId="5" fillId="0" borderId="0" xfId="0" applyFont="1" applyFill="1" applyAlignment="1">
      <alignment horizontal="left" wrapText="1"/>
    </xf>
    <xf numFmtId="164" fontId="5" fillId="0" borderId="0" xfId="0" applyFont="1" applyFill="1" applyAlignment="1">
      <alignment horizontal="center" vertical="center"/>
    </xf>
    <xf numFmtId="164" fontId="7" fillId="0" borderId="2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0" fillId="0" borderId="0" xfId="0" applyAlignment="1">
      <alignment wrapText="1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 wrapText="1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5" fillId="0" borderId="1" xfId="0" applyFont="1" applyFill="1" applyBorder="1" applyAlignment="1">
      <alignment wrapText="1"/>
    </xf>
    <xf numFmtId="164" fontId="5" fillId="0" borderId="1" xfId="0" applyFont="1" applyFill="1" applyBorder="1" applyAlignment="1">
      <alignment horizontal="center" wrapText="1"/>
    </xf>
    <xf numFmtId="164" fontId="1" fillId="0" borderId="1" xfId="21" applyFont="1" applyBorder="1" applyAlignment="1">
      <alignment wrapText="1"/>
      <protection/>
    </xf>
    <xf numFmtId="164" fontId="1" fillId="0" borderId="1" xfId="21" applyFont="1" applyBorder="1" applyAlignment="1">
      <alignment horizontal="center" vertical="center"/>
      <protection/>
    </xf>
    <xf numFmtId="167" fontId="1" fillId="0" borderId="1" xfId="21" applyNumberFormat="1" applyFont="1" applyBorder="1" applyAlignment="1">
      <alignment horizontal="center" vertical="center"/>
      <protection/>
    </xf>
    <xf numFmtId="164" fontId="1" fillId="0" borderId="2" xfId="0" applyFont="1" applyFill="1" applyBorder="1" applyAlignment="1">
      <alignment horizontal="left" wrapText="1"/>
    </xf>
    <xf numFmtId="164" fontId="1" fillId="0" borderId="1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horizontal="center" vertical="center" wrapText="1"/>
      <protection/>
    </xf>
    <xf numFmtId="167" fontId="1" fillId="0" borderId="1" xfId="21" applyNumberFormat="1" applyFont="1" applyFill="1" applyBorder="1" applyAlignment="1">
      <alignment horizontal="center" vertical="center" wrapText="1"/>
      <protection/>
    </xf>
    <xf numFmtId="164" fontId="1" fillId="0" borderId="1" xfId="21" applyFont="1" applyFill="1" applyBorder="1" applyAlignment="1">
      <alignment wrapText="1"/>
      <protection/>
    </xf>
    <xf numFmtId="164" fontId="1" fillId="0" borderId="1" xfId="21" applyFont="1" applyFill="1" applyBorder="1" applyAlignment="1">
      <alignment horizontal="center" wrapText="1"/>
      <protection/>
    </xf>
    <xf numFmtId="164" fontId="17" fillId="0" borderId="0" xfId="21" applyFont="1" applyFill="1" applyAlignment="1">
      <alignment vertical="center"/>
      <protection/>
    </xf>
    <xf numFmtId="164" fontId="17" fillId="0" borderId="0" xfId="21">
      <alignment/>
      <protection/>
    </xf>
    <xf numFmtId="167" fontId="5" fillId="0" borderId="2" xfId="0" applyNumberFormat="1" applyFont="1" applyFill="1" applyBorder="1" applyAlignment="1">
      <alignment horizontal="center" wrapText="1"/>
    </xf>
    <xf numFmtId="164" fontId="5" fillId="0" borderId="1" xfId="21" applyFont="1" applyFill="1" applyBorder="1" applyAlignment="1">
      <alignment wrapText="1"/>
      <protection/>
    </xf>
    <xf numFmtId="164" fontId="5" fillId="0" borderId="1" xfId="21" applyFont="1" applyFill="1" applyBorder="1" applyAlignment="1">
      <alignment horizontal="center" vertical="center" wrapText="1"/>
      <protection/>
    </xf>
    <xf numFmtId="167" fontId="1" fillId="0" borderId="1" xfId="21" applyNumberFormat="1" applyFont="1" applyBorder="1" applyAlignment="1">
      <alignment horizontal="center" vertical="center" wrapText="1"/>
      <protection/>
    </xf>
    <xf numFmtId="164" fontId="1" fillId="0" borderId="1" xfId="21" applyFont="1" applyBorder="1" applyAlignment="1">
      <alignment horizontal="center" vertical="center" wrapText="1"/>
      <protection/>
    </xf>
    <xf numFmtId="164" fontId="1" fillId="0" borderId="0" xfId="0" applyNumberFormat="1" applyFont="1" applyAlignment="1">
      <alignment horizontal="center"/>
    </xf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1" fillId="0" borderId="1" xfId="21" applyFont="1" applyFill="1" applyBorder="1" applyAlignment="1">
      <alignment horizontal="left" wrapText="1"/>
      <protection/>
    </xf>
    <xf numFmtId="167" fontId="1" fillId="0" borderId="1" xfId="21" applyNumberFormat="1" applyFont="1" applyFill="1" applyBorder="1" applyAlignment="1">
      <alignment horizontal="center" wrapText="1"/>
      <protection/>
    </xf>
    <xf numFmtId="170" fontId="1" fillId="0" borderId="1" xfId="0" applyNumberFormat="1" applyFont="1" applyBorder="1" applyAlignment="1">
      <alignment horizontal="left" wrapText="1"/>
    </xf>
    <xf numFmtId="164" fontId="0" fillId="0" borderId="2" xfId="0" applyBorder="1" applyAlignment="1">
      <alignment horizontal="center"/>
    </xf>
    <xf numFmtId="164" fontId="13" fillId="0" borderId="1" xfId="0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 wrapText="1"/>
    </xf>
    <xf numFmtId="164" fontId="13" fillId="0" borderId="0" xfId="0" applyFont="1" applyFill="1" applyAlignment="1">
      <alignment horizontal="center" wrapText="1"/>
    </xf>
    <xf numFmtId="166" fontId="1" fillId="0" borderId="1" xfId="0" applyNumberFormat="1" applyFont="1" applyBorder="1" applyAlignment="1">
      <alignment/>
    </xf>
    <xf numFmtId="164" fontId="7" fillId="0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 wrapText="1"/>
    </xf>
    <xf numFmtId="164" fontId="7" fillId="0" borderId="3" xfId="0" applyFont="1" applyFill="1" applyBorder="1" applyAlignment="1">
      <alignment horizontal="center" wrapText="1"/>
    </xf>
    <xf numFmtId="164" fontId="10" fillId="0" borderId="3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13" fillId="0" borderId="2" xfId="0" applyFont="1" applyBorder="1" applyAlignment="1">
      <alignment horizontal="center" wrapText="1"/>
    </xf>
    <xf numFmtId="164" fontId="13" fillId="0" borderId="2" xfId="0" applyFont="1" applyBorder="1" applyAlignment="1">
      <alignment horizontal="center"/>
    </xf>
    <xf numFmtId="164" fontId="13" fillId="0" borderId="2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7" fillId="0" borderId="0" xfId="0" applyFont="1" applyFill="1" applyAlignment="1">
      <alignment wrapText="1"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13" fillId="0" borderId="2" xfId="0" applyFont="1" applyBorder="1" applyAlignment="1">
      <alignment horizontal="center" wrapText="1"/>
    </xf>
    <xf numFmtId="164" fontId="1" fillId="0" borderId="0" xfId="0" applyFont="1" applyAlignment="1">
      <alignment wrapText="1"/>
    </xf>
    <xf numFmtId="164" fontId="10" fillId="0" borderId="1" xfId="0" applyFont="1" applyBorder="1" applyAlignment="1">
      <alignment/>
    </xf>
    <xf numFmtId="164" fontId="10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10" fillId="0" borderId="0" xfId="0" applyFont="1" applyAlignment="1">
      <alignment/>
    </xf>
    <xf numFmtId="164" fontId="21" fillId="0" borderId="0" xfId="0" applyFont="1" applyAlignment="1">
      <alignment wrapText="1"/>
    </xf>
    <xf numFmtId="164" fontId="1" fillId="0" borderId="2" xfId="0" applyFont="1" applyBorder="1" applyAlignment="1">
      <alignment horizontal="center" wrapText="1"/>
    </xf>
    <xf numFmtId="164" fontId="1" fillId="0" borderId="2" xfId="0" applyFont="1" applyBorder="1" applyAlignment="1">
      <alignment horizontal="center" wrapText="1"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 wrapText="1"/>
    </xf>
    <xf numFmtId="164" fontId="22" fillId="0" borderId="0" xfId="0" applyFont="1" applyFill="1" applyAlignment="1">
      <alignment horizontal="center" wrapText="1"/>
    </xf>
    <xf numFmtId="164" fontId="5" fillId="0" borderId="0" xfId="0" applyFont="1" applyFill="1" applyAlignment="1">
      <alignment horizont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8" fillId="0" borderId="2" xfId="0" applyFont="1" applyFill="1" applyBorder="1" applyAlignment="1">
      <alignment wrapText="1"/>
    </xf>
    <xf numFmtId="164" fontId="1" fillId="0" borderId="0" xfId="0" applyFont="1" applyAlignment="1">
      <alignment horizontal="center" wrapText="1"/>
    </xf>
    <xf numFmtId="164" fontId="13" fillId="0" borderId="2" xfId="0" applyFont="1" applyBorder="1" applyAlignment="1">
      <alignment wrapText="1"/>
    </xf>
    <xf numFmtId="164" fontId="13" fillId="0" borderId="0" xfId="0" applyFont="1" applyAlignment="1">
      <alignment/>
    </xf>
    <xf numFmtId="164" fontId="23" fillId="0" borderId="2" xfId="0" applyFont="1" applyBorder="1" applyAlignment="1">
      <alignment wrapText="1"/>
    </xf>
    <xf numFmtId="166" fontId="7" fillId="0" borderId="1" xfId="0" applyNumberFormat="1" applyFont="1" applyFill="1" applyBorder="1" applyAlignment="1">
      <alignment horizontal="center" wrapText="1"/>
    </xf>
    <xf numFmtId="164" fontId="13" fillId="0" borderId="1" xfId="0" applyFont="1" applyBorder="1" applyAlignment="1">
      <alignment horizontal="center" wrapText="1"/>
    </xf>
    <xf numFmtId="164" fontId="13" fillId="0" borderId="1" xfId="0" applyFont="1" applyBorder="1" applyAlignment="1">
      <alignment horizontal="center"/>
    </xf>
    <xf numFmtId="164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yl 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="104" zoomScaleNormal="104" workbookViewId="0" topLeftCell="A1">
      <selection activeCell="C2" sqref="C2"/>
    </sheetView>
  </sheetViews>
  <sheetFormatPr defaultColWidth="11.421875" defaultRowHeight="12.75"/>
  <cols>
    <col min="1" max="1" width="6.7109375" style="1" customWidth="1"/>
    <col min="2" max="2" width="39.57421875" style="2" customWidth="1"/>
    <col min="3" max="3" width="18.140625" style="3" customWidth="1"/>
    <col min="4" max="4" width="18.7109375" style="4" customWidth="1"/>
    <col min="5" max="5" width="13.8515625" style="5" customWidth="1"/>
    <col min="6" max="6" width="14.7109375" style="5" customWidth="1"/>
    <col min="7" max="7" width="14.7109375" style="6" customWidth="1"/>
    <col min="8" max="8" width="21.28125" style="7" customWidth="1"/>
    <col min="9" max="10" width="15.00390625" style="7" customWidth="1"/>
    <col min="11" max="11" width="18.8515625" style="8" customWidth="1"/>
    <col min="12" max="12" width="14.421875" style="7" customWidth="1"/>
    <col min="13" max="13" width="14.7109375" style="0" customWidth="1"/>
    <col min="14" max="14" width="21.28125" style="0" customWidth="1"/>
    <col min="15" max="16" width="11.57421875" style="0" customWidth="1"/>
    <col min="17" max="250" width="11.57421875" style="6" customWidth="1"/>
    <col min="251" max="253" width="12.57421875" style="0" customWidth="1"/>
    <col min="254" max="16384" width="11.57421875" style="0" customWidth="1"/>
  </cols>
  <sheetData>
    <row r="1" spans="1:256" s="17" customFormat="1" ht="12.75">
      <c r="A1" s="9"/>
      <c r="B1" s="10" t="s">
        <v>0</v>
      </c>
      <c r="C1" s="11"/>
      <c r="D1" s="12"/>
      <c r="E1" s="13"/>
      <c r="F1" s="13"/>
      <c r="G1" s="14"/>
      <c r="H1" s="15"/>
      <c r="I1" s="10"/>
      <c r="J1" s="16"/>
      <c r="K1" s="15"/>
      <c r="L1" s="16"/>
      <c r="M1" s="16"/>
      <c r="N1"/>
      <c r="O1"/>
      <c r="IP1" s="18"/>
      <c r="IQ1" s="18"/>
      <c r="IR1" s="18"/>
      <c r="IS1" s="18"/>
      <c r="IT1" s="18"/>
      <c r="IU1" s="18"/>
      <c r="IV1" s="18"/>
    </row>
    <row r="2" spans="1:256" s="17" customFormat="1" ht="12.75">
      <c r="A2" s="9"/>
      <c r="B2" s="9" t="s">
        <v>1</v>
      </c>
      <c r="C2" s="11"/>
      <c r="D2" s="12"/>
      <c r="E2" s="13"/>
      <c r="F2" s="13"/>
      <c r="G2" s="14"/>
      <c r="H2" s="15"/>
      <c r="I2" s="10"/>
      <c r="J2" s="10"/>
      <c r="K2" s="15"/>
      <c r="L2" s="16"/>
      <c r="M2" s="16"/>
      <c r="N2"/>
      <c r="O2"/>
      <c r="IP2" s="18"/>
      <c r="IQ2" s="18"/>
      <c r="IR2" s="18"/>
      <c r="IS2" s="18"/>
      <c r="IT2" s="18"/>
      <c r="IU2" s="18"/>
      <c r="IV2" s="18"/>
    </row>
    <row r="3" spans="1:256" s="17" customFormat="1" ht="12.75">
      <c r="A3" s="19"/>
      <c r="B3" s="20"/>
      <c r="C3" s="21"/>
      <c r="D3" s="22"/>
      <c r="E3" s="5"/>
      <c r="F3" s="5"/>
      <c r="G3" s="23"/>
      <c r="H3" s="14"/>
      <c r="I3" s="15"/>
      <c r="J3" s="10"/>
      <c r="K3" s="16"/>
      <c r="L3" s="15"/>
      <c r="M3" s="16"/>
      <c r="N3"/>
      <c r="O3"/>
      <c r="P3"/>
      <c r="IQ3" s="18"/>
      <c r="IR3" s="18"/>
      <c r="IS3" s="18"/>
      <c r="IT3" s="18"/>
      <c r="IU3" s="18"/>
      <c r="IV3" s="18"/>
    </row>
    <row r="4" spans="1:256" s="17" customFormat="1" ht="12.75">
      <c r="A4" s="24" t="s">
        <v>2</v>
      </c>
      <c r="B4" s="25" t="s">
        <v>3</v>
      </c>
      <c r="C4"/>
      <c r="D4"/>
      <c r="E4" s="5"/>
      <c r="F4" s="5"/>
      <c r="G4" s="23"/>
      <c r="H4" s="14"/>
      <c r="I4" s="15"/>
      <c r="J4" s="10"/>
      <c r="K4" s="16"/>
      <c r="L4" s="15"/>
      <c r="M4" s="16"/>
      <c r="N4"/>
      <c r="O4"/>
      <c r="P4"/>
      <c r="IQ4" s="18"/>
      <c r="IR4" s="18"/>
      <c r="IS4" s="18"/>
      <c r="IT4" s="18"/>
      <c r="IU4" s="18"/>
      <c r="IV4" s="18"/>
    </row>
    <row r="5" spans="1:13" ht="12.75">
      <c r="A5" s="26">
        <f>1!A1</f>
        <v>1</v>
      </c>
      <c r="B5" s="27" t="str">
        <f>1!B3</f>
        <v>ANTYBIOTYKI I</v>
      </c>
      <c r="C5"/>
      <c r="D5"/>
      <c r="G5" s="23"/>
      <c r="H5" s="14"/>
      <c r="I5" s="28"/>
      <c r="J5" s="28"/>
      <c r="K5" s="28"/>
      <c r="L5" s="28"/>
      <c r="M5" s="16"/>
    </row>
    <row r="6" spans="1:13" ht="12.75">
      <c r="A6" s="26">
        <f>2!A1</f>
        <v>2</v>
      </c>
      <c r="B6" s="27" t="str">
        <f>2!B3</f>
        <v>ANTYBIOTYKI  II</v>
      </c>
      <c r="C6"/>
      <c r="D6"/>
      <c r="G6" s="23"/>
      <c r="H6" s="14"/>
      <c r="I6" s="28"/>
      <c r="J6" s="28"/>
      <c r="K6" s="28"/>
      <c r="L6" s="28"/>
      <c r="M6" s="16"/>
    </row>
    <row r="7" spans="1:13" ht="12.75">
      <c r="A7" s="26">
        <f>3!A1</f>
        <v>3</v>
      </c>
      <c r="B7" s="27" t="str">
        <f>3!B3</f>
        <v>ANTYBIOTYKI  III</v>
      </c>
      <c r="C7"/>
      <c r="D7"/>
      <c r="G7" s="23"/>
      <c r="H7" s="8"/>
      <c r="I7" s="28"/>
      <c r="J7" s="28"/>
      <c r="K7" s="28"/>
      <c r="L7" s="28"/>
      <c r="M7" s="16"/>
    </row>
    <row r="8" spans="1:13" ht="12.75">
      <c r="A8" s="26">
        <f>4!A1</f>
        <v>4</v>
      </c>
      <c r="B8" s="27" t="str">
        <f>4!B3</f>
        <v>ANTYBIOTYKI IV</v>
      </c>
      <c r="C8"/>
      <c r="D8"/>
      <c r="G8" s="23"/>
      <c r="H8" s="8"/>
      <c r="I8" s="28"/>
      <c r="J8" s="28"/>
      <c r="K8" s="28"/>
      <c r="L8" s="28"/>
      <c r="M8" s="16"/>
    </row>
    <row r="9" spans="1:13" ht="12.75">
      <c r="A9" s="26">
        <f>5!A1</f>
        <v>5</v>
      </c>
      <c r="B9" s="27" t="str">
        <f>5!B3</f>
        <v>ANTYBIOTYKI V</v>
      </c>
      <c r="C9"/>
      <c r="D9"/>
      <c r="G9" s="23"/>
      <c r="H9" s="8"/>
      <c r="I9" s="28"/>
      <c r="J9" s="28"/>
      <c r="K9" s="28"/>
      <c r="L9" s="28"/>
      <c r="M9" s="16"/>
    </row>
    <row r="10" spans="1:13" ht="12.75">
      <c r="A10" s="26">
        <f>6!A1</f>
        <v>6</v>
      </c>
      <c r="B10" s="27" t="str">
        <f>6!B3</f>
        <v>LEKI   I</v>
      </c>
      <c r="C10"/>
      <c r="D10"/>
      <c r="G10" s="23"/>
      <c r="H10" s="8"/>
      <c r="I10" s="28"/>
      <c r="J10" s="28"/>
      <c r="K10" s="28"/>
      <c r="L10" s="28"/>
      <c r="M10" s="16"/>
    </row>
    <row r="11" spans="1:13" ht="12.75">
      <c r="A11" s="26">
        <f>7!A1</f>
        <v>7</v>
      </c>
      <c r="B11" s="27" t="str">
        <f>7!B3</f>
        <v>LEKI II</v>
      </c>
      <c r="C11"/>
      <c r="D11"/>
      <c r="G11" s="23"/>
      <c r="H11" s="8"/>
      <c r="I11" s="28"/>
      <c r="J11" s="28"/>
      <c r="K11" s="28"/>
      <c r="L11" s="28"/>
      <c r="M11" s="16"/>
    </row>
    <row r="12" spans="1:13" ht="12.75">
      <c r="A12" s="26">
        <f>8!A1</f>
        <v>8</v>
      </c>
      <c r="B12" s="27" t="str">
        <f>8!B3</f>
        <v>LEKI  III</v>
      </c>
      <c r="C12"/>
      <c r="D12"/>
      <c r="G12" s="23"/>
      <c r="H12" s="8"/>
      <c r="I12" s="28"/>
      <c r="J12" s="28"/>
      <c r="K12" s="28"/>
      <c r="L12" s="28"/>
      <c r="M12" s="16"/>
    </row>
    <row r="13" spans="1:13" ht="12.75">
      <c r="A13" s="26">
        <f>9!A1</f>
        <v>9</v>
      </c>
      <c r="B13" s="27" t="str">
        <f>9!B3</f>
        <v>LEKI  IV – TABLETKI</v>
      </c>
      <c r="C13"/>
      <c r="D13"/>
      <c r="G13" s="23"/>
      <c r="H13" s="8"/>
      <c r="I13" s="28"/>
      <c r="J13" s="28"/>
      <c r="K13" s="28"/>
      <c r="L13" s="28"/>
      <c r="M13" s="16"/>
    </row>
    <row r="14" spans="1:13" ht="12.75">
      <c r="A14" s="26">
        <f>'10'!A1</f>
        <v>10</v>
      </c>
      <c r="B14" s="27" t="str">
        <f>'10'!B3</f>
        <v>LEKI  V – INJ</v>
      </c>
      <c r="C14"/>
      <c r="D14"/>
      <c r="G14" s="23"/>
      <c r="H14" s="8"/>
      <c r="I14" s="28"/>
      <c r="J14" s="28"/>
      <c r="K14" s="28"/>
      <c r="L14" s="28"/>
      <c r="M14" s="16"/>
    </row>
    <row r="15" spans="1:13" ht="12.75">
      <c r="A15" s="26">
        <f>'11'!A1</f>
        <v>11</v>
      </c>
      <c r="B15" s="29" t="str">
        <f>'11'!B3</f>
        <v>LEKI  VI</v>
      </c>
      <c r="C15"/>
      <c r="D15"/>
      <c r="G15" s="23"/>
      <c r="H15" s="8"/>
      <c r="I15" s="28"/>
      <c r="J15" s="28"/>
      <c r="K15" s="28"/>
      <c r="L15" s="28"/>
      <c r="M15" s="16"/>
    </row>
    <row r="16" spans="1:13" ht="12.75">
      <c r="A16" s="26">
        <f>'12'!A1</f>
        <v>12</v>
      </c>
      <c r="B16" s="27" t="str">
        <f>'12'!B3</f>
        <v>LEKI  VII</v>
      </c>
      <c r="C16"/>
      <c r="D16"/>
      <c r="G16" s="23"/>
      <c r="H16" s="8"/>
      <c r="I16" s="28"/>
      <c r="J16" s="28"/>
      <c r="K16" s="28"/>
      <c r="L16" s="28"/>
      <c r="M16" s="16"/>
    </row>
    <row r="17" spans="1:13" ht="12.75">
      <c r="A17" s="26">
        <f>'13'!A1</f>
        <v>13</v>
      </c>
      <c r="B17" s="27" t="str">
        <f>'13'!B3</f>
        <v>LEKI   VIII – P/DEPRESYJNE, NEUROLOGICZNE</v>
      </c>
      <c r="C17"/>
      <c r="D17"/>
      <c r="G17" s="23"/>
      <c r="H17" s="8"/>
      <c r="I17" s="28"/>
      <c r="J17" s="28"/>
      <c r="K17" s="28"/>
      <c r="L17" s="28"/>
      <c r="M17" s="16"/>
    </row>
    <row r="18" spans="1:13" ht="16.5" customHeight="1">
      <c r="A18" s="26">
        <f>'14'!A1</f>
        <v>14</v>
      </c>
      <c r="B18" s="30" t="str">
        <f>'14'!B3</f>
        <v>LEKI IX</v>
      </c>
      <c r="C18"/>
      <c r="D18"/>
      <c r="G18" s="23"/>
      <c r="H18" s="8"/>
      <c r="I18" s="28"/>
      <c r="J18" s="28"/>
      <c r="K18" s="28"/>
      <c r="L18" s="28"/>
      <c r="M18" s="16"/>
    </row>
    <row r="19" spans="1:13" ht="12.75">
      <c r="A19" s="26">
        <f>'15'!A1</f>
        <v>15</v>
      </c>
      <c r="B19" s="30" t="str">
        <f>'15'!B3</f>
        <v>LEKI X</v>
      </c>
      <c r="C19"/>
      <c r="D19"/>
      <c r="G19" s="23"/>
      <c r="H19" s="8"/>
      <c r="I19" s="28"/>
      <c r="J19" s="28"/>
      <c r="K19" s="28"/>
      <c r="L19" s="28"/>
      <c r="M19" s="16"/>
    </row>
    <row r="20" spans="1:13" ht="12.75">
      <c r="A20" s="26">
        <f>'16'!A1</f>
        <v>16</v>
      </c>
      <c r="B20" s="27" t="str">
        <f>'16'!B3</f>
        <v>LEKI XI</v>
      </c>
      <c r="C20"/>
      <c r="D20"/>
      <c r="G20" s="23"/>
      <c r="H20" s="8"/>
      <c r="I20" s="28"/>
      <c r="J20" s="28"/>
      <c r="K20" s="28"/>
      <c r="L20" s="28"/>
      <c r="M20" s="16"/>
    </row>
    <row r="21" spans="1:13" ht="12.75">
      <c r="A21" s="26">
        <f>'17'!A1</f>
        <v>17</v>
      </c>
      <c r="B21" s="27" t="str">
        <f>'17'!B3</f>
        <v>LEKI  ZEWNĘTRZNE + MEDYKAMENTY</v>
      </c>
      <c r="C21"/>
      <c r="D21"/>
      <c r="G21" s="23"/>
      <c r="H21" s="8"/>
      <c r="I21" s="28"/>
      <c r="J21" s="28"/>
      <c r="K21" s="28"/>
      <c r="L21" s="28"/>
      <c r="M21" s="16"/>
    </row>
    <row r="22" spans="1:13" ht="12.75">
      <c r="A22" s="26">
        <f>'18'!A1</f>
        <v>18</v>
      </c>
      <c r="B22" s="27" t="str">
        <f>'18'!B3</f>
        <v>LEKI PRZECIWBÓLOWE</v>
      </c>
      <c r="C22"/>
      <c r="D22"/>
      <c r="G22" s="23"/>
      <c r="H22" s="8"/>
      <c r="I22" s="28"/>
      <c r="J22" s="28"/>
      <c r="K22" s="28"/>
      <c r="L22" s="28"/>
      <c r="M22" s="16"/>
    </row>
    <row r="23" spans="1:13" ht="12.75">
      <c r="A23" s="26">
        <f>'19'!A1</f>
        <v>19</v>
      </c>
      <c r="B23" s="27" t="str">
        <f>'19'!B3</f>
        <v>NARKOTYKI</v>
      </c>
      <c r="C23"/>
      <c r="D23"/>
      <c r="G23" s="23"/>
      <c r="H23" s="8"/>
      <c r="I23" s="28"/>
      <c r="J23" s="28"/>
      <c r="K23" s="28"/>
      <c r="L23" s="28"/>
      <c r="M23" s="16"/>
    </row>
    <row r="24" spans="1:13" ht="12.75">
      <c r="A24" s="26">
        <f>'20'!A1</f>
        <v>20</v>
      </c>
      <c r="B24" s="31" t="str">
        <f>'20'!B3</f>
        <v>SEVOFLURAN</v>
      </c>
      <c r="C24"/>
      <c r="D24"/>
      <c r="G24" s="23"/>
      <c r="H24" s="8"/>
      <c r="I24" s="28"/>
      <c r="J24" s="28"/>
      <c r="K24" s="28"/>
      <c r="L24" s="28"/>
      <c r="M24" s="16"/>
    </row>
    <row r="25" spans="1:13" ht="12.75">
      <c r="A25" s="26">
        <f>'21'!A1</f>
        <v>21</v>
      </c>
      <c r="B25" s="31" t="str">
        <f>'21'!B3</f>
        <v>DESFURANE</v>
      </c>
      <c r="C25"/>
      <c r="D25"/>
      <c r="G25" s="23"/>
      <c r="H25" s="8"/>
      <c r="I25" s="28"/>
      <c r="J25" s="28"/>
      <c r="K25" s="28"/>
      <c r="L25" s="28"/>
      <c r="M25" s="16"/>
    </row>
    <row r="26" spans="1:13" ht="12.75">
      <c r="A26" s="26">
        <f>'22'!A1</f>
        <v>22</v>
      </c>
      <c r="B26" s="31" t="str">
        <f>'22'!B3</f>
        <v>ROCURONIUM</v>
      </c>
      <c r="C26"/>
      <c r="D26"/>
      <c r="G26" s="23"/>
      <c r="H26" s="8"/>
      <c r="I26" s="28"/>
      <c r="J26" s="28"/>
      <c r="K26" s="28"/>
      <c r="L26" s="28"/>
      <c r="M26" s="16"/>
    </row>
    <row r="27" spans="1:13" ht="12.75">
      <c r="A27" s="26">
        <f>'23'!A1</f>
        <v>23</v>
      </c>
      <c r="B27" s="27" t="str">
        <f>'23'!B3</f>
        <v>PROPOFOL</v>
      </c>
      <c r="C27"/>
      <c r="D27"/>
      <c r="G27" s="23"/>
      <c r="H27" s="8"/>
      <c r="I27" s="28"/>
      <c r="J27" s="28"/>
      <c r="K27" s="28"/>
      <c r="L27" s="28"/>
      <c r="M27" s="16"/>
    </row>
    <row r="28" spans="1:13" ht="12.75">
      <c r="A28" s="26">
        <f>'24'!A1</f>
        <v>24</v>
      </c>
      <c r="B28" s="27" t="str">
        <f>'24'!B3</f>
        <v>NOREPINEFYNA</v>
      </c>
      <c r="C28"/>
      <c r="D28"/>
      <c r="G28" s="23"/>
      <c r="H28" s="8"/>
      <c r="I28" s="28"/>
      <c r="J28" s="28"/>
      <c r="K28" s="28"/>
      <c r="L28" s="28"/>
      <c r="M28" s="16"/>
    </row>
    <row r="29" spans="1:13" ht="12.75">
      <c r="A29" s="26">
        <f>'25'!A1</f>
        <v>25</v>
      </c>
      <c r="B29" s="27" t="str">
        <f>'25'!B3</f>
        <v>ALTEPLASUM</v>
      </c>
      <c r="C29"/>
      <c r="D29"/>
      <c r="G29" s="23"/>
      <c r="H29" s="8"/>
      <c r="I29" s="28"/>
      <c r="J29" s="28"/>
      <c r="K29" s="28"/>
      <c r="L29" s="28"/>
      <c r="M29" s="16"/>
    </row>
    <row r="30" spans="1:13" ht="12.75">
      <c r="A30" s="26">
        <f>'26'!A1</f>
        <v>26</v>
      </c>
      <c r="B30" s="27" t="str">
        <f>'26'!B3</f>
        <v>FUROSEMID</v>
      </c>
      <c r="C30"/>
      <c r="D30"/>
      <c r="G30" s="23"/>
      <c r="H30" s="8"/>
      <c r="I30" s="28"/>
      <c r="J30" s="28"/>
      <c r="K30" s="28"/>
      <c r="L30" s="28"/>
      <c r="M30" s="16"/>
    </row>
    <row r="31" spans="1:13" ht="12.75">
      <c r="A31" s="26">
        <f>'27'!A1</f>
        <v>27</v>
      </c>
      <c r="B31" s="27" t="str">
        <f>'27'!B3</f>
        <v>FACTOR VII</v>
      </c>
      <c r="C31"/>
      <c r="D31"/>
      <c r="G31" s="23"/>
      <c r="H31" s="8"/>
      <c r="I31" s="28"/>
      <c r="J31" s="28"/>
      <c r="K31" s="28"/>
      <c r="L31" s="28"/>
      <c r="M31" s="16"/>
    </row>
    <row r="32" spans="1:13" ht="12.75">
      <c r="A32" s="26">
        <f>'28'!A1</f>
        <v>28</v>
      </c>
      <c r="B32" s="31" t="str">
        <f>'28'!B3</f>
        <v>ORNITHINUM</v>
      </c>
      <c r="C32"/>
      <c r="D32"/>
      <c r="G32" s="23"/>
      <c r="H32" s="8"/>
      <c r="I32" s="28"/>
      <c r="J32" s="28"/>
      <c r="K32" s="28"/>
      <c r="L32" s="28"/>
      <c r="M32" s="16"/>
    </row>
    <row r="33" spans="1:13" ht="12.75">
      <c r="A33" s="26">
        <f>'29'!A1</f>
        <v>29</v>
      </c>
      <c r="B33" s="27" t="str">
        <f>'29'!B3</f>
        <v>IMPORT DOCELOWY</v>
      </c>
      <c r="C33"/>
      <c r="D33"/>
      <c r="E33" s="32"/>
      <c r="F33" s="32"/>
      <c r="G33" s="23"/>
      <c r="H33" s="8"/>
      <c r="I33" s="28"/>
      <c r="J33" s="28"/>
      <c r="K33" s="28"/>
      <c r="L33" s="28"/>
      <c r="M33" s="16"/>
    </row>
    <row r="34" spans="1:256" s="23" customFormat="1" ht="12.75">
      <c r="A34" s="26">
        <f>'30'!A1</f>
        <v>30</v>
      </c>
      <c r="B34" s="31" t="str">
        <f>'30'!B3</f>
        <v>KONTRAST</v>
      </c>
      <c r="C34"/>
      <c r="D34"/>
      <c r="E34" s="5"/>
      <c r="F34" s="5"/>
      <c r="H34" s="8"/>
      <c r="I34" s="28"/>
      <c r="J34" s="28"/>
      <c r="K34" s="28"/>
      <c r="L34" s="28"/>
      <c r="M34" s="16"/>
      <c r="N34" s="16"/>
      <c r="O34" s="16"/>
      <c r="P34" s="16"/>
      <c r="IQ34" s="16"/>
      <c r="IR34" s="16"/>
      <c r="IS34" s="16"/>
      <c r="IT34" s="16"/>
      <c r="IU34" s="16"/>
      <c r="IV34" s="16"/>
    </row>
    <row r="35" spans="1:256" s="23" customFormat="1" ht="12.75">
      <c r="A35" s="33">
        <f>'31'!A1</f>
        <v>31</v>
      </c>
      <c r="B35" s="30" t="str">
        <f>'31'!B3</f>
        <v>Szczepionki I</v>
      </c>
      <c r="C35"/>
      <c r="D35"/>
      <c r="E35" s="5"/>
      <c r="F35" s="5"/>
      <c r="H35" s="8"/>
      <c r="I35" s="28"/>
      <c r="J35" s="28"/>
      <c r="K35" s="28"/>
      <c r="L35" s="28"/>
      <c r="M35" s="16"/>
      <c r="N35" s="16"/>
      <c r="O35" s="16"/>
      <c r="P35" s="16"/>
      <c r="IQ35" s="16"/>
      <c r="IR35" s="16"/>
      <c r="IS35" s="16"/>
      <c r="IT35" s="16"/>
      <c r="IU35" s="16"/>
      <c r="IV35" s="16"/>
    </row>
    <row r="36" spans="1:250" s="16" customFormat="1" ht="12.75">
      <c r="A36" s="33">
        <f>'32'!A1</f>
        <v>32</v>
      </c>
      <c r="B36" s="30" t="str">
        <f>'32'!B3</f>
        <v>Szczepionki II</v>
      </c>
      <c r="C36"/>
      <c r="D36"/>
      <c r="E36" s="5"/>
      <c r="F36" s="5"/>
      <c r="G36" s="23"/>
      <c r="H36" s="34"/>
      <c r="I36" s="28"/>
      <c r="J36" s="28"/>
      <c r="K36" s="28"/>
      <c r="L36" s="28"/>
      <c r="IP36" s="23"/>
    </row>
    <row r="37" spans="1:256" s="23" customFormat="1" ht="12.75">
      <c r="A37" s="33">
        <f>'33'!A1</f>
        <v>33</v>
      </c>
      <c r="B37" s="35" t="str">
        <f>'33'!B3</f>
        <v>INSULINY</v>
      </c>
      <c r="C37"/>
      <c r="D37"/>
      <c r="E37" s="5"/>
      <c r="F37" s="5"/>
      <c r="H37" s="8"/>
      <c r="I37" s="28"/>
      <c r="J37" s="28"/>
      <c r="K37" s="28"/>
      <c r="L37" s="28"/>
      <c r="M37" s="16"/>
      <c r="N37" s="16"/>
      <c r="O37" s="16"/>
      <c r="P37" s="16"/>
      <c r="IQ37" s="16"/>
      <c r="IR37" s="16"/>
      <c r="IS37" s="16"/>
      <c r="IT37" s="16"/>
      <c r="IU37" s="16"/>
      <c r="IV37" s="16"/>
    </row>
    <row r="38" spans="1:256" s="23" customFormat="1" ht="12.75">
      <c r="A38" s="36">
        <f>'34'!A1</f>
        <v>34</v>
      </c>
      <c r="B38" s="35" t="str">
        <f>'34'!B3</f>
        <v>ALBUMINY</v>
      </c>
      <c r="C38"/>
      <c r="D38"/>
      <c r="E38" s="37"/>
      <c r="F38" s="37"/>
      <c r="G38" s="38"/>
      <c r="H38" s="8"/>
      <c r="I38" s="28"/>
      <c r="J38" s="28"/>
      <c r="K38" s="28"/>
      <c r="L38" s="28"/>
      <c r="M38" s="16"/>
      <c r="N38" s="16"/>
      <c r="O38" s="16"/>
      <c r="P38" s="16"/>
      <c r="IQ38" s="16"/>
      <c r="IR38" s="16"/>
      <c r="IS38" s="16"/>
      <c r="IT38" s="16"/>
      <c r="IU38" s="16"/>
      <c r="IV38" s="16"/>
    </row>
    <row r="39" spans="1:256" s="23" customFormat="1" ht="12.75">
      <c r="A39" s="36">
        <f>'35'!A1</f>
        <v>35</v>
      </c>
      <c r="B39" s="35" t="str">
        <f>'35'!B3</f>
        <v>IMMUNOGLOBULINA</v>
      </c>
      <c r="C39"/>
      <c r="D39"/>
      <c r="E39" s="37"/>
      <c r="F39" s="37"/>
      <c r="G39" s="38"/>
      <c r="H39" s="8"/>
      <c r="I39" s="28"/>
      <c r="J39" s="28"/>
      <c r="K39" s="28"/>
      <c r="L39" s="28"/>
      <c r="M39" s="16"/>
      <c r="N39" s="16"/>
      <c r="O39" s="16"/>
      <c r="P39" s="16"/>
      <c r="IQ39" s="16"/>
      <c r="IR39" s="16"/>
      <c r="IS39" s="16"/>
      <c r="IT39" s="16"/>
      <c r="IU39" s="16"/>
      <c r="IV39" s="16"/>
    </row>
    <row r="40" spans="1:256" s="23" customFormat="1" ht="12.75">
      <c r="A40" s="36">
        <f>'36'!A1</f>
        <v>36</v>
      </c>
      <c r="B40" s="39" t="str">
        <f>'36'!B3</f>
        <v>Immunoglobulina ludzka anty D </v>
      </c>
      <c r="C40"/>
      <c r="D40"/>
      <c r="E40" s="37"/>
      <c r="F40" s="37"/>
      <c r="G40" s="38"/>
      <c r="H40" s="8"/>
      <c r="I40" s="28"/>
      <c r="J40" s="28"/>
      <c r="K40" s="28"/>
      <c r="L40" s="28"/>
      <c r="M40" s="16"/>
      <c r="N40" s="16"/>
      <c r="O40" s="16"/>
      <c r="P40" s="16"/>
      <c r="IQ40" s="16"/>
      <c r="IR40" s="16"/>
      <c r="IS40" s="16"/>
      <c r="IT40" s="16"/>
      <c r="IU40" s="16"/>
      <c r="IV40" s="16"/>
    </row>
    <row r="41" spans="1:256" s="23" customFormat="1" ht="12.75">
      <c r="A41" s="36">
        <f>'37'!A1</f>
        <v>37</v>
      </c>
      <c r="B41" s="39" t="str">
        <f>'37'!B3</f>
        <v>Immunoglobulina ludzka anty D -300</v>
      </c>
      <c r="C41"/>
      <c r="D41"/>
      <c r="E41" s="37"/>
      <c r="F41" s="37"/>
      <c r="G41" s="38"/>
      <c r="H41" s="28"/>
      <c r="I41" s="28"/>
      <c r="J41" s="28"/>
      <c r="K41" s="28"/>
      <c r="L41" s="28"/>
      <c r="M41" s="16"/>
      <c r="N41" s="16"/>
      <c r="O41" s="16"/>
      <c r="P41" s="16"/>
      <c r="IQ41" s="16"/>
      <c r="IR41" s="16"/>
      <c r="IS41" s="16"/>
      <c r="IT41" s="16"/>
      <c r="IU41" s="16"/>
      <c r="IV41" s="16"/>
    </row>
    <row r="42" spans="1:256" s="23" customFormat="1" ht="12.75">
      <c r="A42" s="36">
        <f>'38'!A1</f>
        <v>38</v>
      </c>
      <c r="B42" s="35" t="str">
        <f>'38'!B3</f>
        <v>Żywienie I</v>
      </c>
      <c r="C42"/>
      <c r="D42"/>
      <c r="E42" s="37"/>
      <c r="F42" s="37"/>
      <c r="G42" s="38"/>
      <c r="H42" s="28"/>
      <c r="I42" s="28"/>
      <c r="J42" s="28"/>
      <c r="K42" s="28"/>
      <c r="L42" s="28"/>
      <c r="M42" s="16"/>
      <c r="N42" s="16"/>
      <c r="O42" s="16"/>
      <c r="P42" s="16"/>
      <c r="IQ42" s="16"/>
      <c r="IR42" s="16"/>
      <c r="IS42" s="16"/>
      <c r="IT42" s="16"/>
      <c r="IU42" s="16"/>
      <c r="IV42" s="16"/>
    </row>
    <row r="43" spans="1:256" s="23" customFormat="1" ht="12.75">
      <c r="A43" s="33">
        <f>'39'!A1</f>
        <v>39</v>
      </c>
      <c r="B43" s="35" t="str">
        <f>'39'!B3</f>
        <v>Żywienie II</v>
      </c>
      <c r="C43"/>
      <c r="D43"/>
      <c r="E43" s="5"/>
      <c r="F43" s="5"/>
      <c r="H43" s="28"/>
      <c r="I43" s="28"/>
      <c r="J43" s="28"/>
      <c r="K43" s="28"/>
      <c r="L43" s="28"/>
      <c r="M43" s="16"/>
      <c r="N43" s="16"/>
      <c r="O43" s="16"/>
      <c r="P43" s="16"/>
      <c r="IQ43" s="16"/>
      <c r="IR43" s="16"/>
      <c r="IS43" s="16"/>
      <c r="IT43" s="16"/>
      <c r="IU43" s="16"/>
      <c r="IV43" s="16"/>
    </row>
    <row r="44" spans="1:256" s="23" customFormat="1" ht="12.75">
      <c r="A44" s="33">
        <f>'40'!A1</f>
        <v>40</v>
      </c>
      <c r="B44" s="35" t="str">
        <f>'40'!B3</f>
        <v>MLEKO</v>
      </c>
      <c r="C44"/>
      <c r="D44"/>
      <c r="E44" s="5"/>
      <c r="F44" s="5"/>
      <c r="H44" s="28"/>
      <c r="I44" s="28"/>
      <c r="J44" s="28"/>
      <c r="K44" s="28"/>
      <c r="L44" s="28"/>
      <c r="M44" s="16"/>
      <c r="N44" s="16"/>
      <c r="O44" s="16"/>
      <c r="P44" s="16"/>
      <c r="IQ44" s="16"/>
      <c r="IR44" s="16"/>
      <c r="IS44" s="16"/>
      <c r="IT44" s="16"/>
      <c r="IU44" s="16"/>
      <c r="IV44" s="16"/>
    </row>
    <row r="45" spans="1:256" s="23" customFormat="1" ht="12.75">
      <c r="A45" s="33">
        <f>'41'!A1</f>
        <v>41</v>
      </c>
      <c r="B45" s="35" t="str">
        <f>'41'!B3</f>
        <v>SPIRYTUSY</v>
      </c>
      <c r="C45"/>
      <c r="D45"/>
      <c r="E45" s="5"/>
      <c r="F45" s="5"/>
      <c r="H45" s="28"/>
      <c r="I45" s="28"/>
      <c r="J45" s="28"/>
      <c r="K45" s="28"/>
      <c r="L45" s="28"/>
      <c r="M45" s="16"/>
      <c r="N45" s="16"/>
      <c r="O45" s="16"/>
      <c r="P45" s="16"/>
      <c r="IQ45" s="16"/>
      <c r="IR45" s="16"/>
      <c r="IS45" s="16"/>
      <c r="IT45" s="16"/>
      <c r="IU45" s="16"/>
      <c r="IV45" s="16"/>
    </row>
    <row r="46" spans="1:256" s="23" customFormat="1" ht="12.75">
      <c r="A46" s="33">
        <f>'42'!A1</f>
        <v>42</v>
      </c>
      <c r="B46" s="35" t="str">
        <f>'42'!B3</f>
        <v>Akcesoria recepturowe</v>
      </c>
      <c r="C46"/>
      <c r="D46"/>
      <c r="E46" s="5"/>
      <c r="F46" s="5"/>
      <c r="H46" s="28"/>
      <c r="I46" s="28"/>
      <c r="J46" s="28"/>
      <c r="K46" s="28"/>
      <c r="L46" s="28"/>
      <c r="M46" s="16"/>
      <c r="N46" s="16"/>
      <c r="O46" s="16"/>
      <c r="P46" s="16"/>
      <c r="IQ46" s="16"/>
      <c r="IR46" s="16"/>
      <c r="IS46" s="16"/>
      <c r="IT46" s="16"/>
      <c r="IU46" s="16"/>
      <c r="IV46" s="16"/>
    </row>
    <row r="47" spans="1:256" s="23" customFormat="1" ht="12.75">
      <c r="A47"/>
      <c r="B47"/>
      <c r="C47"/>
      <c r="D47"/>
      <c r="E47" s="5"/>
      <c r="F47" s="5"/>
      <c r="H47" s="8"/>
      <c r="I47" s="8"/>
      <c r="J47" s="8"/>
      <c r="K47" s="8"/>
      <c r="L47" s="8"/>
      <c r="M47" s="16"/>
      <c r="N47" s="16"/>
      <c r="O47" s="16"/>
      <c r="P47" s="16"/>
      <c r="IQ47" s="16"/>
      <c r="IR47" s="16"/>
      <c r="IS47" s="16"/>
      <c r="IT47" s="16"/>
      <c r="IU47" s="16"/>
      <c r="IV47" s="16"/>
    </row>
    <row r="48" spans="1:256" s="23" customFormat="1" ht="12.75">
      <c r="A48" s="40"/>
      <c r="B48" s="41"/>
      <c r="C48"/>
      <c r="D48"/>
      <c r="E48" s="5"/>
      <c r="F48" s="5"/>
      <c r="H48" s="8"/>
      <c r="I48" s="8"/>
      <c r="J48" s="8"/>
      <c r="K48" s="8"/>
      <c r="L48" s="8"/>
      <c r="M48" s="16"/>
      <c r="N48" s="16"/>
      <c r="O48" s="16"/>
      <c r="P48" s="16"/>
      <c r="IQ48" s="16"/>
      <c r="IR48" s="16"/>
      <c r="IS48" s="16"/>
      <c r="IT48" s="16"/>
      <c r="IU48" s="16"/>
      <c r="IV48" s="16"/>
    </row>
    <row r="49" spans="1:256" s="23" customFormat="1" ht="12.75">
      <c r="A49" s="40"/>
      <c r="B49" s="41"/>
      <c r="C49" s="21"/>
      <c r="D49" s="22"/>
      <c r="E49" s="5"/>
      <c r="F49" s="5"/>
      <c r="H49" s="8"/>
      <c r="I49" s="8"/>
      <c r="J49" s="8"/>
      <c r="K49" s="16"/>
      <c r="L49" s="16"/>
      <c r="M49" s="16"/>
      <c r="N49" s="16"/>
      <c r="O49" s="16"/>
      <c r="P49" s="16"/>
      <c r="IQ49" s="16"/>
      <c r="IR49" s="16"/>
      <c r="IS49" s="16"/>
      <c r="IT49" s="16"/>
      <c r="IU49" s="16"/>
      <c r="IV49" s="16"/>
    </row>
    <row r="50" spans="1:256" s="23" customFormat="1" ht="12.75">
      <c r="A50" s="42"/>
      <c r="B50" s="42"/>
      <c r="C50" s="43"/>
      <c r="D50" s="11"/>
      <c r="E50" s="44"/>
      <c r="F50" s="44"/>
      <c r="G50" s="13"/>
      <c r="H50" s="8"/>
      <c r="I50" s="8"/>
      <c r="J50" s="8"/>
      <c r="K50" s="16"/>
      <c r="L50" s="45"/>
      <c r="M50" s="45"/>
      <c r="N50" s="16"/>
      <c r="O50" s="16"/>
      <c r="P50" s="16"/>
      <c r="IQ50" s="16"/>
      <c r="IR50" s="16"/>
      <c r="IS50" s="16"/>
      <c r="IT50" s="16"/>
      <c r="IU50" s="16"/>
      <c r="IV50" s="16"/>
    </row>
    <row r="51" spans="1:256" s="23" customFormat="1" ht="12.75">
      <c r="A51" s="8"/>
      <c r="B51" s="16"/>
      <c r="C51" s="4"/>
      <c r="D51" s="46"/>
      <c r="E51" s="8"/>
      <c r="F51" s="8"/>
      <c r="G51" s="16"/>
      <c r="H51" s="16"/>
      <c r="I51" s="8"/>
      <c r="J51" s="16"/>
      <c r="K51" s="16"/>
      <c r="L51" s="16"/>
      <c r="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23" customFormat="1" ht="12.75">
      <c r="A52" s="47"/>
      <c r="B52" s="48"/>
      <c r="C52" s="4"/>
      <c r="D52" s="4"/>
      <c r="E52" s="8"/>
      <c r="F52" s="8"/>
      <c r="G52" s="8"/>
      <c r="H52" s="8"/>
      <c r="I52" s="8"/>
      <c r="J52" s="16"/>
      <c r="K52" s="16"/>
      <c r="L52" s="16"/>
      <c r="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23" customFormat="1" ht="12.75">
      <c r="A53" s="47"/>
      <c r="B53" s="48"/>
      <c r="C53" s="46"/>
      <c r="D53" s="46"/>
      <c r="E53" s="16"/>
      <c r="F53" s="16"/>
      <c r="G53" s="16"/>
      <c r="H53" s="8"/>
      <c r="I53" s="8"/>
      <c r="J53" s="16"/>
      <c r="K53" s="16"/>
      <c r="L53" s="16"/>
      <c r="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23" customFormat="1" ht="12.75">
      <c r="A54" s="47"/>
      <c r="B54" s="48"/>
      <c r="C54" s="4"/>
      <c r="D54" s="22"/>
      <c r="E54" s="8"/>
      <c r="F54" s="8"/>
      <c r="G54" s="8"/>
      <c r="H54" s="8"/>
      <c r="I54" s="8"/>
      <c r="J54" s="16"/>
      <c r="K54" s="16"/>
      <c r="L54" s="16"/>
      <c r="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23" customFormat="1" ht="12.75">
      <c r="A55" s="47"/>
      <c r="B55" s="48"/>
      <c r="C55" s="4"/>
      <c r="D55" s="4"/>
      <c r="E55" s="8"/>
      <c r="F55" s="8"/>
      <c r="G55" s="8"/>
      <c r="H55" s="8"/>
      <c r="I55" s="8"/>
      <c r="J55" s="16"/>
      <c r="K55" s="16"/>
      <c r="L55" s="16"/>
      <c r="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23" customFormat="1" ht="12.75">
      <c r="A56" s="47"/>
      <c r="B56" s="48"/>
      <c r="C56" s="4"/>
      <c r="D56" s="4"/>
      <c r="E56" s="8"/>
      <c r="F56" s="8"/>
      <c r="G56" s="8"/>
      <c r="H56" s="8"/>
      <c r="I56" s="8"/>
      <c r="J56" s="8"/>
      <c r="K56" s="8"/>
      <c r="L56" s="8"/>
      <c r="M56" s="16"/>
      <c r="N56" s="16"/>
      <c r="O56" s="16"/>
      <c r="P56" s="16"/>
      <c r="IQ56" s="16"/>
      <c r="IR56" s="16"/>
      <c r="IS56" s="16"/>
      <c r="IT56" s="16"/>
      <c r="IU56" s="16"/>
      <c r="IV56" s="16"/>
    </row>
    <row r="57" spans="1:256" s="23" customFormat="1" ht="12.75">
      <c r="A57" s="47"/>
      <c r="B57" s="48"/>
      <c r="C57" s="3"/>
      <c r="D57" s="4"/>
      <c r="E57" s="5"/>
      <c r="F57" s="5"/>
      <c r="H57" s="8"/>
      <c r="I57" s="8"/>
      <c r="J57" s="8"/>
      <c r="K57" s="8"/>
      <c r="L57" s="8"/>
      <c r="M57" s="16"/>
      <c r="N57" s="16"/>
      <c r="O57" s="16"/>
      <c r="P57" s="16"/>
      <c r="IQ57" s="16"/>
      <c r="IR57" s="16"/>
      <c r="IS57" s="16"/>
      <c r="IT57" s="16"/>
      <c r="IU57" s="16"/>
      <c r="IV57" s="16"/>
    </row>
    <row r="58" spans="1:256" s="23" customFormat="1" ht="12.75">
      <c r="A58" s="47"/>
      <c r="B58" s="48"/>
      <c r="C58" s="3"/>
      <c r="D58" s="4"/>
      <c r="E58" s="5"/>
      <c r="F58" s="5"/>
      <c r="H58" s="49"/>
      <c r="I58" s="8"/>
      <c r="J58" s="8"/>
      <c r="K58" s="8"/>
      <c r="L58" s="8"/>
      <c r="M58" s="16"/>
      <c r="N58" s="16"/>
      <c r="O58" s="16"/>
      <c r="P58" s="16"/>
      <c r="IQ58" s="16"/>
      <c r="IR58" s="16"/>
      <c r="IS58" s="16"/>
      <c r="IT58" s="16"/>
      <c r="IU58" s="16"/>
      <c r="IV58" s="16"/>
    </row>
    <row r="59" spans="1:256" s="23" customFormat="1" ht="12.75">
      <c r="A59" s="47"/>
      <c r="B59" s="48"/>
      <c r="C59" s="3"/>
      <c r="D59" s="4"/>
      <c r="E59" s="5"/>
      <c r="F59" s="5"/>
      <c r="H59" s="8"/>
      <c r="I59" s="8"/>
      <c r="J59" s="8"/>
      <c r="K59" s="8"/>
      <c r="L59" s="8"/>
      <c r="M59" s="16"/>
      <c r="N59" s="16"/>
      <c r="O59" s="16"/>
      <c r="P59" s="16"/>
      <c r="IQ59" s="16"/>
      <c r="IR59" s="16"/>
      <c r="IS59" s="16"/>
      <c r="IT59" s="16"/>
      <c r="IU59" s="16"/>
      <c r="IV59" s="16"/>
    </row>
    <row r="60" spans="1:256" s="23" customFormat="1" ht="12.75">
      <c r="A60" s="47"/>
      <c r="B60" s="48"/>
      <c r="C60" s="3"/>
      <c r="D60" s="4"/>
      <c r="E60" s="5"/>
      <c r="F60" s="5"/>
      <c r="H60" s="8"/>
      <c r="I60" s="8"/>
      <c r="J60" s="8"/>
      <c r="K60" s="8"/>
      <c r="L60" s="8"/>
      <c r="M60" s="16"/>
      <c r="N60" s="16"/>
      <c r="O60" s="16"/>
      <c r="P60" s="16"/>
      <c r="IQ60" s="16"/>
      <c r="IR60" s="16"/>
      <c r="IS60" s="16"/>
      <c r="IT60" s="16"/>
      <c r="IU60" s="16"/>
      <c r="IV60" s="16"/>
    </row>
    <row r="61" spans="1:256" s="23" customFormat="1" ht="12.75">
      <c r="A61" s="47"/>
      <c r="B61" s="48"/>
      <c r="C61" s="3"/>
      <c r="D61" s="4"/>
      <c r="E61" s="5"/>
      <c r="F61" s="5"/>
      <c r="H61" s="8"/>
      <c r="I61" s="8"/>
      <c r="J61" s="8"/>
      <c r="K61" s="8"/>
      <c r="L61" s="8"/>
      <c r="M61" s="16"/>
      <c r="N61" s="16"/>
      <c r="O61" s="16"/>
      <c r="P61" s="16"/>
      <c r="IQ61" s="16"/>
      <c r="IR61" s="16"/>
      <c r="IS61" s="16"/>
      <c r="IT61" s="16"/>
      <c r="IU61" s="16"/>
      <c r="IV61" s="16"/>
    </row>
    <row r="62" spans="1:256" s="23" customFormat="1" ht="12.75">
      <c r="A62" s="47"/>
      <c r="B62" s="48"/>
      <c r="C62" s="3"/>
      <c r="D62" s="4"/>
      <c r="E62" s="5"/>
      <c r="F62" s="5"/>
      <c r="H62" s="8"/>
      <c r="I62" s="8"/>
      <c r="J62" s="8"/>
      <c r="K62" s="8"/>
      <c r="L62" s="8"/>
      <c r="M62" s="16"/>
      <c r="N62" s="16"/>
      <c r="O62" s="16"/>
      <c r="P62" s="16"/>
      <c r="IQ62" s="16"/>
      <c r="IR62" s="16"/>
      <c r="IS62" s="16"/>
      <c r="IT62" s="16"/>
      <c r="IU62" s="16"/>
      <c r="IV62" s="16"/>
    </row>
    <row r="63" spans="1:256" s="23" customFormat="1" ht="12.75">
      <c r="A63" s="47"/>
      <c r="B63" s="48"/>
      <c r="C63" s="3"/>
      <c r="D63" s="4"/>
      <c r="E63" s="5"/>
      <c r="F63" s="5"/>
      <c r="H63" s="8"/>
      <c r="I63" s="8"/>
      <c r="J63" s="8"/>
      <c r="K63" s="8"/>
      <c r="L63" s="8"/>
      <c r="M63" s="16"/>
      <c r="N63" s="16"/>
      <c r="O63" s="16"/>
      <c r="P63" s="16"/>
      <c r="IQ63" s="16"/>
      <c r="IR63" s="16"/>
      <c r="IS63" s="16"/>
      <c r="IT63" s="16"/>
      <c r="IU63" s="16"/>
      <c r="IV63" s="16"/>
    </row>
    <row r="64" spans="1:256" s="23" customFormat="1" ht="12.75">
      <c r="A64" s="47"/>
      <c r="B64" s="48"/>
      <c r="C64" s="3"/>
      <c r="D64" s="4"/>
      <c r="E64" s="5"/>
      <c r="F64" s="5"/>
      <c r="H64" s="8"/>
      <c r="I64" s="8"/>
      <c r="J64" s="8"/>
      <c r="K64" s="8"/>
      <c r="L64" s="8"/>
      <c r="M64" s="16"/>
      <c r="N64" s="16"/>
      <c r="O64" s="16"/>
      <c r="P64" s="16"/>
      <c r="IQ64" s="16"/>
      <c r="IR64" s="16"/>
      <c r="IS64" s="16"/>
      <c r="IT64" s="16"/>
      <c r="IU64" s="16"/>
      <c r="IV64" s="16"/>
    </row>
    <row r="65" spans="1:256" s="23" customFormat="1" ht="12.75">
      <c r="A65" s="47"/>
      <c r="B65" s="48"/>
      <c r="C65" s="3"/>
      <c r="D65" s="4"/>
      <c r="E65" s="5"/>
      <c r="F65" s="5"/>
      <c r="H65" s="8"/>
      <c r="I65" s="8"/>
      <c r="J65" s="8"/>
      <c r="K65" s="8"/>
      <c r="L65" s="8"/>
      <c r="M65" s="16"/>
      <c r="N65" s="16"/>
      <c r="O65" s="16"/>
      <c r="P65" s="16"/>
      <c r="IQ65" s="16"/>
      <c r="IR65" s="16"/>
      <c r="IS65" s="16"/>
      <c r="IT65" s="16"/>
      <c r="IU65" s="16"/>
      <c r="IV65" s="16"/>
    </row>
    <row r="66" spans="1:256" s="23" customFormat="1" ht="12.75">
      <c r="A66" s="47"/>
      <c r="B66" s="48"/>
      <c r="C66" s="3"/>
      <c r="D66" s="4"/>
      <c r="E66" s="5"/>
      <c r="F66" s="5"/>
      <c r="H66" s="8"/>
      <c r="I66" s="8"/>
      <c r="J66" s="8"/>
      <c r="K66" s="8"/>
      <c r="L66" s="8"/>
      <c r="M66" s="16"/>
      <c r="N66" s="16"/>
      <c r="O66" s="16"/>
      <c r="P66" s="16"/>
      <c r="IQ66" s="16"/>
      <c r="IR66" s="16"/>
      <c r="IS66" s="16"/>
      <c r="IT66" s="16"/>
      <c r="IU66" s="16"/>
      <c r="IV66" s="16"/>
    </row>
    <row r="67" spans="1:256" s="23" customFormat="1" ht="12.75">
      <c r="A67" s="47"/>
      <c r="B67" s="48"/>
      <c r="C67" s="3"/>
      <c r="D67" s="4"/>
      <c r="E67" s="5"/>
      <c r="F67" s="5"/>
      <c r="H67" s="8"/>
      <c r="I67" s="8"/>
      <c r="J67" s="8"/>
      <c r="K67" s="8"/>
      <c r="L67" s="8"/>
      <c r="M67" s="16"/>
      <c r="N67" s="16"/>
      <c r="O67" s="16"/>
      <c r="P67" s="16"/>
      <c r="IQ67" s="16"/>
      <c r="IR67" s="16"/>
      <c r="IS67" s="16"/>
      <c r="IT67" s="16"/>
      <c r="IU67" s="16"/>
      <c r="IV67" s="16"/>
    </row>
    <row r="68" spans="1:256" s="23" customFormat="1" ht="12.75">
      <c r="A68" s="47"/>
      <c r="B68" s="48"/>
      <c r="C68" s="3"/>
      <c r="D68" s="4"/>
      <c r="E68" s="5"/>
      <c r="F68" s="5"/>
      <c r="H68" s="8"/>
      <c r="I68" s="8"/>
      <c r="J68" s="8"/>
      <c r="K68" s="8"/>
      <c r="L68" s="8"/>
      <c r="M68" s="16"/>
      <c r="N68" s="16"/>
      <c r="O68" s="16"/>
      <c r="P68" s="16"/>
      <c r="IQ68" s="16"/>
      <c r="IR68" s="16"/>
      <c r="IS68" s="16"/>
      <c r="IT68" s="16"/>
      <c r="IU68" s="16"/>
      <c r="IV68" s="16"/>
    </row>
    <row r="69" spans="1:256" s="23" customFormat="1" ht="12.75">
      <c r="A69" s="47"/>
      <c r="B69" s="48"/>
      <c r="C69" s="3"/>
      <c r="D69" s="4"/>
      <c r="E69" s="5"/>
      <c r="F69" s="5"/>
      <c r="H69" s="8"/>
      <c r="I69" s="8"/>
      <c r="J69" s="8"/>
      <c r="K69" s="8"/>
      <c r="L69" s="8"/>
      <c r="M69" s="16"/>
      <c r="N69" s="16"/>
      <c r="O69" s="16"/>
      <c r="P69" s="16"/>
      <c r="IQ69" s="16"/>
      <c r="IR69" s="16"/>
      <c r="IS69" s="16"/>
      <c r="IT69" s="16"/>
      <c r="IU69" s="16"/>
      <c r="IV69" s="16"/>
    </row>
    <row r="70" spans="1:256" s="23" customFormat="1" ht="12.75">
      <c r="A70" s="47"/>
      <c r="B70" s="48"/>
      <c r="C70" s="3"/>
      <c r="D70" s="4"/>
      <c r="E70" s="5"/>
      <c r="F70" s="5"/>
      <c r="H70" s="8"/>
      <c r="I70" s="8"/>
      <c r="J70" s="8"/>
      <c r="K70" s="8"/>
      <c r="L70" s="8"/>
      <c r="M70" s="16"/>
      <c r="N70" s="16"/>
      <c r="O70" s="16"/>
      <c r="P70" s="16"/>
      <c r="IQ70" s="16"/>
      <c r="IR70" s="16"/>
      <c r="IS70" s="16"/>
      <c r="IT70" s="16"/>
      <c r="IU70" s="16"/>
      <c r="IV70" s="16"/>
    </row>
    <row r="110" spans="9:12" ht="12.75">
      <c r="I110" s="50"/>
      <c r="L110" s="50"/>
    </row>
    <row r="112" ht="12.75">
      <c r="K112" s="28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13"/>
  <sheetViews>
    <sheetView zoomScale="104" zoomScaleNormal="104" workbookViewId="0" topLeftCell="A1">
      <selection activeCell="B107" sqref="B107"/>
    </sheetView>
  </sheetViews>
  <sheetFormatPr defaultColWidth="11.421875" defaultRowHeight="12.75"/>
  <cols>
    <col min="1" max="1" width="4.7109375" style="52" customWidth="1"/>
    <col min="2" max="2" width="27.421875" style="51" customWidth="1"/>
    <col min="3" max="3" width="31.421875" style="51" customWidth="1"/>
    <col min="4" max="4" width="11.57421875" style="52" customWidth="1"/>
    <col min="5" max="238" width="11.57421875" style="51" customWidth="1"/>
    <col min="239" max="244" width="12.00390625" style="23" customWidth="1"/>
    <col min="245" max="245" width="11.57421875" style="0" customWidth="1"/>
    <col min="246" max="16384" width="11.57421875" style="0" customWidth="1"/>
  </cols>
  <sheetData>
    <row r="1" spans="1:4" ht="12.75">
      <c r="A1" s="120">
        <v>9</v>
      </c>
      <c r="B1" s="121" t="s">
        <v>4</v>
      </c>
      <c r="C1" s="122"/>
      <c r="D1" s="120"/>
    </row>
    <row r="2" spans="1:4" ht="12.75">
      <c r="A2" s="120"/>
      <c r="B2" s="121"/>
      <c r="C2" s="122"/>
      <c r="D2" s="120"/>
    </row>
    <row r="3" spans="1:4" ht="12.75">
      <c r="A3" s="120"/>
      <c r="B3" s="123" t="s">
        <v>446</v>
      </c>
      <c r="C3" s="122"/>
      <c r="D3" s="120"/>
    </row>
    <row r="4" spans="1:4" ht="12.75">
      <c r="A4" s="120"/>
      <c r="B4" s="124"/>
      <c r="C4" s="124"/>
      <c r="D4" s="120"/>
    </row>
    <row r="5" spans="1:256" s="127" customFormat="1" ht="12.75">
      <c r="A5" s="125" t="s">
        <v>6</v>
      </c>
      <c r="B5" s="126" t="s">
        <v>7</v>
      </c>
      <c r="C5" s="126" t="s">
        <v>8</v>
      </c>
      <c r="D5" s="126" t="s">
        <v>9</v>
      </c>
      <c r="IE5" s="128"/>
      <c r="IF5" s="128"/>
      <c r="IG5" s="128"/>
      <c r="IH5" s="128"/>
      <c r="II5" s="128"/>
      <c r="IJ5" s="128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</row>
    <row r="6" spans="1:4" ht="12.75">
      <c r="A6" s="102">
        <v>1</v>
      </c>
      <c r="B6" s="103" t="s">
        <v>187</v>
      </c>
      <c r="C6" s="103" t="s">
        <v>188</v>
      </c>
      <c r="D6" s="130">
        <v>5</v>
      </c>
    </row>
    <row r="7" spans="1:4" ht="12.75">
      <c r="A7" s="102">
        <v>2</v>
      </c>
      <c r="B7" s="104" t="s">
        <v>189</v>
      </c>
      <c r="C7" s="104" t="s">
        <v>190</v>
      </c>
      <c r="D7" s="131">
        <v>45</v>
      </c>
    </row>
    <row r="8" spans="1:4" ht="23.25" customHeight="1">
      <c r="A8" s="102">
        <v>3</v>
      </c>
      <c r="B8" s="104" t="s">
        <v>191</v>
      </c>
      <c r="C8" s="104" t="s">
        <v>447</v>
      </c>
      <c r="D8" s="132">
        <v>25</v>
      </c>
    </row>
    <row r="9" spans="1:4" ht="12.75">
      <c r="A9" s="102">
        <v>4</v>
      </c>
      <c r="B9" s="103" t="s">
        <v>448</v>
      </c>
      <c r="C9" s="103" t="s">
        <v>449</v>
      </c>
      <c r="D9" s="130">
        <v>6</v>
      </c>
    </row>
    <row r="10" spans="1:4" ht="12.75">
      <c r="A10" s="102">
        <v>5</v>
      </c>
      <c r="B10" s="103" t="s">
        <v>448</v>
      </c>
      <c r="C10" s="103" t="s">
        <v>450</v>
      </c>
      <c r="D10" s="130">
        <v>4</v>
      </c>
    </row>
    <row r="11" spans="1:4" ht="12.75">
      <c r="A11" s="102">
        <v>6</v>
      </c>
      <c r="B11" s="103" t="s">
        <v>448</v>
      </c>
      <c r="C11" s="103" t="s">
        <v>451</v>
      </c>
      <c r="D11" s="130">
        <v>1</v>
      </c>
    </row>
    <row r="12" spans="1:4" ht="12.75">
      <c r="A12" s="102">
        <v>7</v>
      </c>
      <c r="B12" s="133" t="s">
        <v>452</v>
      </c>
      <c r="C12" s="133" t="s">
        <v>453</v>
      </c>
      <c r="D12" s="130">
        <v>7</v>
      </c>
    </row>
    <row r="13" spans="1:4" ht="12.75">
      <c r="A13" s="102">
        <v>8</v>
      </c>
      <c r="B13" s="133" t="s">
        <v>452</v>
      </c>
      <c r="C13" s="133" t="s">
        <v>175</v>
      </c>
      <c r="D13" s="130">
        <v>45</v>
      </c>
    </row>
    <row r="14" spans="1:4" ht="12.75">
      <c r="A14" s="102">
        <v>9</v>
      </c>
      <c r="B14" s="104" t="s">
        <v>454</v>
      </c>
      <c r="C14" s="104" t="s">
        <v>455</v>
      </c>
      <c r="D14" s="130">
        <v>65</v>
      </c>
    </row>
    <row r="15" spans="1:4" ht="12.75">
      <c r="A15" s="102">
        <v>10</v>
      </c>
      <c r="B15" s="104" t="s">
        <v>456</v>
      </c>
      <c r="C15" s="104" t="s">
        <v>457</v>
      </c>
      <c r="D15" s="131">
        <v>70</v>
      </c>
    </row>
    <row r="16" spans="1:4" ht="12.75">
      <c r="A16" s="102">
        <v>11</v>
      </c>
      <c r="B16" s="104" t="s">
        <v>458</v>
      </c>
      <c r="C16" s="104" t="s">
        <v>459</v>
      </c>
      <c r="D16" s="131">
        <v>5</v>
      </c>
    </row>
    <row r="17" spans="1:4" ht="12.75">
      <c r="A17" s="102">
        <v>12</v>
      </c>
      <c r="B17" s="104" t="s">
        <v>460</v>
      </c>
      <c r="C17" s="104" t="s">
        <v>461</v>
      </c>
      <c r="D17" s="130">
        <v>1</v>
      </c>
    </row>
    <row r="18" spans="1:4" ht="12.75">
      <c r="A18" s="102">
        <v>13</v>
      </c>
      <c r="B18" s="104" t="s">
        <v>462</v>
      </c>
      <c r="C18" s="104" t="s">
        <v>463</v>
      </c>
      <c r="D18" s="130">
        <v>1</v>
      </c>
    </row>
    <row r="19" spans="1:4" ht="12.75">
      <c r="A19" s="102">
        <v>14</v>
      </c>
      <c r="B19" s="104" t="s">
        <v>464</v>
      </c>
      <c r="C19" s="104" t="s">
        <v>175</v>
      </c>
      <c r="D19" s="130">
        <v>110</v>
      </c>
    </row>
    <row r="20" spans="1:244" s="77" customFormat="1" ht="12.75">
      <c r="A20" s="102">
        <v>15</v>
      </c>
      <c r="B20" s="104" t="s">
        <v>465</v>
      </c>
      <c r="C20" s="104" t="s">
        <v>466</v>
      </c>
      <c r="D20" s="131">
        <v>4</v>
      </c>
      <c r="ID20" s="23"/>
      <c r="IE20" s="23"/>
      <c r="IF20" s="23"/>
      <c r="IG20" s="23"/>
      <c r="IH20" s="23"/>
      <c r="II20" s="23"/>
      <c r="IJ20" s="23"/>
    </row>
    <row r="21" spans="1:244" s="77" customFormat="1" ht="12.75">
      <c r="A21" s="102">
        <v>16</v>
      </c>
      <c r="B21" s="104" t="s">
        <v>467</v>
      </c>
      <c r="C21" s="104" t="s">
        <v>468</v>
      </c>
      <c r="D21" s="130">
        <v>5</v>
      </c>
      <c r="ID21" s="23"/>
      <c r="IE21" s="23"/>
      <c r="IF21" s="23"/>
      <c r="IG21" s="23"/>
      <c r="IH21" s="23"/>
      <c r="II21" s="23"/>
      <c r="IJ21" s="23"/>
    </row>
    <row r="22" spans="1:244" s="77" customFormat="1" ht="12.75">
      <c r="A22" s="102">
        <v>17</v>
      </c>
      <c r="B22" s="104" t="s">
        <v>469</v>
      </c>
      <c r="C22" s="104" t="s">
        <v>470</v>
      </c>
      <c r="D22" s="130">
        <v>20</v>
      </c>
      <c r="ID22" s="23"/>
      <c r="IE22" s="23"/>
      <c r="IF22" s="23"/>
      <c r="IG22" s="23"/>
      <c r="IH22" s="23"/>
      <c r="II22" s="23"/>
      <c r="IJ22" s="23"/>
    </row>
    <row r="23" spans="1:244" s="77" customFormat="1" ht="12.75">
      <c r="A23" s="102">
        <v>18</v>
      </c>
      <c r="B23" s="104" t="s">
        <v>471</v>
      </c>
      <c r="C23" s="104" t="s">
        <v>472</v>
      </c>
      <c r="D23" s="130">
        <v>145</v>
      </c>
      <c r="ID23" s="23"/>
      <c r="IE23" s="23"/>
      <c r="IF23" s="23"/>
      <c r="IG23" s="23"/>
      <c r="IH23" s="23"/>
      <c r="II23" s="23"/>
      <c r="IJ23" s="23"/>
    </row>
    <row r="24" spans="1:244" s="77" customFormat="1" ht="12.75">
      <c r="A24" s="102">
        <v>19</v>
      </c>
      <c r="B24" s="104" t="s">
        <v>473</v>
      </c>
      <c r="C24" s="104" t="s">
        <v>474</v>
      </c>
      <c r="D24" s="134">
        <v>15</v>
      </c>
      <c r="ID24" s="23"/>
      <c r="IE24" s="23"/>
      <c r="IF24" s="23"/>
      <c r="IG24" s="23"/>
      <c r="IH24" s="23"/>
      <c r="II24" s="23"/>
      <c r="IJ24" s="23"/>
    </row>
    <row r="25" spans="1:244" s="77" customFormat="1" ht="12.75">
      <c r="A25" s="102">
        <v>20</v>
      </c>
      <c r="B25" s="104" t="s">
        <v>475</v>
      </c>
      <c r="C25" s="104" t="s">
        <v>476</v>
      </c>
      <c r="D25" s="131">
        <v>5</v>
      </c>
      <c r="ID25" s="23"/>
      <c r="IE25" s="23"/>
      <c r="IF25" s="23"/>
      <c r="IG25" s="23"/>
      <c r="IH25" s="23"/>
      <c r="II25" s="23"/>
      <c r="IJ25" s="23"/>
    </row>
    <row r="26" spans="1:244" s="75" customFormat="1" ht="12.75">
      <c r="A26" s="102">
        <v>21</v>
      </c>
      <c r="B26" s="104" t="s">
        <v>477</v>
      </c>
      <c r="C26" s="104" t="s">
        <v>478</v>
      </c>
      <c r="D26" s="130">
        <v>1</v>
      </c>
      <c r="ID26" s="23"/>
      <c r="IE26" s="23"/>
      <c r="IF26" s="23"/>
      <c r="IG26" s="23"/>
      <c r="IH26" s="23"/>
      <c r="II26" s="23"/>
      <c r="IJ26"/>
    </row>
    <row r="27" spans="1:4" ht="12.75">
      <c r="A27" s="102">
        <v>22</v>
      </c>
      <c r="B27" s="135" t="s">
        <v>479</v>
      </c>
      <c r="C27" s="135" t="s">
        <v>480</v>
      </c>
      <c r="D27" s="131">
        <v>15</v>
      </c>
    </row>
    <row r="28" spans="1:244" s="75" customFormat="1" ht="12.75">
      <c r="A28" s="102">
        <v>23</v>
      </c>
      <c r="B28" s="104" t="s">
        <v>481</v>
      </c>
      <c r="C28" s="104" t="s">
        <v>482</v>
      </c>
      <c r="D28" s="130">
        <v>40</v>
      </c>
      <c r="ID28" s="23"/>
      <c r="IE28" s="23"/>
      <c r="IF28" s="23"/>
      <c r="IG28" s="23"/>
      <c r="IH28" s="23"/>
      <c r="II28" s="23"/>
      <c r="IJ28"/>
    </row>
    <row r="29" spans="1:244" s="75" customFormat="1" ht="12.75">
      <c r="A29" s="102">
        <v>24</v>
      </c>
      <c r="B29" s="133" t="s">
        <v>483</v>
      </c>
      <c r="C29" s="133" t="s">
        <v>484</v>
      </c>
      <c r="D29" s="130">
        <v>20</v>
      </c>
      <c r="ID29" s="23"/>
      <c r="IE29" s="23"/>
      <c r="IF29" s="23"/>
      <c r="IG29" s="23"/>
      <c r="IH29" s="23"/>
      <c r="II29" s="23"/>
      <c r="IJ29" s="76"/>
    </row>
    <row r="30" spans="1:244" s="75" customFormat="1" ht="12.75">
      <c r="A30" s="102">
        <v>25</v>
      </c>
      <c r="B30" s="104" t="s">
        <v>485</v>
      </c>
      <c r="C30" s="104" t="s">
        <v>486</v>
      </c>
      <c r="D30" s="131">
        <v>5</v>
      </c>
      <c r="ID30" s="23"/>
      <c r="IE30" s="23"/>
      <c r="IF30" s="23"/>
      <c r="IG30" s="23"/>
      <c r="IH30" s="23"/>
      <c r="II30" s="23"/>
      <c r="IJ30"/>
    </row>
    <row r="31" spans="1:4" ht="12.75">
      <c r="A31" s="102">
        <v>26</v>
      </c>
      <c r="B31" s="135" t="s">
        <v>487</v>
      </c>
      <c r="C31" s="104" t="s">
        <v>488</v>
      </c>
      <c r="D31" s="131">
        <v>16</v>
      </c>
    </row>
    <row r="32" spans="1:244" s="75" customFormat="1" ht="12.75">
      <c r="A32" s="102">
        <v>27</v>
      </c>
      <c r="B32" s="133" t="s">
        <v>489</v>
      </c>
      <c r="C32" s="133" t="s">
        <v>490</v>
      </c>
      <c r="D32" s="130">
        <v>32</v>
      </c>
      <c r="ID32" s="23"/>
      <c r="IE32" s="23"/>
      <c r="IF32" s="23"/>
      <c r="IG32" s="23"/>
      <c r="IH32" s="23"/>
      <c r="II32" s="23"/>
      <c r="IJ32"/>
    </row>
    <row r="33" spans="1:244" s="75" customFormat="1" ht="27" customHeight="1">
      <c r="A33" s="102">
        <v>28</v>
      </c>
      <c r="B33" s="133" t="s">
        <v>491</v>
      </c>
      <c r="C33" s="133" t="s">
        <v>492</v>
      </c>
      <c r="D33" s="131">
        <v>85</v>
      </c>
      <c r="ID33" s="23"/>
      <c r="IE33" s="23"/>
      <c r="IF33" s="23"/>
      <c r="IG33" s="23"/>
      <c r="IH33" s="23"/>
      <c r="II33" s="23"/>
      <c r="IJ33"/>
    </row>
    <row r="34" spans="1:4" ht="12.75">
      <c r="A34" s="102">
        <v>29</v>
      </c>
      <c r="B34" s="104" t="s">
        <v>236</v>
      </c>
      <c r="C34" s="104" t="s">
        <v>493</v>
      </c>
      <c r="D34" s="130">
        <v>16</v>
      </c>
    </row>
    <row r="35" spans="1:4" ht="12.75">
      <c r="A35" s="102">
        <v>30</v>
      </c>
      <c r="B35" s="104" t="s">
        <v>236</v>
      </c>
      <c r="C35" s="104" t="s">
        <v>494</v>
      </c>
      <c r="D35" s="130">
        <v>1</v>
      </c>
    </row>
    <row r="36" spans="1:4" ht="12.75">
      <c r="A36" s="102">
        <v>31</v>
      </c>
      <c r="B36" s="136" t="s">
        <v>495</v>
      </c>
      <c r="C36" s="136" t="s">
        <v>430</v>
      </c>
      <c r="D36" s="130">
        <v>13</v>
      </c>
    </row>
    <row r="37" spans="1:4" ht="12.75">
      <c r="A37" s="102">
        <v>32</v>
      </c>
      <c r="B37" s="136" t="s">
        <v>495</v>
      </c>
      <c r="C37" s="136" t="s">
        <v>496</v>
      </c>
      <c r="D37" s="130">
        <v>4</v>
      </c>
    </row>
    <row r="38" spans="1:4" ht="12.75">
      <c r="A38" s="102">
        <v>33</v>
      </c>
      <c r="B38" s="136" t="s">
        <v>497</v>
      </c>
      <c r="C38" s="136" t="s">
        <v>498</v>
      </c>
      <c r="D38" s="130">
        <v>9</v>
      </c>
    </row>
    <row r="39" spans="1:4" ht="12.75">
      <c r="A39" s="102">
        <v>34</v>
      </c>
      <c r="B39" s="104" t="s">
        <v>499</v>
      </c>
      <c r="C39" s="104" t="s">
        <v>500</v>
      </c>
      <c r="D39" s="131">
        <v>55</v>
      </c>
    </row>
    <row r="40" spans="1:4" ht="12.75">
      <c r="A40" s="102">
        <v>35</v>
      </c>
      <c r="B40" s="104" t="s">
        <v>501</v>
      </c>
      <c r="C40" s="104" t="s">
        <v>502</v>
      </c>
      <c r="D40" s="131">
        <v>20</v>
      </c>
    </row>
    <row r="41" spans="1:4" ht="12.75">
      <c r="A41" s="102">
        <v>36</v>
      </c>
      <c r="B41" s="104" t="s">
        <v>503</v>
      </c>
      <c r="C41" s="104" t="s">
        <v>504</v>
      </c>
      <c r="D41" s="130">
        <v>3</v>
      </c>
    </row>
    <row r="42" spans="1:4" ht="12.75">
      <c r="A42" s="102">
        <v>37</v>
      </c>
      <c r="B42" s="104" t="s">
        <v>503</v>
      </c>
      <c r="C42" s="104" t="s">
        <v>505</v>
      </c>
      <c r="D42" s="130">
        <v>9</v>
      </c>
    </row>
    <row r="43" spans="1:4" ht="12.75">
      <c r="A43" s="102">
        <v>38</v>
      </c>
      <c r="B43" s="104" t="s">
        <v>130</v>
      </c>
      <c r="C43" s="104" t="s">
        <v>506</v>
      </c>
      <c r="D43" s="131">
        <v>15</v>
      </c>
    </row>
    <row r="44" spans="1:4" ht="12.75">
      <c r="A44" s="102">
        <v>39</v>
      </c>
      <c r="B44" s="133" t="s">
        <v>507</v>
      </c>
      <c r="C44" s="133" t="s">
        <v>508</v>
      </c>
      <c r="D44" s="131">
        <v>5</v>
      </c>
    </row>
    <row r="45" spans="1:4" ht="12.75">
      <c r="A45" s="102">
        <v>40</v>
      </c>
      <c r="B45" s="133" t="s">
        <v>509</v>
      </c>
      <c r="C45" s="133" t="s">
        <v>510</v>
      </c>
      <c r="D45" s="131">
        <v>30</v>
      </c>
    </row>
    <row r="46" spans="1:4" ht="12.75">
      <c r="A46" s="102">
        <v>41</v>
      </c>
      <c r="B46" s="104" t="s">
        <v>511</v>
      </c>
      <c r="C46" s="135" t="s">
        <v>512</v>
      </c>
      <c r="D46" s="131">
        <v>5</v>
      </c>
    </row>
    <row r="47" spans="1:4" ht="30" customHeight="1">
      <c r="A47" s="102">
        <v>42</v>
      </c>
      <c r="B47" s="133" t="s">
        <v>98</v>
      </c>
      <c r="C47" s="133" t="s">
        <v>513</v>
      </c>
      <c r="D47" s="130">
        <v>14</v>
      </c>
    </row>
    <row r="48" spans="1:4" ht="12.75">
      <c r="A48" s="102">
        <v>43</v>
      </c>
      <c r="B48" s="104" t="s">
        <v>514</v>
      </c>
      <c r="C48" s="104" t="s">
        <v>515</v>
      </c>
      <c r="D48" s="130">
        <v>150</v>
      </c>
    </row>
    <row r="49" spans="1:4" ht="12.75">
      <c r="A49" s="102">
        <v>44</v>
      </c>
      <c r="B49" s="104" t="s">
        <v>516</v>
      </c>
      <c r="C49" s="104" t="s">
        <v>517</v>
      </c>
      <c r="D49" s="130">
        <v>2</v>
      </c>
    </row>
    <row r="50" spans="1:4" ht="12.75">
      <c r="A50" s="102">
        <v>45</v>
      </c>
      <c r="B50" s="104" t="s">
        <v>518</v>
      </c>
      <c r="C50" s="104" t="s">
        <v>519</v>
      </c>
      <c r="D50" s="130">
        <v>2</v>
      </c>
    </row>
    <row r="51" spans="1:4" ht="12.75">
      <c r="A51" s="102">
        <v>46</v>
      </c>
      <c r="B51" s="104" t="s">
        <v>518</v>
      </c>
      <c r="C51" s="104" t="s">
        <v>520</v>
      </c>
      <c r="D51" s="130">
        <v>2</v>
      </c>
    </row>
    <row r="52" spans="1:4" ht="12.75">
      <c r="A52" s="102">
        <v>47</v>
      </c>
      <c r="B52" s="104" t="s">
        <v>258</v>
      </c>
      <c r="C52" s="104" t="s">
        <v>521</v>
      </c>
      <c r="D52" s="130">
        <v>210</v>
      </c>
    </row>
    <row r="53" spans="1:4" ht="12.75">
      <c r="A53" s="102">
        <v>48</v>
      </c>
      <c r="B53" s="104" t="s">
        <v>522</v>
      </c>
      <c r="C53" s="104" t="s">
        <v>523</v>
      </c>
      <c r="D53" s="130">
        <v>30</v>
      </c>
    </row>
    <row r="54" spans="1:4" ht="12.75">
      <c r="A54" s="102">
        <v>49</v>
      </c>
      <c r="B54" s="133" t="s">
        <v>524</v>
      </c>
      <c r="C54" s="133" t="s">
        <v>525</v>
      </c>
      <c r="D54" s="130">
        <v>55</v>
      </c>
    </row>
    <row r="55" spans="1:4" ht="12.75">
      <c r="A55" s="102">
        <v>50</v>
      </c>
      <c r="B55" s="104" t="s">
        <v>526</v>
      </c>
      <c r="C55" s="104" t="s">
        <v>527</v>
      </c>
      <c r="D55" s="130">
        <v>12</v>
      </c>
    </row>
    <row r="56" spans="1:4" ht="12.75">
      <c r="A56" s="102">
        <v>51</v>
      </c>
      <c r="B56" s="104" t="s">
        <v>528</v>
      </c>
      <c r="C56" s="104" t="s">
        <v>515</v>
      </c>
      <c r="D56" s="130">
        <v>4</v>
      </c>
    </row>
    <row r="57" spans="1:4" ht="12.75">
      <c r="A57" s="102">
        <v>52</v>
      </c>
      <c r="B57" s="104" t="s">
        <v>529</v>
      </c>
      <c r="C57" s="104" t="s">
        <v>530</v>
      </c>
      <c r="D57" s="130">
        <v>18</v>
      </c>
    </row>
    <row r="58" spans="1:4" ht="12.75">
      <c r="A58" s="102">
        <v>53</v>
      </c>
      <c r="B58" s="135" t="s">
        <v>531</v>
      </c>
      <c r="C58" s="135" t="s">
        <v>203</v>
      </c>
      <c r="D58" s="130">
        <v>1</v>
      </c>
    </row>
    <row r="59" spans="1:4" ht="12.75">
      <c r="A59" s="102">
        <v>54</v>
      </c>
      <c r="B59" s="133" t="s">
        <v>532</v>
      </c>
      <c r="C59" s="133" t="s">
        <v>533</v>
      </c>
      <c r="D59" s="130">
        <v>20</v>
      </c>
    </row>
    <row r="60" spans="1:4" ht="12.75">
      <c r="A60" s="102">
        <v>55</v>
      </c>
      <c r="B60" s="133" t="s">
        <v>532</v>
      </c>
      <c r="C60" s="133" t="s">
        <v>534</v>
      </c>
      <c r="D60" s="130">
        <v>7</v>
      </c>
    </row>
    <row r="61" spans="1:4" ht="12.75">
      <c r="A61" s="102">
        <v>56</v>
      </c>
      <c r="B61" s="104" t="s">
        <v>270</v>
      </c>
      <c r="C61" s="104" t="s">
        <v>203</v>
      </c>
      <c r="D61" s="132">
        <v>18</v>
      </c>
    </row>
    <row r="62" spans="1:4" ht="12.75">
      <c r="A62" s="102">
        <v>57</v>
      </c>
      <c r="B62" s="104" t="s">
        <v>272</v>
      </c>
      <c r="C62" s="104" t="s">
        <v>505</v>
      </c>
      <c r="D62" s="130">
        <v>115</v>
      </c>
    </row>
    <row r="63" spans="1:4" ht="12.75">
      <c r="A63" s="102">
        <v>58</v>
      </c>
      <c r="B63" s="104" t="s">
        <v>272</v>
      </c>
      <c r="C63" s="104" t="s">
        <v>535</v>
      </c>
      <c r="D63" s="134">
        <v>100</v>
      </c>
    </row>
    <row r="64" spans="1:4" ht="12.75">
      <c r="A64" s="102">
        <v>59</v>
      </c>
      <c r="B64" s="104" t="s">
        <v>272</v>
      </c>
      <c r="C64" s="104" t="s">
        <v>536</v>
      </c>
      <c r="D64" s="134">
        <v>15</v>
      </c>
    </row>
    <row r="65" spans="1:4" ht="12.75">
      <c r="A65" s="102">
        <v>60</v>
      </c>
      <c r="B65" s="133" t="s">
        <v>537</v>
      </c>
      <c r="C65" s="133" t="s">
        <v>538</v>
      </c>
      <c r="D65" s="130">
        <v>2</v>
      </c>
    </row>
    <row r="66" spans="1:4" ht="12.75">
      <c r="A66" s="102">
        <v>61</v>
      </c>
      <c r="B66" s="104" t="s">
        <v>539</v>
      </c>
      <c r="C66" s="104" t="s">
        <v>540</v>
      </c>
      <c r="D66" s="134">
        <v>2</v>
      </c>
    </row>
    <row r="67" spans="1:4" ht="12.75">
      <c r="A67" s="102">
        <v>62</v>
      </c>
      <c r="B67" s="104" t="s">
        <v>541</v>
      </c>
      <c r="C67" s="104" t="s">
        <v>542</v>
      </c>
      <c r="D67" s="131">
        <v>7</v>
      </c>
    </row>
    <row r="68" spans="1:4" ht="12.75">
      <c r="A68" s="102">
        <v>63</v>
      </c>
      <c r="B68" s="104" t="s">
        <v>543</v>
      </c>
      <c r="C68" s="104" t="s">
        <v>544</v>
      </c>
      <c r="D68" s="134">
        <v>17</v>
      </c>
    </row>
    <row r="69" spans="1:4" ht="12.75">
      <c r="A69" s="102">
        <v>64</v>
      </c>
      <c r="B69" s="104" t="s">
        <v>545</v>
      </c>
      <c r="C69" s="104" t="s">
        <v>304</v>
      </c>
      <c r="D69" s="130">
        <v>13</v>
      </c>
    </row>
    <row r="70" spans="1:4" ht="12.75">
      <c r="A70" s="102">
        <v>65</v>
      </c>
      <c r="B70" s="104" t="s">
        <v>546</v>
      </c>
      <c r="C70" s="104" t="s">
        <v>547</v>
      </c>
      <c r="D70" s="131">
        <v>2</v>
      </c>
    </row>
    <row r="71" spans="1:4" ht="12.75">
      <c r="A71" s="102">
        <v>66</v>
      </c>
      <c r="B71" s="60" t="s">
        <v>546</v>
      </c>
      <c r="C71" s="104" t="s">
        <v>548</v>
      </c>
      <c r="D71" s="131">
        <v>9</v>
      </c>
    </row>
    <row r="72" spans="1:4" ht="12.75">
      <c r="A72" s="102">
        <v>67</v>
      </c>
      <c r="B72" s="104" t="s">
        <v>549</v>
      </c>
      <c r="C72" s="104" t="s">
        <v>175</v>
      </c>
      <c r="D72" s="130">
        <v>2</v>
      </c>
    </row>
    <row r="73" spans="1:4" ht="12.75">
      <c r="A73" s="102">
        <v>68</v>
      </c>
      <c r="B73" s="104" t="s">
        <v>550</v>
      </c>
      <c r="C73" s="104" t="s">
        <v>551</v>
      </c>
      <c r="D73" s="134">
        <v>45</v>
      </c>
    </row>
    <row r="74" spans="1:4" ht="12.75">
      <c r="A74" s="102">
        <v>69</v>
      </c>
      <c r="B74" s="104" t="s">
        <v>552</v>
      </c>
      <c r="C74" s="104" t="s">
        <v>553</v>
      </c>
      <c r="D74" s="130">
        <v>10</v>
      </c>
    </row>
    <row r="75" spans="1:4" ht="12.75">
      <c r="A75" s="102">
        <v>70</v>
      </c>
      <c r="B75" s="104" t="s">
        <v>552</v>
      </c>
      <c r="C75" s="104" t="s">
        <v>554</v>
      </c>
      <c r="D75" s="130">
        <v>1</v>
      </c>
    </row>
    <row r="76" spans="1:4" ht="12.75">
      <c r="A76" s="102">
        <v>71</v>
      </c>
      <c r="B76" s="133" t="s">
        <v>555</v>
      </c>
      <c r="C76" s="133" t="s">
        <v>556</v>
      </c>
      <c r="D76" s="130">
        <v>2</v>
      </c>
    </row>
    <row r="77" spans="1:4" ht="12.75">
      <c r="A77" s="102">
        <v>72</v>
      </c>
      <c r="B77" s="133" t="s">
        <v>557</v>
      </c>
      <c r="C77" s="133" t="s">
        <v>558</v>
      </c>
      <c r="D77" s="130">
        <v>15</v>
      </c>
    </row>
    <row r="78" spans="1:4" ht="12.75">
      <c r="A78" s="102">
        <v>73</v>
      </c>
      <c r="B78" s="133" t="s">
        <v>557</v>
      </c>
      <c r="C78" s="133" t="s">
        <v>559</v>
      </c>
      <c r="D78" s="130">
        <v>30</v>
      </c>
    </row>
    <row r="79" spans="1:4" ht="12.75">
      <c r="A79" s="102">
        <v>74</v>
      </c>
      <c r="B79" s="133" t="s">
        <v>560</v>
      </c>
      <c r="C79" s="133" t="s">
        <v>561</v>
      </c>
      <c r="D79" s="130">
        <v>45</v>
      </c>
    </row>
    <row r="80" spans="1:4" ht="12.75">
      <c r="A80" s="102">
        <v>75</v>
      </c>
      <c r="B80" s="104" t="s">
        <v>562</v>
      </c>
      <c r="C80" s="104" t="s">
        <v>563</v>
      </c>
      <c r="D80" s="130">
        <v>48</v>
      </c>
    </row>
    <row r="81" spans="1:4" ht="12.75">
      <c r="A81" s="102">
        <v>76</v>
      </c>
      <c r="B81" s="104" t="s">
        <v>562</v>
      </c>
      <c r="C81" s="104" t="s">
        <v>564</v>
      </c>
      <c r="D81" s="130">
        <v>16</v>
      </c>
    </row>
    <row r="82" spans="1:4" ht="12.75">
      <c r="A82" s="102">
        <v>77</v>
      </c>
      <c r="B82" s="104" t="s">
        <v>565</v>
      </c>
      <c r="C82" s="104" t="s">
        <v>566</v>
      </c>
      <c r="D82" s="134">
        <v>2</v>
      </c>
    </row>
    <row r="83" spans="1:4" ht="12.75">
      <c r="A83" s="102">
        <v>78</v>
      </c>
      <c r="B83" s="104" t="s">
        <v>159</v>
      </c>
      <c r="C83" s="104" t="s">
        <v>567</v>
      </c>
      <c r="D83" s="130">
        <v>13</v>
      </c>
    </row>
    <row r="84" spans="1:4" ht="12.75">
      <c r="A84" s="102">
        <v>79</v>
      </c>
      <c r="B84" s="104" t="s">
        <v>568</v>
      </c>
      <c r="C84" s="104" t="s">
        <v>569</v>
      </c>
      <c r="D84" s="131">
        <v>5</v>
      </c>
    </row>
    <row r="85" spans="1:4" ht="12.75">
      <c r="A85" s="102">
        <v>80</v>
      </c>
      <c r="B85" s="136" t="s">
        <v>570</v>
      </c>
      <c r="C85" s="136" t="s">
        <v>571</v>
      </c>
      <c r="D85" s="130">
        <v>16</v>
      </c>
    </row>
    <row r="86" spans="1:4" ht="12.75">
      <c r="A86" s="102">
        <v>81</v>
      </c>
      <c r="B86" s="136" t="s">
        <v>570</v>
      </c>
      <c r="C86" s="136" t="s">
        <v>572</v>
      </c>
      <c r="D86" s="130">
        <v>18</v>
      </c>
    </row>
    <row r="87" spans="1:4" ht="12.75">
      <c r="A87" s="102">
        <v>82</v>
      </c>
      <c r="B87" s="104" t="s">
        <v>573</v>
      </c>
      <c r="C87" s="104" t="s">
        <v>574</v>
      </c>
      <c r="D87" s="132">
        <v>10</v>
      </c>
    </row>
    <row r="88" spans="1:4" ht="12.75">
      <c r="A88" s="102">
        <v>83</v>
      </c>
      <c r="B88" s="104" t="s">
        <v>575</v>
      </c>
      <c r="C88" s="104" t="s">
        <v>576</v>
      </c>
      <c r="D88" s="132">
        <v>1</v>
      </c>
    </row>
    <row r="89" spans="1:4" ht="12.75">
      <c r="A89" s="102">
        <v>84</v>
      </c>
      <c r="B89" s="104" t="s">
        <v>577</v>
      </c>
      <c r="C89" s="104" t="s">
        <v>578</v>
      </c>
      <c r="D89" s="134">
        <v>50</v>
      </c>
    </row>
    <row r="90" spans="1:4" ht="12.75">
      <c r="A90" s="102">
        <v>85</v>
      </c>
      <c r="B90" s="104" t="s">
        <v>579</v>
      </c>
      <c r="C90" s="104" t="s">
        <v>580</v>
      </c>
      <c r="D90" s="130">
        <v>33</v>
      </c>
    </row>
    <row r="91" spans="1:4" ht="12.75">
      <c r="A91" s="102">
        <v>86</v>
      </c>
      <c r="B91" s="104" t="s">
        <v>579</v>
      </c>
      <c r="C91" s="104" t="s">
        <v>581</v>
      </c>
      <c r="D91" s="130">
        <v>23</v>
      </c>
    </row>
    <row r="92" spans="1:4" ht="12.75">
      <c r="A92" s="102">
        <v>87</v>
      </c>
      <c r="B92" s="104" t="s">
        <v>582</v>
      </c>
      <c r="C92" s="104" t="s">
        <v>416</v>
      </c>
      <c r="D92" s="130">
        <v>8</v>
      </c>
    </row>
    <row r="93" spans="1:4" ht="12.75">
      <c r="A93" s="102">
        <v>88</v>
      </c>
      <c r="B93" s="104" t="s">
        <v>583</v>
      </c>
      <c r="C93" s="104" t="s">
        <v>584</v>
      </c>
      <c r="D93" s="134">
        <v>25</v>
      </c>
    </row>
    <row r="94" spans="1:4" ht="12.75">
      <c r="A94" s="102">
        <v>89</v>
      </c>
      <c r="B94" s="104" t="s">
        <v>585</v>
      </c>
      <c r="C94" s="104" t="s">
        <v>586</v>
      </c>
      <c r="D94" s="131">
        <v>4</v>
      </c>
    </row>
    <row r="95" spans="1:4" ht="12.75">
      <c r="A95" s="102">
        <v>90</v>
      </c>
      <c r="B95" s="104" t="s">
        <v>585</v>
      </c>
      <c r="C95" s="104" t="s">
        <v>587</v>
      </c>
      <c r="D95" s="130">
        <v>15</v>
      </c>
    </row>
    <row r="96" spans="1:4" ht="12.75">
      <c r="A96" s="102">
        <v>91</v>
      </c>
      <c r="B96" s="133" t="s">
        <v>588</v>
      </c>
      <c r="C96" s="133" t="s">
        <v>589</v>
      </c>
      <c r="D96" s="131">
        <v>38</v>
      </c>
    </row>
    <row r="97" spans="1:4" ht="12.75">
      <c r="A97" s="102">
        <v>92</v>
      </c>
      <c r="B97" s="104" t="s">
        <v>590</v>
      </c>
      <c r="C97" s="104" t="s">
        <v>591</v>
      </c>
      <c r="D97" s="131">
        <v>24</v>
      </c>
    </row>
    <row r="98" spans="1:4" ht="12.75">
      <c r="A98" s="102">
        <v>93</v>
      </c>
      <c r="B98" s="104" t="s">
        <v>592</v>
      </c>
      <c r="C98" s="104" t="s">
        <v>593</v>
      </c>
      <c r="D98" s="131">
        <v>6</v>
      </c>
    </row>
    <row r="99" spans="1:4" ht="12.75">
      <c r="A99" s="102">
        <v>94</v>
      </c>
      <c r="B99" s="104" t="s">
        <v>594</v>
      </c>
      <c r="C99" s="104" t="s">
        <v>595</v>
      </c>
      <c r="D99" s="130">
        <v>17</v>
      </c>
    </row>
    <row r="100" spans="1:4" ht="12.75">
      <c r="A100" s="102">
        <v>95</v>
      </c>
      <c r="B100" s="104" t="s">
        <v>596</v>
      </c>
      <c r="C100" s="104" t="s">
        <v>597</v>
      </c>
      <c r="D100" s="130">
        <v>2</v>
      </c>
    </row>
    <row r="101" spans="1:4" ht="12.75">
      <c r="A101" s="102">
        <v>96</v>
      </c>
      <c r="B101" s="135" t="s">
        <v>598</v>
      </c>
      <c r="C101" s="135" t="s">
        <v>599</v>
      </c>
      <c r="D101" s="131">
        <v>5</v>
      </c>
    </row>
    <row r="102" spans="1:4" ht="12.75">
      <c r="A102" s="102">
        <v>97</v>
      </c>
      <c r="B102" s="135" t="s">
        <v>600</v>
      </c>
      <c r="C102" s="135" t="s">
        <v>498</v>
      </c>
      <c r="D102" s="131">
        <v>10</v>
      </c>
    </row>
    <row r="103" spans="1:4" ht="12.75">
      <c r="A103" s="102">
        <v>98</v>
      </c>
      <c r="B103" s="104" t="s">
        <v>601</v>
      </c>
      <c r="C103" s="104" t="s">
        <v>602</v>
      </c>
      <c r="D103" s="134">
        <v>1</v>
      </c>
    </row>
    <row r="104" spans="1:4" ht="12.75">
      <c r="A104" s="102">
        <v>99</v>
      </c>
      <c r="B104" s="104" t="s">
        <v>603</v>
      </c>
      <c r="C104" s="104" t="s">
        <v>604</v>
      </c>
      <c r="D104" s="130">
        <v>6</v>
      </c>
    </row>
    <row r="105" spans="1:4" ht="12.75">
      <c r="A105" s="102">
        <v>100</v>
      </c>
      <c r="B105" s="104" t="s">
        <v>605</v>
      </c>
      <c r="C105" s="104" t="s">
        <v>606</v>
      </c>
      <c r="D105" s="130">
        <v>1</v>
      </c>
    </row>
    <row r="106" spans="1:4" ht="12.75">
      <c r="A106" s="102">
        <v>101</v>
      </c>
      <c r="B106" s="104" t="s">
        <v>605</v>
      </c>
      <c r="C106" s="104" t="s">
        <v>607</v>
      </c>
      <c r="D106" s="130">
        <v>1</v>
      </c>
    </row>
    <row r="107" spans="1:4" ht="12.75">
      <c r="A107" s="137"/>
      <c r="B107" s="121"/>
      <c r="C107" s="121"/>
      <c r="D107" s="138"/>
    </row>
    <row r="108" spans="1:4" ht="12.75">
      <c r="A108" s="120"/>
      <c r="B108" s="124"/>
      <c r="C108" s="139"/>
      <c r="D108" s="120"/>
    </row>
    <row r="109" spans="2:3" ht="12.75">
      <c r="B109" s="77"/>
      <c r="C109" s="101"/>
    </row>
    <row r="110" spans="2:3" ht="12.75">
      <c r="B110" s="77"/>
      <c r="C110" s="75"/>
    </row>
    <row r="111" spans="2:3" ht="12.75">
      <c r="B111" s="77"/>
      <c r="C111" s="77"/>
    </row>
    <row r="112" spans="2:3" ht="12.75">
      <c r="B112" s="77"/>
      <c r="C112" s="77"/>
    </row>
    <row r="113" ht="12.75">
      <c r="B113" s="7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65"/>
  <sheetViews>
    <sheetView zoomScale="104" zoomScaleNormal="104" workbookViewId="0" topLeftCell="A40">
      <selection activeCell="D5" sqref="D5"/>
    </sheetView>
  </sheetViews>
  <sheetFormatPr defaultColWidth="11.421875" defaultRowHeight="12.75"/>
  <cols>
    <col min="1" max="1" width="4.7109375" style="52" customWidth="1"/>
    <col min="2" max="2" width="27.421875" style="51" customWidth="1"/>
    <col min="3" max="3" width="32.7109375" style="51" customWidth="1"/>
    <col min="4" max="4" width="11.57421875" style="52" customWidth="1"/>
    <col min="5" max="239" width="11.57421875" style="51" customWidth="1"/>
    <col min="240" max="245" width="12.00390625" style="23" customWidth="1"/>
    <col min="246" max="16384" width="11.57421875" style="0" customWidth="1"/>
  </cols>
  <sheetData>
    <row r="1" spans="1:3" ht="12.75">
      <c r="A1" s="52">
        <v>10</v>
      </c>
      <c r="B1" s="23" t="s">
        <v>4</v>
      </c>
      <c r="C1" s="112"/>
    </row>
    <row r="2" spans="2:3" ht="12.75">
      <c r="B2" s="23"/>
      <c r="C2" s="112"/>
    </row>
    <row r="3" spans="2:3" ht="12.75">
      <c r="B3" s="113" t="s">
        <v>608</v>
      </c>
      <c r="C3" s="112"/>
    </row>
    <row r="4" spans="1:4" ht="12.75">
      <c r="A4" s="87"/>
      <c r="B4" s="88"/>
      <c r="C4" s="88"/>
      <c r="D4" s="87"/>
    </row>
    <row r="5" spans="1:4" ht="12.75">
      <c r="A5" s="55" t="s">
        <v>6</v>
      </c>
      <c r="B5" s="56" t="s">
        <v>7</v>
      </c>
      <c r="C5" s="56" t="s">
        <v>8</v>
      </c>
      <c r="D5" s="56" t="s">
        <v>9</v>
      </c>
    </row>
    <row r="6" spans="1:4" ht="12.75">
      <c r="A6" s="59">
        <v>1</v>
      </c>
      <c r="B6" s="60" t="s">
        <v>189</v>
      </c>
      <c r="C6" s="60" t="s">
        <v>609</v>
      </c>
      <c r="D6" s="71">
        <v>140</v>
      </c>
    </row>
    <row r="7" spans="1:4" ht="29.25" customHeight="1">
      <c r="A7" s="59">
        <v>2</v>
      </c>
      <c r="B7" s="60" t="s">
        <v>458</v>
      </c>
      <c r="C7" s="60" t="s">
        <v>610</v>
      </c>
      <c r="D7" s="62">
        <v>11</v>
      </c>
    </row>
    <row r="8" spans="1:4" ht="12.75">
      <c r="A8" s="59">
        <v>3</v>
      </c>
      <c r="B8" s="60" t="s">
        <v>611</v>
      </c>
      <c r="C8" s="60" t="s">
        <v>612</v>
      </c>
      <c r="D8" s="71">
        <v>45</v>
      </c>
    </row>
    <row r="9" spans="1:4" ht="12.75">
      <c r="A9" s="59">
        <v>4</v>
      </c>
      <c r="B9" s="60" t="s">
        <v>613</v>
      </c>
      <c r="C9" s="60" t="s">
        <v>614</v>
      </c>
      <c r="D9" s="71">
        <v>27</v>
      </c>
    </row>
    <row r="10" spans="1:4" ht="30.75" customHeight="1">
      <c r="A10" s="59">
        <v>5</v>
      </c>
      <c r="B10" s="107" t="s">
        <v>615</v>
      </c>
      <c r="C10" s="107" t="s">
        <v>616</v>
      </c>
      <c r="D10" s="59">
        <v>3</v>
      </c>
    </row>
    <row r="11" spans="1:4" ht="12.75">
      <c r="A11" s="59">
        <v>6</v>
      </c>
      <c r="B11" s="107" t="s">
        <v>615</v>
      </c>
      <c r="C11" s="107" t="s">
        <v>617</v>
      </c>
      <c r="D11" s="59">
        <v>2</v>
      </c>
    </row>
    <row r="12" spans="1:4" ht="12.75">
      <c r="A12" s="59">
        <v>7</v>
      </c>
      <c r="B12" s="80" t="s">
        <v>618</v>
      </c>
      <c r="C12" s="80" t="s">
        <v>619</v>
      </c>
      <c r="D12" s="59">
        <v>330</v>
      </c>
    </row>
    <row r="13" spans="1:4" ht="12.75">
      <c r="A13" s="59">
        <v>8</v>
      </c>
      <c r="B13" s="80" t="s">
        <v>618</v>
      </c>
      <c r="C13" s="80" t="s">
        <v>620</v>
      </c>
      <c r="D13" s="59">
        <v>90</v>
      </c>
    </row>
    <row r="14" spans="1:4" ht="12.75">
      <c r="A14" s="59">
        <v>9</v>
      </c>
      <c r="B14" s="60" t="s">
        <v>621</v>
      </c>
      <c r="C14" s="60" t="s">
        <v>622</v>
      </c>
      <c r="D14" s="71">
        <v>150</v>
      </c>
    </row>
    <row r="15" spans="1:4" ht="12.75">
      <c r="A15" s="59">
        <v>10</v>
      </c>
      <c r="B15" s="60" t="s">
        <v>623</v>
      </c>
      <c r="C15" s="60" t="s">
        <v>624</v>
      </c>
      <c r="D15" s="71">
        <v>2</v>
      </c>
    </row>
    <row r="16" spans="1:4" ht="12.75">
      <c r="A16" s="59">
        <v>11</v>
      </c>
      <c r="B16" s="60" t="s">
        <v>625</v>
      </c>
      <c r="C16" s="60" t="s">
        <v>626</v>
      </c>
      <c r="D16" s="114">
        <v>30</v>
      </c>
    </row>
    <row r="17" spans="1:4" ht="12.75">
      <c r="A17" s="59">
        <v>12</v>
      </c>
      <c r="B17" s="61" t="s">
        <v>627</v>
      </c>
      <c r="C17" s="61" t="s">
        <v>628</v>
      </c>
      <c r="D17" s="71">
        <v>5</v>
      </c>
    </row>
    <row r="18" spans="1:245" ht="12.75">
      <c r="A18" s="59">
        <v>13</v>
      </c>
      <c r="B18" s="118" t="s">
        <v>629</v>
      </c>
      <c r="C18" s="118" t="s">
        <v>630</v>
      </c>
      <c r="D18" s="62">
        <v>65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4" ht="12.75">
      <c r="A19" s="59">
        <v>14</v>
      </c>
      <c r="B19" s="60" t="s">
        <v>631</v>
      </c>
      <c r="C19" s="60" t="s">
        <v>632</v>
      </c>
      <c r="D19" s="71">
        <v>50</v>
      </c>
    </row>
    <row r="20" spans="1:17" ht="12.75">
      <c r="A20" s="59">
        <v>15</v>
      </c>
      <c r="B20" s="118" t="s">
        <v>633</v>
      </c>
      <c r="C20" s="140" t="s">
        <v>634</v>
      </c>
      <c r="D20" s="57">
        <v>1</v>
      </c>
      <c r="E20" s="6"/>
      <c r="F20"/>
      <c r="G20"/>
      <c r="H20"/>
      <c r="I20"/>
      <c r="J20"/>
      <c r="K20"/>
      <c r="L20"/>
      <c r="M20"/>
      <c r="N20"/>
      <c r="O20"/>
      <c r="P20"/>
      <c r="Q20"/>
    </row>
    <row r="21" spans="1:4" ht="12.75">
      <c r="A21" s="59">
        <v>16</v>
      </c>
      <c r="B21" s="80" t="s">
        <v>635</v>
      </c>
      <c r="C21" s="80" t="s">
        <v>636</v>
      </c>
      <c r="D21" s="114">
        <v>1</v>
      </c>
    </row>
    <row r="22" spans="1:17" ht="25.5" customHeight="1">
      <c r="A22" s="59">
        <v>17</v>
      </c>
      <c r="B22" s="60" t="s">
        <v>637</v>
      </c>
      <c r="C22" s="60" t="s">
        <v>638</v>
      </c>
      <c r="D22" s="62">
        <v>45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4" ht="12.75">
      <c r="A23" s="59">
        <v>18</v>
      </c>
      <c r="B23" s="60" t="s">
        <v>234</v>
      </c>
      <c r="C23" s="60" t="s">
        <v>639</v>
      </c>
      <c r="D23" s="59">
        <v>3</v>
      </c>
    </row>
    <row r="24" spans="1:4" ht="12.75">
      <c r="A24" s="59">
        <v>19</v>
      </c>
      <c r="B24" s="60" t="s">
        <v>640</v>
      </c>
      <c r="C24" s="60" t="s">
        <v>641</v>
      </c>
      <c r="D24" s="71">
        <v>1</v>
      </c>
    </row>
    <row r="25" spans="1:4" ht="12.75">
      <c r="A25" s="59">
        <v>20</v>
      </c>
      <c r="B25" s="60" t="s">
        <v>130</v>
      </c>
      <c r="C25" s="60" t="s">
        <v>642</v>
      </c>
      <c r="D25" s="71">
        <v>31</v>
      </c>
    </row>
    <row r="26" spans="1:4" ht="12.75">
      <c r="A26" s="59">
        <v>21</v>
      </c>
      <c r="B26" s="60" t="s">
        <v>643</v>
      </c>
      <c r="C26" s="60" t="s">
        <v>644</v>
      </c>
      <c r="D26" s="71">
        <v>1</v>
      </c>
    </row>
    <row r="27" spans="1:17" ht="12.75">
      <c r="A27" s="59">
        <v>22</v>
      </c>
      <c r="B27" s="72" t="s">
        <v>645</v>
      </c>
      <c r="C27" s="73" t="s">
        <v>646</v>
      </c>
      <c r="D27" s="26">
        <v>3</v>
      </c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4" ht="12.75">
      <c r="A28" s="59">
        <v>23</v>
      </c>
      <c r="B28" s="80" t="s">
        <v>647</v>
      </c>
      <c r="C28" s="80" t="s">
        <v>648</v>
      </c>
      <c r="D28" s="71">
        <v>3</v>
      </c>
    </row>
    <row r="29" spans="1:4" ht="12.75">
      <c r="A29" s="59">
        <v>24</v>
      </c>
      <c r="B29" s="80" t="s">
        <v>649</v>
      </c>
      <c r="C29" s="80" t="s">
        <v>650</v>
      </c>
      <c r="D29" s="71">
        <v>10</v>
      </c>
    </row>
    <row r="30" spans="1:4" ht="12.75">
      <c r="A30" s="59">
        <v>25</v>
      </c>
      <c r="B30" s="60" t="s">
        <v>651</v>
      </c>
      <c r="C30" s="80" t="s">
        <v>652</v>
      </c>
      <c r="D30" s="114">
        <v>3</v>
      </c>
    </row>
    <row r="31" spans="1:4" ht="12.75">
      <c r="A31" s="59">
        <v>26</v>
      </c>
      <c r="B31" s="60" t="s">
        <v>651</v>
      </c>
      <c r="C31" s="60" t="s">
        <v>653</v>
      </c>
      <c r="D31" s="114">
        <v>30</v>
      </c>
    </row>
    <row r="32" spans="1:245" s="77" customFormat="1" ht="12.75">
      <c r="A32" s="59">
        <v>27</v>
      </c>
      <c r="B32" s="60" t="s">
        <v>654</v>
      </c>
      <c r="C32" s="60" t="s">
        <v>655</v>
      </c>
      <c r="D32" s="71">
        <v>10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141"/>
      <c r="IE32" s="23"/>
      <c r="IF32" s="23"/>
      <c r="IG32" s="23"/>
      <c r="IH32" s="23"/>
      <c r="II32" s="23"/>
      <c r="IJ32" s="23"/>
      <c r="IK32" s="23"/>
    </row>
    <row r="33" spans="1:18" ht="12.75">
      <c r="A33" s="59">
        <v>28</v>
      </c>
      <c r="B33" s="60" t="s">
        <v>656</v>
      </c>
      <c r="C33" s="60" t="s">
        <v>657</v>
      </c>
      <c r="D33" s="59">
        <v>8</v>
      </c>
      <c r="R33" s="88"/>
    </row>
    <row r="34" spans="1:18" s="23" customFormat="1" ht="12.75">
      <c r="A34" s="59">
        <v>29</v>
      </c>
      <c r="B34" s="60" t="s">
        <v>658</v>
      </c>
      <c r="C34" s="60" t="s">
        <v>659</v>
      </c>
      <c r="D34" s="71">
        <v>35</v>
      </c>
      <c r="R34" s="75"/>
    </row>
    <row r="35" spans="1:4" s="23" customFormat="1" ht="33.75" customHeight="1">
      <c r="A35" s="59">
        <v>30</v>
      </c>
      <c r="B35" s="60" t="s">
        <v>658</v>
      </c>
      <c r="C35" s="60" t="s">
        <v>660</v>
      </c>
      <c r="D35" s="71">
        <v>35</v>
      </c>
    </row>
    <row r="36" spans="1:17" s="23" customFormat="1" ht="12.75">
      <c r="A36" s="59">
        <v>31</v>
      </c>
      <c r="B36" s="80" t="s">
        <v>532</v>
      </c>
      <c r="C36" s="80" t="s">
        <v>661</v>
      </c>
      <c r="D36" s="114">
        <v>35</v>
      </c>
      <c r="E36" s="142"/>
      <c r="F36" s="82"/>
      <c r="G36" s="82"/>
      <c r="H36" s="89"/>
      <c r="I36" s="89"/>
      <c r="J36" s="40"/>
      <c r="K36" s="40"/>
      <c r="L36" s="142"/>
      <c r="M36" s="142"/>
      <c r="N36" s="82"/>
      <c r="O36" s="82"/>
      <c r="P36" s="28"/>
      <c r="Q36" s="28"/>
    </row>
    <row r="37" spans="1:245" s="23" customFormat="1" ht="12.75">
      <c r="A37" s="59">
        <v>32</v>
      </c>
      <c r="B37" s="80" t="s">
        <v>532</v>
      </c>
      <c r="C37" s="80" t="s">
        <v>662</v>
      </c>
      <c r="D37" s="114">
        <v>30</v>
      </c>
      <c r="E37" s="40"/>
      <c r="F37" s="82"/>
      <c r="G37" s="82"/>
      <c r="H37" s="142"/>
      <c r="I37" s="142"/>
      <c r="J37" s="40"/>
      <c r="K37" s="40"/>
      <c r="L37" s="89"/>
      <c r="M37" s="142"/>
      <c r="N37" s="82"/>
      <c r="O37" s="82"/>
      <c r="P37" s="143"/>
      <c r="Q37" s="143"/>
      <c r="IK37" s="76"/>
    </row>
    <row r="38" spans="1:17" s="23" customFormat="1" ht="12.75">
      <c r="A38" s="59">
        <v>33</v>
      </c>
      <c r="B38" s="80" t="s">
        <v>532</v>
      </c>
      <c r="C38" s="118" t="s">
        <v>663</v>
      </c>
      <c r="D38" s="114">
        <v>1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1:18" s="144" customFormat="1" ht="12.75">
      <c r="A39" s="59">
        <v>34</v>
      </c>
      <c r="B39" s="60" t="s">
        <v>401</v>
      </c>
      <c r="C39" s="60" t="s">
        <v>664</v>
      </c>
      <c r="D39" s="59">
        <v>175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5" s="23" customFormat="1" ht="12.75">
      <c r="A40" s="59">
        <v>35</v>
      </c>
      <c r="B40" s="60" t="s">
        <v>401</v>
      </c>
      <c r="C40" s="60" t="s">
        <v>665</v>
      </c>
      <c r="D40" s="62">
        <v>155</v>
      </c>
      <c r="E40" s="75"/>
    </row>
    <row r="41" spans="1:18" s="23" customFormat="1" ht="12.75">
      <c r="A41" s="59">
        <v>36</v>
      </c>
      <c r="B41" s="60" t="s">
        <v>666</v>
      </c>
      <c r="C41" s="60" t="s">
        <v>667</v>
      </c>
      <c r="D41" s="71">
        <v>54</v>
      </c>
      <c r="R41" s="144"/>
    </row>
    <row r="42" spans="1:4" s="23" customFormat="1" ht="27.75" customHeight="1">
      <c r="A42" s="59">
        <v>37</v>
      </c>
      <c r="B42" s="60" t="s">
        <v>543</v>
      </c>
      <c r="C42" s="60" t="s">
        <v>668</v>
      </c>
      <c r="D42" s="62">
        <v>115</v>
      </c>
    </row>
    <row r="43" spans="1:4" s="23" customFormat="1" ht="12.75">
      <c r="A43" s="59">
        <v>38</v>
      </c>
      <c r="B43" s="60" t="s">
        <v>669</v>
      </c>
      <c r="C43" s="60" t="s">
        <v>670</v>
      </c>
      <c r="D43" s="59">
        <v>190</v>
      </c>
    </row>
    <row r="44" spans="1:245" s="75" customFormat="1" ht="12.75">
      <c r="A44" s="59">
        <v>39</v>
      </c>
      <c r="B44" s="58" t="s">
        <v>669</v>
      </c>
      <c r="C44" s="58" t="s">
        <v>671</v>
      </c>
      <c r="D44" s="57">
        <v>125</v>
      </c>
      <c r="E44" s="145"/>
      <c r="F44" s="145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23"/>
      <c r="ID44" s="23"/>
      <c r="IE44" s="23"/>
      <c r="IF44" s="23"/>
      <c r="IG44" s="23"/>
      <c r="IH44" s="23"/>
      <c r="II44" s="23"/>
      <c r="IJ44" s="23"/>
      <c r="IK44" s="76"/>
    </row>
    <row r="45" spans="1:4" s="23" customFormat="1" ht="12.75">
      <c r="A45" s="59">
        <v>40</v>
      </c>
      <c r="B45" s="60" t="s">
        <v>672</v>
      </c>
      <c r="C45" s="60" t="s">
        <v>673</v>
      </c>
      <c r="D45" s="71">
        <v>165</v>
      </c>
    </row>
    <row r="46" spans="1:245" s="82" customFormat="1" ht="12.75">
      <c r="A46" s="59">
        <v>41</v>
      </c>
      <c r="B46" s="58" t="s">
        <v>674</v>
      </c>
      <c r="C46" s="58" t="s">
        <v>675</v>
      </c>
      <c r="D46" s="57">
        <v>5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75"/>
      <c r="S46" s="76"/>
      <c r="T46" s="142"/>
      <c r="W46" s="89"/>
      <c r="X46" s="89"/>
      <c r="Y46" s="40"/>
      <c r="Z46" s="40"/>
      <c r="AA46" s="142"/>
      <c r="AB46" s="142"/>
      <c r="AE46" s="28"/>
      <c r="AF46" s="28"/>
      <c r="AG46" s="141"/>
      <c r="AH46" s="76"/>
      <c r="AI46" s="142"/>
      <c r="AL46" s="89"/>
      <c r="AM46" s="89"/>
      <c r="AN46" s="40"/>
      <c r="AO46" s="40"/>
      <c r="AP46" s="142"/>
      <c r="AQ46" s="142"/>
      <c r="AT46" s="28"/>
      <c r="AU46" s="28"/>
      <c r="AV46" s="141"/>
      <c r="AW46" s="76"/>
      <c r="AX46" s="142"/>
      <c r="BA46" s="89"/>
      <c r="BB46" s="89"/>
      <c r="BC46" s="40"/>
      <c r="BD46" s="40"/>
      <c r="BE46" s="142"/>
      <c r="BF46" s="142"/>
      <c r="BI46" s="28"/>
      <c r="BJ46" s="28"/>
      <c r="BK46" s="141"/>
      <c r="BL46" s="76"/>
      <c r="BM46" s="142"/>
      <c r="BP46" s="89"/>
      <c r="BQ46" s="89"/>
      <c r="BR46" s="40"/>
      <c r="BS46" s="40"/>
      <c r="BT46" s="142"/>
      <c r="BU46" s="142"/>
      <c r="BX46" s="28"/>
      <c r="BY46" s="28"/>
      <c r="BZ46" s="141"/>
      <c r="CA46" s="76"/>
      <c r="CB46" s="142"/>
      <c r="CE46" s="89"/>
      <c r="CF46" s="89"/>
      <c r="CG46" s="40"/>
      <c r="CH46" s="40"/>
      <c r="CI46" s="142"/>
      <c r="CJ46" s="142"/>
      <c r="CM46" s="28"/>
      <c r="CN46" s="28"/>
      <c r="CO46" s="141"/>
      <c r="CP46" s="76"/>
      <c r="CQ46" s="142"/>
      <c r="CT46" s="89"/>
      <c r="CU46" s="89"/>
      <c r="CV46" s="40"/>
      <c r="CW46" s="40"/>
      <c r="CX46" s="142"/>
      <c r="CY46" s="142"/>
      <c r="DB46" s="28"/>
      <c r="DC46" s="28"/>
      <c r="DD46" s="141"/>
      <c r="DE46" s="76"/>
      <c r="DF46" s="142"/>
      <c r="DI46" s="89"/>
      <c r="DJ46" s="89"/>
      <c r="DK46" s="40"/>
      <c r="DL46" s="40"/>
      <c r="DM46" s="142"/>
      <c r="DN46" s="142"/>
      <c r="DQ46" s="28"/>
      <c r="DR46" s="28"/>
      <c r="DS46" s="141"/>
      <c r="DT46" s="76"/>
      <c r="DU46" s="142"/>
      <c r="DX46" s="89"/>
      <c r="DY46" s="89"/>
      <c r="DZ46" s="40"/>
      <c r="EA46" s="40"/>
      <c r="EB46" s="142"/>
      <c r="EC46" s="142"/>
      <c r="EF46" s="28"/>
      <c r="EG46" s="28"/>
      <c r="EH46" s="141"/>
      <c r="EI46" s="76"/>
      <c r="EJ46" s="142"/>
      <c r="EM46" s="89"/>
      <c r="EN46" s="89"/>
      <c r="EO46" s="40"/>
      <c r="EP46" s="40"/>
      <c r="EQ46" s="142"/>
      <c r="ER46" s="142"/>
      <c r="EU46" s="28"/>
      <c r="EV46" s="28"/>
      <c r="EW46" s="141"/>
      <c r="EX46" s="76"/>
      <c r="EY46" s="142"/>
      <c r="FB46" s="89"/>
      <c r="FC46" s="89"/>
      <c r="FD46" s="40"/>
      <c r="FE46" s="40"/>
      <c r="FF46" s="142"/>
      <c r="FG46" s="142"/>
      <c r="FJ46" s="28"/>
      <c r="FK46" s="28"/>
      <c r="FL46" s="141"/>
      <c r="FM46" s="76"/>
      <c r="FN46" s="142"/>
      <c r="FQ46" s="89"/>
      <c r="FR46" s="89"/>
      <c r="FS46" s="40"/>
      <c r="FT46" s="40"/>
      <c r="FU46" s="142"/>
      <c r="FV46" s="142"/>
      <c r="FY46" s="28"/>
      <c r="FZ46" s="28"/>
      <c r="GA46" s="141"/>
      <c r="GB46" s="76"/>
      <c r="GC46" s="142"/>
      <c r="GF46" s="89"/>
      <c r="GG46" s="89"/>
      <c r="GH46" s="40"/>
      <c r="GI46" s="40"/>
      <c r="GJ46" s="142"/>
      <c r="GK46" s="142"/>
      <c r="GN46" s="28"/>
      <c r="GO46" s="28"/>
      <c r="GP46" s="141"/>
      <c r="GQ46" s="76"/>
      <c r="GR46" s="142"/>
      <c r="GU46" s="89"/>
      <c r="GV46" s="89"/>
      <c r="GW46" s="40"/>
      <c r="GX46" s="40"/>
      <c r="GY46" s="142"/>
      <c r="GZ46" s="142"/>
      <c r="HC46" s="28"/>
      <c r="HD46" s="28"/>
      <c r="HE46" s="141"/>
      <c r="HF46" s="76"/>
      <c r="HG46" s="142"/>
      <c r="HJ46" s="89"/>
      <c r="HK46" s="89"/>
      <c r="HL46" s="40"/>
      <c r="HM46" s="40"/>
      <c r="HN46" s="142"/>
      <c r="HO46" s="142"/>
      <c r="HR46" s="28"/>
      <c r="HS46" s="28"/>
      <c r="HT46" s="141"/>
      <c r="HU46" s="76"/>
      <c r="HV46" s="142"/>
      <c r="HY46" s="89"/>
      <c r="HZ46" s="89"/>
      <c r="IA46" s="40"/>
      <c r="IB46" s="40"/>
      <c r="IC46" s="142"/>
      <c r="ID46" s="142"/>
      <c r="IG46" s="28"/>
      <c r="IH46" s="28"/>
      <c r="II46" s="141"/>
      <c r="IJ46" s="76"/>
      <c r="IK46" s="142"/>
    </row>
    <row r="47" spans="1:245" s="82" customFormat="1" ht="12.75">
      <c r="A47" s="59">
        <v>42</v>
      </c>
      <c r="B47" s="147" t="s">
        <v>676</v>
      </c>
      <c r="C47" s="147" t="s">
        <v>677</v>
      </c>
      <c r="D47" s="148">
        <v>5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75"/>
      <c r="T47" s="40"/>
      <c r="W47" s="142"/>
      <c r="X47" s="142"/>
      <c r="Y47" s="40"/>
      <c r="Z47" s="40"/>
      <c r="AA47" s="89"/>
      <c r="AB47" s="142"/>
      <c r="AE47" s="143"/>
      <c r="AF47" s="143"/>
      <c r="AH47" s="75"/>
      <c r="AI47" s="40"/>
      <c r="AL47" s="142"/>
      <c r="AM47" s="142"/>
      <c r="AN47" s="40"/>
      <c r="AO47" s="40"/>
      <c r="AP47" s="89"/>
      <c r="AQ47" s="142"/>
      <c r="AT47" s="143"/>
      <c r="AU47" s="143"/>
      <c r="AW47" s="75"/>
      <c r="AX47" s="40"/>
      <c r="BA47" s="142"/>
      <c r="BB47" s="142"/>
      <c r="BC47" s="40"/>
      <c r="BD47" s="40"/>
      <c r="BE47" s="89"/>
      <c r="BF47" s="142"/>
      <c r="BI47" s="143"/>
      <c r="BJ47" s="143"/>
      <c r="BL47" s="75"/>
      <c r="BM47" s="40"/>
      <c r="BP47" s="142"/>
      <c r="BQ47" s="142"/>
      <c r="BR47" s="40"/>
      <c r="BS47" s="40"/>
      <c r="BT47" s="89"/>
      <c r="BU47" s="142"/>
      <c r="BX47" s="143"/>
      <c r="BY47" s="143"/>
      <c r="CA47" s="75"/>
      <c r="CB47" s="40"/>
      <c r="CE47" s="142"/>
      <c r="CF47" s="142"/>
      <c r="CG47" s="40"/>
      <c r="CH47" s="40"/>
      <c r="CI47" s="89"/>
      <c r="CJ47" s="142"/>
      <c r="CM47" s="143"/>
      <c r="CN47" s="143"/>
      <c r="CP47" s="75"/>
      <c r="CQ47" s="40"/>
      <c r="CT47" s="142"/>
      <c r="CU47" s="142"/>
      <c r="CV47" s="40"/>
      <c r="CW47" s="40"/>
      <c r="CX47" s="89"/>
      <c r="CY47" s="142"/>
      <c r="DB47" s="143"/>
      <c r="DC47" s="143"/>
      <c r="DE47" s="75"/>
      <c r="DF47" s="40"/>
      <c r="DI47" s="142"/>
      <c r="DJ47" s="142"/>
      <c r="DK47" s="40"/>
      <c r="DL47" s="40"/>
      <c r="DM47" s="89"/>
      <c r="DN47" s="142"/>
      <c r="DQ47" s="143"/>
      <c r="DR47" s="143"/>
      <c r="DT47" s="75"/>
      <c r="DU47" s="40"/>
      <c r="DX47" s="142"/>
      <c r="DY47" s="142"/>
      <c r="DZ47" s="40"/>
      <c r="EA47" s="40"/>
      <c r="EB47" s="89"/>
      <c r="EC47" s="142"/>
      <c r="EF47" s="143"/>
      <c r="EG47" s="143"/>
      <c r="EI47" s="75"/>
      <c r="EJ47" s="40"/>
      <c r="EM47" s="142"/>
      <c r="EN47" s="142"/>
      <c r="EO47" s="40"/>
      <c r="EP47" s="40"/>
      <c r="EQ47" s="89"/>
      <c r="ER47" s="142"/>
      <c r="EU47" s="143"/>
      <c r="EV47" s="143"/>
      <c r="EX47" s="75"/>
      <c r="EY47" s="40"/>
      <c r="FB47" s="142"/>
      <c r="FC47" s="142"/>
      <c r="FD47" s="40"/>
      <c r="FE47" s="40"/>
      <c r="FF47" s="89"/>
      <c r="FG47" s="142"/>
      <c r="FJ47" s="143"/>
      <c r="FK47" s="143"/>
      <c r="FM47" s="75"/>
      <c r="FN47" s="40"/>
      <c r="FQ47" s="142"/>
      <c r="FR47" s="142"/>
      <c r="FS47" s="40"/>
      <c r="FT47" s="40"/>
      <c r="FU47" s="89"/>
      <c r="FV47" s="142"/>
      <c r="FY47" s="143"/>
      <c r="FZ47" s="143"/>
      <c r="GB47" s="75"/>
      <c r="GC47" s="40"/>
      <c r="GF47" s="142"/>
      <c r="GG47" s="142"/>
      <c r="GH47" s="40"/>
      <c r="GI47" s="40"/>
      <c r="GJ47" s="89"/>
      <c r="GK47" s="142"/>
      <c r="GN47" s="143"/>
      <c r="GO47" s="143"/>
      <c r="GQ47" s="75"/>
      <c r="GR47" s="40"/>
      <c r="GU47" s="142"/>
      <c r="GV47" s="142"/>
      <c r="GW47" s="40"/>
      <c r="GX47" s="40"/>
      <c r="GY47" s="89"/>
      <c r="GZ47" s="142"/>
      <c r="HC47" s="143"/>
      <c r="HD47" s="143"/>
      <c r="HF47" s="75"/>
      <c r="HG47" s="40"/>
      <c r="HJ47" s="142"/>
      <c r="HK47" s="142"/>
      <c r="HL47" s="40"/>
      <c r="HM47" s="40"/>
      <c r="HN47" s="89"/>
      <c r="HO47" s="142"/>
      <c r="HR47" s="143"/>
      <c r="HS47" s="143"/>
      <c r="HU47" s="75"/>
      <c r="HV47" s="40"/>
      <c r="HY47" s="142"/>
      <c r="HZ47" s="142"/>
      <c r="IA47" s="40"/>
      <c r="IB47" s="40"/>
      <c r="IC47" s="89"/>
      <c r="ID47" s="142"/>
      <c r="IG47" s="143"/>
      <c r="IH47" s="143"/>
      <c r="IJ47" s="75"/>
      <c r="IK47" s="40"/>
    </row>
    <row r="48" spans="1:245" s="75" customFormat="1" ht="12.75">
      <c r="A48" s="59">
        <v>43</v>
      </c>
      <c r="B48" s="104" t="s">
        <v>678</v>
      </c>
      <c r="C48" s="104" t="s">
        <v>679</v>
      </c>
      <c r="D48" s="131">
        <v>11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ID48" s="23"/>
      <c r="IE48" s="23"/>
      <c r="IF48" s="23"/>
      <c r="IG48" s="23"/>
      <c r="IH48" s="23"/>
      <c r="II48" s="23"/>
      <c r="IJ48" s="23"/>
      <c r="IK48" s="76"/>
    </row>
    <row r="49" spans="1:17" s="146" customFormat="1" ht="12.75">
      <c r="A49" s="59">
        <v>44</v>
      </c>
      <c r="B49" s="104" t="s">
        <v>680</v>
      </c>
      <c r="C49" s="104" t="s">
        <v>681</v>
      </c>
      <c r="D49" s="130">
        <v>85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1:17" s="149" customFormat="1" ht="31.5" customHeight="1">
      <c r="A50" s="59">
        <v>45</v>
      </c>
      <c r="B50" s="104" t="s">
        <v>682</v>
      </c>
      <c r="C50" s="104" t="s">
        <v>683</v>
      </c>
      <c r="D50" s="130">
        <v>25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245" s="75" customFormat="1" ht="12.75">
      <c r="A51" s="59">
        <v>46</v>
      </c>
      <c r="B51" s="80" t="s">
        <v>684</v>
      </c>
      <c r="C51" s="80" t="s">
        <v>685</v>
      </c>
      <c r="D51" s="59">
        <v>15</v>
      </c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ID51" s="23"/>
      <c r="IE51" s="23"/>
      <c r="IF51" s="23"/>
      <c r="IG51" s="23"/>
      <c r="IH51" s="23"/>
      <c r="II51" s="23"/>
      <c r="IJ51" s="23"/>
      <c r="IK51" s="76"/>
    </row>
    <row r="52" spans="1:4" s="76" customFormat="1" ht="12.75">
      <c r="A52" s="59">
        <v>47</v>
      </c>
      <c r="B52" s="104" t="s">
        <v>585</v>
      </c>
      <c r="C52" s="104" t="s">
        <v>686</v>
      </c>
      <c r="D52" s="131">
        <v>28</v>
      </c>
    </row>
    <row r="53" spans="1:17" s="76" customFormat="1" ht="12.75">
      <c r="A53" s="59">
        <v>48</v>
      </c>
      <c r="B53" s="104" t="s">
        <v>592</v>
      </c>
      <c r="C53" s="104" t="s">
        <v>687</v>
      </c>
      <c r="D53" s="131">
        <v>3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</row>
    <row r="54" spans="1:17" s="76" customFormat="1" ht="18.75" customHeight="1">
      <c r="A54" s="59">
        <v>49</v>
      </c>
      <c r="B54" s="150" t="s">
        <v>688</v>
      </c>
      <c r="C54" s="151" t="s">
        <v>689</v>
      </c>
      <c r="D54" s="152">
        <v>100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245" s="75" customFormat="1" ht="12.75">
      <c r="A55" s="59">
        <v>50</v>
      </c>
      <c r="B55" s="153" t="s">
        <v>690</v>
      </c>
      <c r="C55" s="153" t="s">
        <v>691</v>
      </c>
      <c r="D55" s="102">
        <v>15</v>
      </c>
      <c r="ID55" s="23"/>
      <c r="IE55" s="23"/>
      <c r="IF55" s="23"/>
      <c r="IG55" s="23"/>
      <c r="IH55" s="23"/>
      <c r="II55" s="23"/>
      <c r="IJ55" s="23"/>
      <c r="IK55"/>
    </row>
    <row r="56" spans="1:245" s="75" customFormat="1" ht="30.75" customHeight="1">
      <c r="A56" s="59">
        <v>51</v>
      </c>
      <c r="B56" s="104" t="s">
        <v>692</v>
      </c>
      <c r="C56" s="104" t="s">
        <v>693</v>
      </c>
      <c r="D56" s="131">
        <v>220</v>
      </c>
      <c r="ID56" s="23"/>
      <c r="IE56" s="23"/>
      <c r="IF56" s="23"/>
      <c r="IG56" s="23"/>
      <c r="IH56" s="23"/>
      <c r="II56" s="23"/>
      <c r="IJ56" s="23"/>
      <c r="IK56"/>
    </row>
    <row r="57" spans="1:245" s="75" customFormat="1" ht="12.75">
      <c r="A57" s="59">
        <v>52</v>
      </c>
      <c r="B57" s="104" t="s">
        <v>182</v>
      </c>
      <c r="C57" s="104" t="s">
        <v>694</v>
      </c>
      <c r="D57" s="134">
        <v>220</v>
      </c>
      <c r="ID57" s="23"/>
      <c r="IE57" s="23"/>
      <c r="IF57" s="23"/>
      <c r="IG57" s="23"/>
      <c r="IH57" s="23"/>
      <c r="II57" s="23"/>
      <c r="IJ57" s="23"/>
      <c r="IK57"/>
    </row>
    <row r="58" spans="1:4" s="23" customFormat="1" ht="12.75">
      <c r="A58" s="52"/>
      <c r="B58" s="51"/>
      <c r="C58" s="51"/>
      <c r="D58" s="52"/>
    </row>
    <row r="59" spans="1:4" s="23" customFormat="1" ht="12.75">
      <c r="A59" s="52"/>
      <c r="B59" s="51"/>
      <c r="C59" s="51"/>
      <c r="D59" s="52"/>
    </row>
    <row r="60" spans="1:4" s="23" customFormat="1" ht="12.75">
      <c r="A60" s="52"/>
      <c r="B60" s="51"/>
      <c r="C60" s="51"/>
      <c r="D60" s="52"/>
    </row>
    <row r="61" spans="1:4" s="23" customFormat="1" ht="12.75">
      <c r="A61" s="52"/>
      <c r="B61" s="51"/>
      <c r="C61" s="51"/>
      <c r="D61" s="52"/>
    </row>
    <row r="62" spans="1:4" s="23" customFormat="1" ht="12.75">
      <c r="A62" s="52"/>
      <c r="B62" s="51"/>
      <c r="C62" s="51"/>
      <c r="D62" s="52"/>
    </row>
    <row r="63" spans="1:4" s="23" customFormat="1" ht="12.75">
      <c r="A63" s="52"/>
      <c r="B63" s="51"/>
      <c r="C63" s="51"/>
      <c r="D63" s="52"/>
    </row>
    <row r="64" spans="1:4" s="23" customFormat="1" ht="12.75">
      <c r="A64" s="52"/>
      <c r="B64" s="51"/>
      <c r="C64" s="51"/>
      <c r="D64" s="52"/>
    </row>
    <row r="65" spans="1:4" s="23" customFormat="1" ht="12.75">
      <c r="A65" s="52"/>
      <c r="B65" s="51"/>
      <c r="C65" s="51"/>
      <c r="D65" s="5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J63"/>
  <sheetViews>
    <sheetView zoomScale="104" zoomScaleNormal="104" workbookViewId="0" topLeftCell="A19">
      <selection activeCell="D5" sqref="D5"/>
    </sheetView>
  </sheetViews>
  <sheetFormatPr defaultColWidth="11.421875" defaultRowHeight="12.75"/>
  <cols>
    <col min="1" max="1" width="4.7109375" style="52" customWidth="1"/>
    <col min="2" max="2" width="36.140625" style="51" customWidth="1"/>
    <col min="3" max="3" width="31.421875" style="51" customWidth="1"/>
    <col min="4" max="4" width="11.57421875" style="52" customWidth="1"/>
    <col min="5" max="238" width="11.57421875" style="51" customWidth="1"/>
    <col min="239" max="244" width="12.00390625" style="23" customWidth="1"/>
    <col min="245" max="16384" width="11.57421875" style="0" customWidth="1"/>
  </cols>
  <sheetData>
    <row r="1" spans="1:3" ht="12.75">
      <c r="A1" s="52">
        <v>11</v>
      </c>
      <c r="B1" s="6" t="s">
        <v>4</v>
      </c>
      <c r="C1" s="112"/>
    </row>
    <row r="2" spans="2:3" ht="12.75">
      <c r="B2" s="6"/>
      <c r="C2" s="112"/>
    </row>
    <row r="3" spans="2:3" ht="12.75">
      <c r="B3" s="113" t="s">
        <v>695</v>
      </c>
      <c r="C3" s="112"/>
    </row>
    <row r="4" spans="2:3" ht="12.75">
      <c r="B4" s="77"/>
      <c r="C4" s="77"/>
    </row>
    <row r="5" spans="1:4" ht="12.75">
      <c r="A5" s="125" t="s">
        <v>6</v>
      </c>
      <c r="B5" s="126" t="s">
        <v>7</v>
      </c>
      <c r="C5" s="126" t="s">
        <v>8</v>
      </c>
      <c r="D5" s="126" t="s">
        <v>9</v>
      </c>
    </row>
    <row r="6" spans="1:4" ht="30" customHeight="1">
      <c r="A6" s="102">
        <v>1</v>
      </c>
      <c r="B6" s="104" t="s">
        <v>696</v>
      </c>
      <c r="C6" s="104" t="s">
        <v>697</v>
      </c>
      <c r="D6" s="131">
        <v>2</v>
      </c>
    </row>
    <row r="7" spans="1:4" ht="12.75">
      <c r="A7" s="102">
        <v>2</v>
      </c>
      <c r="B7" s="104" t="s">
        <v>698</v>
      </c>
      <c r="C7" s="104" t="s">
        <v>699</v>
      </c>
      <c r="D7" s="131">
        <v>45</v>
      </c>
    </row>
    <row r="8" spans="1:4" ht="12.75">
      <c r="A8" s="102">
        <v>3</v>
      </c>
      <c r="B8" s="104" t="s">
        <v>700</v>
      </c>
      <c r="C8" s="104" t="s">
        <v>701</v>
      </c>
      <c r="D8" s="134">
        <v>1</v>
      </c>
    </row>
    <row r="9" spans="1:4" ht="12.75">
      <c r="A9" s="102">
        <v>4</v>
      </c>
      <c r="B9" s="104" t="s">
        <v>611</v>
      </c>
      <c r="C9" s="104" t="s">
        <v>702</v>
      </c>
      <c r="D9" s="131">
        <v>6</v>
      </c>
    </row>
    <row r="10" spans="1:4" ht="12.75">
      <c r="A10" s="102">
        <v>5</v>
      </c>
      <c r="B10" s="104" t="s">
        <v>703</v>
      </c>
      <c r="C10" s="104" t="s">
        <v>704</v>
      </c>
      <c r="D10" s="134">
        <v>20</v>
      </c>
    </row>
    <row r="11" spans="1:4" ht="12.75">
      <c r="A11" s="102">
        <v>6</v>
      </c>
      <c r="B11" s="104" t="s">
        <v>465</v>
      </c>
      <c r="C11" s="104" t="s">
        <v>705</v>
      </c>
      <c r="D11" s="131">
        <v>20</v>
      </c>
    </row>
    <row r="12" spans="1:244" ht="99.75" customHeight="1">
      <c r="A12" s="102">
        <v>7</v>
      </c>
      <c r="B12" s="133" t="s">
        <v>706</v>
      </c>
      <c r="C12" s="133" t="s">
        <v>707</v>
      </c>
      <c r="D12" s="132">
        <v>15</v>
      </c>
      <c r="ID12" s="23"/>
      <c r="IJ12"/>
    </row>
    <row r="13" spans="1:244" ht="12.75">
      <c r="A13" s="102">
        <v>8</v>
      </c>
      <c r="B13" s="133" t="s">
        <v>706</v>
      </c>
      <c r="C13" s="133" t="s">
        <v>708</v>
      </c>
      <c r="D13" s="132">
        <v>170</v>
      </c>
      <c r="ID13" s="23"/>
      <c r="IJ13"/>
    </row>
    <row r="14" spans="1:244" ht="12.75">
      <c r="A14" s="102">
        <v>9</v>
      </c>
      <c r="B14" s="133" t="s">
        <v>706</v>
      </c>
      <c r="C14" s="133" t="s">
        <v>709</v>
      </c>
      <c r="D14" s="132">
        <v>105</v>
      </c>
      <c r="ID14" s="23"/>
      <c r="IJ14"/>
    </row>
    <row r="15" spans="1:4" ht="12.75">
      <c r="A15" s="102">
        <v>10</v>
      </c>
      <c r="B15" s="104" t="s">
        <v>710</v>
      </c>
      <c r="C15" s="104" t="s">
        <v>711</v>
      </c>
      <c r="D15" s="131">
        <v>1</v>
      </c>
    </row>
    <row r="16" spans="1:4" ht="12.75">
      <c r="A16" s="102">
        <v>11</v>
      </c>
      <c r="B16" s="104" t="s">
        <v>710</v>
      </c>
      <c r="C16" s="104" t="s">
        <v>712</v>
      </c>
      <c r="D16" s="131">
        <v>1</v>
      </c>
    </row>
    <row r="17" spans="1:4" ht="12.75">
      <c r="A17" s="102">
        <v>12</v>
      </c>
      <c r="B17" s="104" t="s">
        <v>621</v>
      </c>
      <c r="C17" s="104" t="s">
        <v>713</v>
      </c>
      <c r="D17" s="131">
        <v>30</v>
      </c>
    </row>
    <row r="18" spans="1:4" ht="12.75">
      <c r="A18" s="102">
        <v>13</v>
      </c>
      <c r="B18" s="104" t="s">
        <v>714</v>
      </c>
      <c r="C18" s="104" t="s">
        <v>715</v>
      </c>
      <c r="D18" s="131">
        <v>40</v>
      </c>
    </row>
    <row r="19" spans="1:4" ht="12.75">
      <c r="A19" s="102">
        <v>14</v>
      </c>
      <c r="B19" s="104" t="s">
        <v>716</v>
      </c>
      <c r="C19" s="104" t="s">
        <v>717</v>
      </c>
      <c r="D19" s="131">
        <v>6</v>
      </c>
    </row>
    <row r="20" spans="1:4" ht="12.75">
      <c r="A20" s="102">
        <v>15</v>
      </c>
      <c r="B20" s="133" t="s">
        <v>483</v>
      </c>
      <c r="C20" s="133" t="s">
        <v>718</v>
      </c>
      <c r="D20" s="131">
        <v>105</v>
      </c>
    </row>
    <row r="21" spans="1:4" ht="31.5" customHeight="1">
      <c r="A21" s="102">
        <v>16</v>
      </c>
      <c r="B21" s="104" t="s">
        <v>487</v>
      </c>
      <c r="C21" s="104" t="s">
        <v>719</v>
      </c>
      <c r="D21" s="130">
        <v>7</v>
      </c>
    </row>
    <row r="22" spans="1:4" ht="12.75">
      <c r="A22" s="102">
        <v>17</v>
      </c>
      <c r="B22" s="104" t="s">
        <v>720</v>
      </c>
      <c r="C22" s="104" t="s">
        <v>721</v>
      </c>
      <c r="D22" s="131">
        <v>1</v>
      </c>
    </row>
    <row r="23" spans="1:4" ht="12.75">
      <c r="A23" s="102">
        <v>18</v>
      </c>
      <c r="B23" s="104" t="s">
        <v>234</v>
      </c>
      <c r="C23" s="104" t="s">
        <v>722</v>
      </c>
      <c r="D23" s="130">
        <v>5</v>
      </c>
    </row>
    <row r="24" spans="1:4" ht="12.75">
      <c r="A24" s="102">
        <v>19</v>
      </c>
      <c r="B24" s="104" t="s">
        <v>640</v>
      </c>
      <c r="C24" s="104" t="s">
        <v>723</v>
      </c>
      <c r="D24" s="131">
        <v>20</v>
      </c>
    </row>
    <row r="25" spans="1:4" ht="12.75">
      <c r="A25" s="102">
        <v>20</v>
      </c>
      <c r="B25" s="104" t="s">
        <v>724</v>
      </c>
      <c r="C25" s="104" t="s">
        <v>725</v>
      </c>
      <c r="D25" s="134">
        <v>5</v>
      </c>
    </row>
    <row r="26" spans="1:4" ht="12.75">
      <c r="A26" s="102">
        <v>21</v>
      </c>
      <c r="B26" s="104" t="s">
        <v>726</v>
      </c>
      <c r="C26" s="104" t="s">
        <v>727</v>
      </c>
      <c r="D26" s="131">
        <v>10</v>
      </c>
    </row>
    <row r="27" spans="1:4" ht="12.75">
      <c r="A27" s="102">
        <v>22</v>
      </c>
      <c r="B27" s="104" t="s">
        <v>728</v>
      </c>
      <c r="C27" s="104" t="s">
        <v>729</v>
      </c>
      <c r="D27" s="131">
        <v>440</v>
      </c>
    </row>
    <row r="28" spans="1:4" ht="12.75">
      <c r="A28" s="102">
        <v>23</v>
      </c>
      <c r="B28" s="133" t="s">
        <v>98</v>
      </c>
      <c r="C28" s="133" t="s">
        <v>730</v>
      </c>
      <c r="D28" s="130">
        <v>7</v>
      </c>
    </row>
    <row r="29" spans="1:244" s="77" customFormat="1" ht="12.75">
      <c r="A29" s="102">
        <v>24</v>
      </c>
      <c r="B29" s="104" t="s">
        <v>731</v>
      </c>
      <c r="C29" s="104" t="s">
        <v>732</v>
      </c>
      <c r="D29" s="134">
        <v>50</v>
      </c>
      <c r="ID29" s="23"/>
      <c r="IE29" s="23"/>
      <c r="IF29" s="23"/>
      <c r="IG29" s="23"/>
      <c r="IH29" s="23"/>
      <c r="II29" s="23"/>
      <c r="IJ29" s="23"/>
    </row>
    <row r="30" spans="1:244" s="77" customFormat="1" ht="12.75">
      <c r="A30" s="102">
        <v>25</v>
      </c>
      <c r="B30" s="104" t="s">
        <v>138</v>
      </c>
      <c r="C30" s="104" t="s">
        <v>733</v>
      </c>
      <c r="D30" s="130">
        <v>6</v>
      </c>
      <c r="ID30" s="23"/>
      <c r="IE30" s="23"/>
      <c r="IF30" s="23"/>
      <c r="IG30" s="23"/>
      <c r="IH30" s="23"/>
      <c r="II30" s="23"/>
      <c r="IJ30" s="23"/>
    </row>
    <row r="31" spans="1:244" s="77" customFormat="1" ht="12.75">
      <c r="A31" s="102">
        <v>26</v>
      </c>
      <c r="B31" s="104" t="s">
        <v>140</v>
      </c>
      <c r="C31" s="104" t="s">
        <v>734</v>
      </c>
      <c r="D31" s="131">
        <v>115</v>
      </c>
      <c r="ID31" s="23"/>
      <c r="IE31" s="23"/>
      <c r="IF31" s="23"/>
      <c r="IG31" s="23"/>
      <c r="IH31" s="23"/>
      <c r="II31" s="23"/>
      <c r="IJ31" s="23"/>
    </row>
    <row r="32" spans="1:244" s="77" customFormat="1" ht="12.75">
      <c r="A32" s="102">
        <v>27</v>
      </c>
      <c r="B32" s="133" t="s">
        <v>735</v>
      </c>
      <c r="C32" s="133" t="s">
        <v>736</v>
      </c>
      <c r="D32" s="130">
        <v>20</v>
      </c>
      <c r="ID32" s="23"/>
      <c r="IE32" s="23"/>
      <c r="IF32" s="23"/>
      <c r="IG32" s="23"/>
      <c r="IH32" s="23"/>
      <c r="II32" s="23"/>
      <c r="IJ32" s="23"/>
    </row>
    <row r="33" spans="1:244" s="77" customFormat="1" ht="12.75">
      <c r="A33" s="102">
        <v>28</v>
      </c>
      <c r="B33" s="104" t="s">
        <v>737</v>
      </c>
      <c r="C33" s="104" t="s">
        <v>738</v>
      </c>
      <c r="D33" s="130">
        <v>84</v>
      </c>
      <c r="ID33" s="23"/>
      <c r="IE33" s="23"/>
      <c r="IF33" s="23"/>
      <c r="IG33" s="23"/>
      <c r="IH33" s="23"/>
      <c r="II33" s="23"/>
      <c r="IJ33" s="23"/>
    </row>
    <row r="34" spans="1:4" ht="12.75">
      <c r="A34" s="102">
        <v>29</v>
      </c>
      <c r="B34" s="104" t="s">
        <v>739</v>
      </c>
      <c r="C34" s="104" t="s">
        <v>740</v>
      </c>
      <c r="D34" s="131">
        <v>20</v>
      </c>
    </row>
    <row r="35" spans="1:244" s="77" customFormat="1" ht="12.75">
      <c r="A35" s="102">
        <v>30</v>
      </c>
      <c r="B35" s="104" t="s">
        <v>741</v>
      </c>
      <c r="C35" s="104" t="s">
        <v>742</v>
      </c>
      <c r="D35" s="134">
        <v>390</v>
      </c>
      <c r="ID35" s="23"/>
      <c r="IE35" s="23"/>
      <c r="IF35" s="23"/>
      <c r="IG35" s="23"/>
      <c r="IH35" s="23"/>
      <c r="II35" s="23"/>
      <c r="IJ35" s="23"/>
    </row>
    <row r="36" spans="1:244" s="75" customFormat="1" ht="12.75">
      <c r="A36" s="102">
        <v>31</v>
      </c>
      <c r="B36" s="104" t="s">
        <v>526</v>
      </c>
      <c r="C36" s="104" t="s">
        <v>743</v>
      </c>
      <c r="D36" s="130">
        <v>3</v>
      </c>
      <c r="ID36" s="23"/>
      <c r="IE36" s="23"/>
      <c r="IF36" s="23"/>
      <c r="IG36" s="23"/>
      <c r="IH36" s="23"/>
      <c r="II36" s="23"/>
      <c r="IJ36"/>
    </row>
    <row r="37" spans="1:244" ht="12.75">
      <c r="A37" s="102">
        <v>32</v>
      </c>
      <c r="B37" s="104" t="s">
        <v>744</v>
      </c>
      <c r="C37" s="104" t="s">
        <v>745</v>
      </c>
      <c r="D37" s="134">
        <v>10</v>
      </c>
      <c r="ID37" s="23"/>
      <c r="IJ37"/>
    </row>
    <row r="38" spans="1:4" ht="12.75">
      <c r="A38" s="102">
        <v>33</v>
      </c>
      <c r="B38" s="110" t="s">
        <v>746</v>
      </c>
      <c r="C38" s="104" t="s">
        <v>747</v>
      </c>
      <c r="D38" s="131">
        <v>7</v>
      </c>
    </row>
    <row r="39" spans="1:4" ht="12.75">
      <c r="A39" s="102">
        <v>34</v>
      </c>
      <c r="B39" s="110" t="s">
        <v>748</v>
      </c>
      <c r="C39" s="110" t="s">
        <v>749</v>
      </c>
      <c r="D39" s="102">
        <v>4</v>
      </c>
    </row>
    <row r="40" spans="1:4" ht="12.75">
      <c r="A40" s="102">
        <v>35</v>
      </c>
      <c r="B40" s="104" t="s">
        <v>541</v>
      </c>
      <c r="C40" s="104" t="s">
        <v>750</v>
      </c>
      <c r="D40" s="131">
        <v>1</v>
      </c>
    </row>
    <row r="41" spans="1:4" ht="12.75">
      <c r="A41" s="102">
        <v>36</v>
      </c>
      <c r="B41" s="104" t="s">
        <v>751</v>
      </c>
      <c r="C41" s="104" t="s">
        <v>752</v>
      </c>
      <c r="D41" s="130">
        <v>1</v>
      </c>
    </row>
    <row r="42" spans="1:4" ht="12.75">
      <c r="A42" s="102">
        <v>37</v>
      </c>
      <c r="B42" s="104" t="s">
        <v>753</v>
      </c>
      <c r="C42" s="104" t="s">
        <v>754</v>
      </c>
      <c r="D42" s="134">
        <v>40</v>
      </c>
    </row>
    <row r="43" spans="1:4" ht="12.75">
      <c r="A43" s="102">
        <v>38</v>
      </c>
      <c r="B43" s="104" t="s">
        <v>755</v>
      </c>
      <c r="C43" s="133" t="s">
        <v>756</v>
      </c>
      <c r="D43" s="134">
        <v>4</v>
      </c>
    </row>
    <row r="44" spans="1:4" ht="12.75">
      <c r="A44" s="102">
        <v>39</v>
      </c>
      <c r="B44" s="104" t="s">
        <v>565</v>
      </c>
      <c r="C44" s="104" t="s">
        <v>757</v>
      </c>
      <c r="D44" s="134">
        <v>1</v>
      </c>
    </row>
    <row r="45" spans="1:4" ht="12.75">
      <c r="A45" s="102">
        <v>40</v>
      </c>
      <c r="B45" s="104" t="s">
        <v>758</v>
      </c>
      <c r="C45" s="104" t="s">
        <v>759</v>
      </c>
      <c r="D45" s="131">
        <v>1</v>
      </c>
    </row>
    <row r="46" spans="1:4" ht="12.75">
      <c r="A46" s="102">
        <v>41</v>
      </c>
      <c r="B46" s="104" t="s">
        <v>760</v>
      </c>
      <c r="C46" s="104" t="s">
        <v>761</v>
      </c>
      <c r="D46" s="131">
        <v>1</v>
      </c>
    </row>
    <row r="47" spans="1:4" ht="12.75">
      <c r="A47" s="102">
        <v>42</v>
      </c>
      <c r="B47" s="133" t="s">
        <v>762</v>
      </c>
      <c r="C47" s="133" t="s">
        <v>763</v>
      </c>
      <c r="D47" s="132">
        <v>1</v>
      </c>
    </row>
    <row r="48" spans="1:4" ht="35.25" customHeight="1">
      <c r="A48" s="102">
        <v>43</v>
      </c>
      <c r="B48" s="135" t="s">
        <v>764</v>
      </c>
      <c r="C48" s="104" t="s">
        <v>765</v>
      </c>
      <c r="D48" s="131">
        <v>14</v>
      </c>
    </row>
    <row r="49" spans="1:4" ht="12.75">
      <c r="A49" s="102">
        <v>44</v>
      </c>
      <c r="B49" s="104" t="s">
        <v>766</v>
      </c>
      <c r="C49" s="104" t="s">
        <v>767</v>
      </c>
      <c r="D49" s="130">
        <v>8</v>
      </c>
    </row>
    <row r="50" spans="1:244" ht="12.75">
      <c r="A50" s="102">
        <v>45</v>
      </c>
      <c r="B50" s="133" t="s">
        <v>768</v>
      </c>
      <c r="C50" s="110" t="s">
        <v>769</v>
      </c>
      <c r="D50" s="102">
        <v>2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</row>
    <row r="51" spans="1:4" ht="12.75">
      <c r="A51" s="102">
        <v>46</v>
      </c>
      <c r="B51" s="104" t="s">
        <v>770</v>
      </c>
      <c r="C51" s="104" t="s">
        <v>771</v>
      </c>
      <c r="D51" s="134">
        <v>7</v>
      </c>
    </row>
    <row r="52" spans="1:244" ht="30" customHeight="1">
      <c r="A52" s="102">
        <v>47</v>
      </c>
      <c r="B52" s="104" t="s">
        <v>772</v>
      </c>
      <c r="C52" s="104" t="s">
        <v>773</v>
      </c>
      <c r="D52" s="130">
        <v>50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</row>
    <row r="53" spans="1:4" ht="12.75">
      <c r="A53" s="102">
        <v>48</v>
      </c>
      <c r="B53" s="104" t="s">
        <v>774</v>
      </c>
      <c r="C53" s="104" t="s">
        <v>775</v>
      </c>
      <c r="D53" s="130">
        <v>30</v>
      </c>
    </row>
    <row r="54" spans="1:4" ht="12.75">
      <c r="A54" s="102">
        <v>49</v>
      </c>
      <c r="B54" s="104" t="s">
        <v>594</v>
      </c>
      <c r="C54" s="104" t="s">
        <v>776</v>
      </c>
      <c r="D54" s="130">
        <v>25</v>
      </c>
    </row>
    <row r="55" spans="1:4" ht="12.75">
      <c r="A55" s="102">
        <v>50</v>
      </c>
      <c r="B55" s="133" t="s">
        <v>777</v>
      </c>
      <c r="C55" s="133" t="s">
        <v>778</v>
      </c>
      <c r="D55" s="132">
        <v>8</v>
      </c>
    </row>
    <row r="56" spans="1:4" ht="12.75">
      <c r="A56" s="154"/>
      <c r="B56" s="6"/>
      <c r="C56" s="6"/>
      <c r="D56" s="47"/>
    </row>
    <row r="57" spans="1:4" ht="12.75">
      <c r="A57" s="154"/>
      <c r="B57"/>
      <c r="C57"/>
      <c r="D57" s="92"/>
    </row>
    <row r="61" spans="238:244" ht="12.75">
      <c r="ID61" s="23"/>
      <c r="IJ61"/>
    </row>
    <row r="62" spans="238:244" ht="12.75">
      <c r="ID62" s="23"/>
      <c r="IJ62"/>
    </row>
    <row r="63" spans="238:244" ht="12.75">
      <c r="ID63" s="23"/>
      <c r="IJ6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19"/>
  <sheetViews>
    <sheetView zoomScale="104" zoomScaleNormal="104" workbookViewId="0" topLeftCell="A1">
      <selection activeCell="D5" sqref="D5"/>
    </sheetView>
  </sheetViews>
  <sheetFormatPr defaultColWidth="11.421875" defaultRowHeight="12.75"/>
  <cols>
    <col min="1" max="1" width="4.8515625" style="155" customWidth="1"/>
    <col min="2" max="2" width="26.140625" style="75" customWidth="1"/>
    <col min="3" max="3" width="27.00390625" style="75" customWidth="1"/>
    <col min="4" max="4" width="11.57421875" style="155" customWidth="1"/>
    <col min="5" max="237" width="11.57421875" style="75" customWidth="1"/>
    <col min="238" max="244" width="12.00390625" style="23" customWidth="1"/>
    <col min="245" max="245" width="12.57421875" style="0" customWidth="1"/>
    <col min="246" max="16384" width="11.57421875" style="0" customWidth="1"/>
  </cols>
  <sheetData>
    <row r="1" spans="1:3" ht="12.75">
      <c r="A1" s="155">
        <v>12</v>
      </c>
      <c r="B1" s="6" t="s">
        <v>4</v>
      </c>
      <c r="C1" s="156"/>
    </row>
    <row r="2" spans="2:3" ht="12.75">
      <c r="B2" s="6"/>
      <c r="C2" s="156"/>
    </row>
    <row r="3" spans="2:3" ht="12.75">
      <c r="B3" s="157" t="s">
        <v>779</v>
      </c>
      <c r="C3" s="156"/>
    </row>
    <row r="5" spans="1:4" ht="12.75">
      <c r="A5" s="158" t="s">
        <v>6</v>
      </c>
      <c r="B5" s="158" t="s">
        <v>7</v>
      </c>
      <c r="C5" s="56" t="s">
        <v>8</v>
      </c>
      <c r="D5" s="56" t="s">
        <v>9</v>
      </c>
    </row>
    <row r="6" spans="1:245" s="51" customFormat="1" ht="12.75">
      <c r="A6" s="59">
        <v>1</v>
      </c>
      <c r="B6" s="61" t="s">
        <v>448</v>
      </c>
      <c r="C6" s="61" t="s">
        <v>780</v>
      </c>
      <c r="D6" s="71">
        <v>110</v>
      </c>
      <c r="IF6" s="23"/>
      <c r="IG6" s="23"/>
      <c r="IH6" s="23"/>
      <c r="II6" s="23"/>
      <c r="IJ6" s="23"/>
      <c r="IK6" s="23"/>
    </row>
    <row r="7" spans="1:245" s="77" customFormat="1" ht="12.75">
      <c r="A7" s="59">
        <v>2</v>
      </c>
      <c r="B7" s="80" t="s">
        <v>489</v>
      </c>
      <c r="C7" s="80" t="s">
        <v>781</v>
      </c>
      <c r="D7" s="114">
        <v>400</v>
      </c>
      <c r="IE7" s="23"/>
      <c r="IF7" s="23"/>
      <c r="IG7" s="23"/>
      <c r="IH7" s="23"/>
      <c r="II7" s="23"/>
      <c r="IJ7" s="23"/>
      <c r="IK7" s="23"/>
    </row>
    <row r="8" spans="1:245" s="82" customFormat="1" ht="12.75">
      <c r="A8" s="59">
        <v>3</v>
      </c>
      <c r="B8" s="80" t="s">
        <v>489</v>
      </c>
      <c r="C8" s="80" t="s">
        <v>782</v>
      </c>
      <c r="D8" s="114">
        <v>320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75"/>
      <c r="S8" s="76"/>
      <c r="T8" s="142"/>
      <c r="W8" s="89"/>
      <c r="X8" s="89"/>
      <c r="Y8" s="40"/>
      <c r="Z8" s="40"/>
      <c r="AA8" s="142"/>
      <c r="AB8" s="142"/>
      <c r="AE8" s="28"/>
      <c r="AF8" s="28"/>
      <c r="AG8" s="141"/>
      <c r="AH8" s="76"/>
      <c r="AI8" s="142"/>
      <c r="AL8" s="89"/>
      <c r="AM8" s="89"/>
      <c r="AN8" s="40"/>
      <c r="AO8" s="40"/>
      <c r="AP8" s="142"/>
      <c r="AQ8" s="142"/>
      <c r="AT8" s="28"/>
      <c r="AU8" s="28"/>
      <c r="AV8" s="141"/>
      <c r="AW8" s="76"/>
      <c r="AX8" s="142"/>
      <c r="BA8" s="89"/>
      <c r="BB8" s="89"/>
      <c r="BC8" s="40"/>
      <c r="BD8" s="40"/>
      <c r="BE8" s="142"/>
      <c r="BF8" s="142"/>
      <c r="BI8" s="28"/>
      <c r="BJ8" s="28"/>
      <c r="BK8" s="141"/>
      <c r="BL8" s="76"/>
      <c r="BM8" s="142"/>
      <c r="BP8" s="89"/>
      <c r="BQ8" s="89"/>
      <c r="BR8" s="40"/>
      <c r="BS8" s="40"/>
      <c r="BT8" s="142"/>
      <c r="BU8" s="142"/>
      <c r="BX8" s="28"/>
      <c r="BY8" s="28"/>
      <c r="BZ8" s="141"/>
      <c r="CA8" s="76"/>
      <c r="CB8" s="142"/>
      <c r="CE8" s="89"/>
      <c r="CF8" s="89"/>
      <c r="CG8" s="40"/>
      <c r="CH8" s="40"/>
      <c r="CI8" s="142"/>
      <c r="CJ8" s="142"/>
      <c r="CM8" s="28"/>
      <c r="CN8" s="28"/>
      <c r="CO8" s="141"/>
      <c r="CP8" s="76"/>
      <c r="CQ8" s="142"/>
      <c r="CT8" s="89"/>
      <c r="CU8" s="89"/>
      <c r="CV8" s="40"/>
      <c r="CW8" s="40"/>
      <c r="CX8" s="142"/>
      <c r="CY8" s="142"/>
      <c r="DB8" s="28"/>
      <c r="DC8" s="28"/>
      <c r="DD8" s="141"/>
      <c r="DE8" s="76"/>
      <c r="DF8" s="142"/>
      <c r="DI8" s="89"/>
      <c r="DJ8" s="89"/>
      <c r="DK8" s="40"/>
      <c r="DL8" s="40"/>
      <c r="DM8" s="142"/>
      <c r="DN8" s="142"/>
      <c r="DQ8" s="28"/>
      <c r="DR8" s="28"/>
      <c r="DS8" s="141"/>
      <c r="DT8" s="76"/>
      <c r="DU8" s="142"/>
      <c r="DX8" s="89"/>
      <c r="DY8" s="89"/>
      <c r="DZ8" s="40"/>
      <c r="EA8" s="40"/>
      <c r="EB8" s="142"/>
      <c r="EC8" s="142"/>
      <c r="EF8" s="28"/>
      <c r="EG8" s="28"/>
      <c r="EH8" s="141"/>
      <c r="EI8" s="76"/>
      <c r="EJ8" s="142"/>
      <c r="EM8" s="89"/>
      <c r="EN8" s="89"/>
      <c r="EO8" s="40"/>
      <c r="EP8" s="40"/>
      <c r="EQ8" s="142"/>
      <c r="ER8" s="142"/>
      <c r="EU8" s="28"/>
      <c r="EV8" s="28"/>
      <c r="EW8" s="141"/>
      <c r="EX8" s="76"/>
      <c r="EY8" s="142"/>
      <c r="FB8" s="89"/>
      <c r="FC8" s="89"/>
      <c r="FD8" s="40"/>
      <c r="FE8" s="40"/>
      <c r="FF8" s="142"/>
      <c r="FG8" s="142"/>
      <c r="FJ8" s="28"/>
      <c r="FK8" s="28"/>
      <c r="FL8" s="141"/>
      <c r="FM8" s="76"/>
      <c r="FN8" s="142"/>
      <c r="FQ8" s="89"/>
      <c r="FR8" s="89"/>
      <c r="FS8" s="40"/>
      <c r="FT8" s="40"/>
      <c r="FU8" s="142"/>
      <c r="FV8" s="142"/>
      <c r="FY8" s="28"/>
      <c r="FZ8" s="28"/>
      <c r="GA8" s="141"/>
      <c r="GB8" s="76"/>
      <c r="GC8" s="142"/>
      <c r="GF8" s="89"/>
      <c r="GG8" s="89"/>
      <c r="GH8" s="40"/>
      <c r="GI8" s="40"/>
      <c r="GJ8" s="142"/>
      <c r="GK8" s="142"/>
      <c r="GN8" s="28"/>
      <c r="GO8" s="28"/>
      <c r="GP8" s="141"/>
      <c r="GQ8" s="76"/>
      <c r="GR8" s="142"/>
      <c r="GU8" s="89"/>
      <c r="GV8" s="89"/>
      <c r="GW8" s="40"/>
      <c r="GX8" s="40"/>
      <c r="GY8" s="142"/>
      <c r="GZ8" s="142"/>
      <c r="HC8" s="28"/>
      <c r="HD8" s="28"/>
      <c r="HE8" s="141"/>
      <c r="HF8" s="76"/>
      <c r="HG8" s="142"/>
      <c r="HJ8" s="89"/>
      <c r="HK8" s="89"/>
      <c r="HL8" s="40"/>
      <c r="HM8" s="40"/>
      <c r="HN8" s="142"/>
      <c r="HO8" s="142"/>
      <c r="HR8" s="28"/>
      <c r="HS8" s="28"/>
      <c r="HT8" s="141"/>
      <c r="HU8" s="76"/>
      <c r="HV8" s="142"/>
      <c r="HY8" s="89"/>
      <c r="HZ8" s="89"/>
      <c r="IA8" s="40"/>
      <c r="IB8" s="40"/>
      <c r="IC8" s="142"/>
      <c r="ID8" s="142"/>
      <c r="IG8" s="28"/>
      <c r="IH8" s="28"/>
      <c r="II8" s="141"/>
      <c r="IJ8" s="76"/>
      <c r="IK8" s="142"/>
    </row>
    <row r="9" spans="1:245" s="51" customFormat="1" ht="12.75">
      <c r="A9" s="59">
        <v>4</v>
      </c>
      <c r="B9" s="80" t="s">
        <v>735</v>
      </c>
      <c r="C9" s="80" t="s">
        <v>783</v>
      </c>
      <c r="D9" s="114">
        <v>385</v>
      </c>
      <c r="E9" s="139"/>
      <c r="IF9" s="23"/>
      <c r="IG9" s="23"/>
      <c r="IH9" s="23"/>
      <c r="II9" s="23"/>
      <c r="IJ9" s="23"/>
      <c r="IK9" s="23"/>
    </row>
    <row r="10" spans="1:4" ht="12.75">
      <c r="A10" s="59">
        <v>5</v>
      </c>
      <c r="B10" s="60" t="s">
        <v>146</v>
      </c>
      <c r="C10" s="60" t="s">
        <v>784</v>
      </c>
      <c r="D10" s="59">
        <v>100</v>
      </c>
    </row>
    <row r="11" spans="1:4" ht="12.75">
      <c r="A11" s="59">
        <v>6</v>
      </c>
      <c r="B11" s="60" t="s">
        <v>146</v>
      </c>
      <c r="C11" s="60" t="s">
        <v>785</v>
      </c>
      <c r="D11" s="59">
        <v>85</v>
      </c>
    </row>
    <row r="12" spans="1:4" ht="12.75">
      <c r="A12" s="59">
        <v>7</v>
      </c>
      <c r="B12" s="60" t="s">
        <v>786</v>
      </c>
      <c r="C12" s="60" t="s">
        <v>787</v>
      </c>
      <c r="D12" s="62">
        <v>1</v>
      </c>
    </row>
    <row r="13" spans="1:245" s="77" customFormat="1" ht="17.25" customHeight="1">
      <c r="A13" s="59">
        <v>8</v>
      </c>
      <c r="B13" s="159" t="s">
        <v>788</v>
      </c>
      <c r="C13" s="159" t="s">
        <v>789</v>
      </c>
      <c r="D13" s="160">
        <v>10</v>
      </c>
      <c r="IE13" s="23"/>
      <c r="IF13" s="23"/>
      <c r="IG13" s="23"/>
      <c r="IH13" s="23"/>
      <c r="II13" s="23"/>
      <c r="IJ13" s="23"/>
      <c r="IK13" s="23"/>
    </row>
    <row r="14" spans="1:245" s="77" customFormat="1" ht="20.25" customHeight="1">
      <c r="A14" s="59">
        <v>9</v>
      </c>
      <c r="B14" s="104" t="s">
        <v>790</v>
      </c>
      <c r="C14" s="104" t="s">
        <v>791</v>
      </c>
      <c r="D14" s="131">
        <v>145</v>
      </c>
      <c r="IE14" s="23"/>
      <c r="IF14" s="23"/>
      <c r="IG14" s="23"/>
      <c r="IH14" s="23"/>
      <c r="II14" s="23"/>
      <c r="IJ14" s="23"/>
      <c r="IK14" s="23"/>
    </row>
    <row r="18" spans="1:4" ht="12.75">
      <c r="A18"/>
      <c r="B18"/>
      <c r="C18"/>
      <c r="D18"/>
    </row>
    <row r="19" spans="1:4" ht="12.75">
      <c r="A19"/>
      <c r="B19"/>
      <c r="C19"/>
      <c r="D1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K70"/>
  <sheetViews>
    <sheetView zoomScale="104" zoomScaleNormal="104" workbookViewId="0" topLeftCell="A28">
      <selection activeCell="D5" sqref="D5"/>
    </sheetView>
  </sheetViews>
  <sheetFormatPr defaultColWidth="11.421875" defaultRowHeight="12.75"/>
  <cols>
    <col min="1" max="1" width="4.8515625" style="93" customWidth="1"/>
    <col min="2" max="2" width="41.8515625" style="77" customWidth="1"/>
    <col min="3" max="3" width="26.7109375" style="77" customWidth="1"/>
    <col min="4" max="4" width="11.57421875" style="93" customWidth="1"/>
    <col min="5" max="237" width="11.57421875" style="77" customWidth="1"/>
    <col min="238" max="244" width="12.00390625" style="23" customWidth="1"/>
    <col min="245" max="245" width="12.57421875" style="0" customWidth="1"/>
    <col min="246" max="16384" width="11.57421875" style="0" customWidth="1"/>
  </cols>
  <sheetData>
    <row r="1" spans="1:3" ht="12.75">
      <c r="A1" s="93">
        <v>13</v>
      </c>
      <c r="B1" s="6" t="s">
        <v>4</v>
      </c>
      <c r="C1" s="112"/>
    </row>
    <row r="2" spans="2:3" ht="12.75">
      <c r="B2" s="6"/>
      <c r="C2" s="112"/>
    </row>
    <row r="3" spans="2:4" ht="33" customHeight="1">
      <c r="B3" s="113" t="s">
        <v>792</v>
      </c>
      <c r="C3" s="88" t="s">
        <v>793</v>
      </c>
      <c r="D3" s="88"/>
    </row>
    <row r="5" spans="1:4" ht="12.75">
      <c r="A5" s="56" t="s">
        <v>6</v>
      </c>
      <c r="B5" s="126" t="s">
        <v>7</v>
      </c>
      <c r="C5" s="126" t="s">
        <v>8</v>
      </c>
      <c r="D5" s="56" t="s">
        <v>9</v>
      </c>
    </row>
    <row r="6" spans="1:243" s="75" customFormat="1" ht="12.75">
      <c r="A6" s="114">
        <v>1</v>
      </c>
      <c r="B6" s="161" t="s">
        <v>794</v>
      </c>
      <c r="C6" s="110" t="s">
        <v>795</v>
      </c>
      <c r="D6" s="114">
        <v>1</v>
      </c>
      <c r="IE6" s="23"/>
      <c r="IF6" s="23"/>
      <c r="IG6" s="23"/>
      <c r="IH6" s="23"/>
      <c r="II6" s="23"/>
    </row>
    <row r="7" spans="1:243" s="75" customFormat="1" ht="12.75">
      <c r="A7" s="114">
        <v>2</v>
      </c>
      <c r="B7" s="110" t="s">
        <v>796</v>
      </c>
      <c r="C7" s="110" t="s">
        <v>797</v>
      </c>
      <c r="D7" s="114">
        <v>30</v>
      </c>
      <c r="IE7" s="23"/>
      <c r="IF7" s="23"/>
      <c r="IG7" s="23"/>
      <c r="IH7" s="23"/>
      <c r="II7" s="23"/>
    </row>
    <row r="8" spans="1:4" ht="12.75">
      <c r="A8" s="114">
        <v>3</v>
      </c>
      <c r="B8" s="110" t="s">
        <v>798</v>
      </c>
      <c r="C8" s="104" t="s">
        <v>799</v>
      </c>
      <c r="D8" s="62">
        <v>75</v>
      </c>
    </row>
    <row r="9" spans="1:4" ht="12.75">
      <c r="A9" s="114">
        <v>4</v>
      </c>
      <c r="B9" s="110" t="s">
        <v>796</v>
      </c>
      <c r="C9" s="104" t="s">
        <v>800</v>
      </c>
      <c r="D9" s="62">
        <v>40</v>
      </c>
    </row>
    <row r="10" spans="1:245" ht="12.75">
      <c r="A10" s="114">
        <v>5</v>
      </c>
      <c r="B10" s="104" t="s">
        <v>801</v>
      </c>
      <c r="C10" s="104" t="s">
        <v>802</v>
      </c>
      <c r="D10" s="62">
        <v>2</v>
      </c>
      <c r="IK10" s="6"/>
    </row>
    <row r="11" spans="1:4" ht="12.75">
      <c r="A11" s="114">
        <v>6</v>
      </c>
      <c r="B11" s="136" t="s">
        <v>803</v>
      </c>
      <c r="C11" s="162" t="s">
        <v>569</v>
      </c>
      <c r="D11" s="59">
        <v>1</v>
      </c>
    </row>
    <row r="12" spans="1:4" ht="12.75">
      <c r="A12" s="114">
        <v>7</v>
      </c>
      <c r="B12" s="110" t="s">
        <v>804</v>
      </c>
      <c r="C12" s="110" t="s">
        <v>805</v>
      </c>
      <c r="D12" s="114">
        <v>1</v>
      </c>
    </row>
    <row r="13" spans="1:4" ht="12.75">
      <c r="A13" s="114">
        <v>8</v>
      </c>
      <c r="B13" s="110" t="s">
        <v>806</v>
      </c>
      <c r="C13" s="110" t="s">
        <v>807</v>
      </c>
      <c r="D13" s="62">
        <v>1</v>
      </c>
    </row>
    <row r="14" spans="1:4" ht="12.75">
      <c r="A14" s="114">
        <v>9</v>
      </c>
      <c r="B14" s="110" t="s">
        <v>808</v>
      </c>
      <c r="C14" s="110" t="s">
        <v>809</v>
      </c>
      <c r="D14" s="62">
        <v>2</v>
      </c>
    </row>
    <row r="15" spans="1:244" ht="12.75">
      <c r="A15" s="114">
        <v>10</v>
      </c>
      <c r="B15" s="104" t="s">
        <v>810</v>
      </c>
      <c r="C15" s="104" t="s">
        <v>811</v>
      </c>
      <c r="D15" s="62">
        <v>8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12.75">
      <c r="A16" s="114">
        <v>11</v>
      </c>
      <c r="B16" s="110" t="s">
        <v>812</v>
      </c>
      <c r="C16" s="110" t="s">
        <v>813</v>
      </c>
      <c r="D16" s="62">
        <v>40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5" s="51" customFormat="1" ht="23.25" customHeight="1">
      <c r="A17" s="114">
        <v>12</v>
      </c>
      <c r="B17" s="104" t="s">
        <v>814</v>
      </c>
      <c r="C17" s="104" t="s">
        <v>815</v>
      </c>
      <c r="D17" s="71">
        <v>2</v>
      </c>
      <c r="E17" s="77"/>
      <c r="IF17" s="23"/>
      <c r="IG17" s="23"/>
      <c r="IH17" s="23"/>
      <c r="II17" s="23"/>
      <c r="IJ17" s="23"/>
      <c r="IK17" s="23"/>
    </row>
    <row r="18" spans="1:245" s="51" customFormat="1" ht="24.75" customHeight="1">
      <c r="A18" s="114">
        <v>13</v>
      </c>
      <c r="B18" s="104" t="s">
        <v>814</v>
      </c>
      <c r="C18" s="104" t="s">
        <v>816</v>
      </c>
      <c r="D18" s="71">
        <v>1</v>
      </c>
      <c r="E18" s="77"/>
      <c r="IF18" s="23"/>
      <c r="IG18" s="23"/>
      <c r="IH18" s="23"/>
      <c r="II18" s="23"/>
      <c r="IJ18" s="23"/>
      <c r="IK18" s="23"/>
    </row>
    <row r="19" spans="1:244" ht="12.75">
      <c r="A19" s="114">
        <v>14</v>
      </c>
      <c r="B19" s="161" t="s">
        <v>817</v>
      </c>
      <c r="C19" s="110" t="s">
        <v>818</v>
      </c>
      <c r="D19" s="114">
        <v>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ht="12.75">
      <c r="A20" s="114">
        <v>15</v>
      </c>
      <c r="B20" s="110" t="s">
        <v>819</v>
      </c>
      <c r="C20" s="110" t="s">
        <v>820</v>
      </c>
      <c r="D20" s="62">
        <v>1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6" s="23" customFormat="1" ht="12.75">
      <c r="A21" s="114">
        <v>16</v>
      </c>
      <c r="B21" s="110" t="s">
        <v>819</v>
      </c>
      <c r="C21" s="110" t="s">
        <v>430</v>
      </c>
      <c r="D21" s="62">
        <v>8</v>
      </c>
      <c r="E21"/>
      <c r="F21"/>
    </row>
    <row r="22" spans="1:244" ht="12.75">
      <c r="A22" s="114">
        <v>17</v>
      </c>
      <c r="B22" s="110" t="s">
        <v>821</v>
      </c>
      <c r="C22" s="110" t="s">
        <v>822</v>
      </c>
      <c r="D22" s="114">
        <v>6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4" ht="12.75">
      <c r="A23" s="114">
        <v>18</v>
      </c>
      <c r="B23" s="104" t="s">
        <v>823</v>
      </c>
      <c r="C23" s="104" t="s">
        <v>824</v>
      </c>
      <c r="D23" s="62">
        <v>3</v>
      </c>
    </row>
    <row r="24" spans="1:244" ht="12.75">
      <c r="A24" s="114">
        <v>19</v>
      </c>
      <c r="B24" s="136" t="s">
        <v>825</v>
      </c>
      <c r="C24" s="132" t="s">
        <v>826</v>
      </c>
      <c r="D24" s="59">
        <v>13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ht="12.75">
      <c r="A25" s="114">
        <v>20</v>
      </c>
      <c r="B25" s="136" t="s">
        <v>825</v>
      </c>
      <c r="C25" s="132" t="s">
        <v>73</v>
      </c>
      <c r="D25" s="59">
        <v>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2.75">
      <c r="A26" s="114">
        <v>21</v>
      </c>
      <c r="B26" s="104" t="s">
        <v>827</v>
      </c>
      <c r="C26" s="104" t="s">
        <v>828</v>
      </c>
      <c r="D26" s="62">
        <v>60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4" ht="12.75">
      <c r="A27" s="114">
        <v>22</v>
      </c>
      <c r="B27" s="104" t="s">
        <v>829</v>
      </c>
      <c r="C27" s="104" t="s">
        <v>830</v>
      </c>
      <c r="D27" s="62">
        <v>40</v>
      </c>
    </row>
    <row r="28" spans="1:245" ht="12.75">
      <c r="A28" s="114">
        <v>23</v>
      </c>
      <c r="B28" s="104" t="s">
        <v>831</v>
      </c>
      <c r="C28" s="104" t="s">
        <v>832</v>
      </c>
      <c r="D28" s="59">
        <v>75</v>
      </c>
      <c r="ID28" s="77"/>
      <c r="IK28" s="23"/>
    </row>
    <row r="29" spans="1:244" ht="12.75">
      <c r="A29" s="114">
        <v>24</v>
      </c>
      <c r="B29" s="104" t="s">
        <v>833</v>
      </c>
      <c r="C29" s="104" t="s">
        <v>834</v>
      </c>
      <c r="D29" s="62">
        <v>1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2.75">
      <c r="A30" s="114">
        <v>25</v>
      </c>
      <c r="B30" s="104" t="s">
        <v>833</v>
      </c>
      <c r="C30" s="104" t="s">
        <v>504</v>
      </c>
      <c r="D30" s="62">
        <v>110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2.75">
      <c r="A31" s="114">
        <v>26</v>
      </c>
      <c r="B31" s="104" t="s">
        <v>833</v>
      </c>
      <c r="C31" s="110" t="s">
        <v>835</v>
      </c>
      <c r="D31" s="62">
        <v>60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2.75">
      <c r="A32" s="114">
        <v>27</v>
      </c>
      <c r="B32" s="104" t="s">
        <v>833</v>
      </c>
      <c r="C32" s="104" t="s">
        <v>836</v>
      </c>
      <c r="D32" s="62">
        <v>150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12.75">
      <c r="A33" s="114">
        <v>28</v>
      </c>
      <c r="B33" s="110" t="s">
        <v>837</v>
      </c>
      <c r="C33" s="110" t="s">
        <v>838</v>
      </c>
      <c r="D33" s="62">
        <v>1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ht="12.75">
      <c r="A34" s="114">
        <v>29</v>
      </c>
      <c r="B34" s="110" t="s">
        <v>839</v>
      </c>
      <c r="C34" s="110" t="s">
        <v>257</v>
      </c>
      <c r="D34" s="114">
        <v>2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ht="12.75">
      <c r="A35" s="114">
        <v>30</v>
      </c>
      <c r="B35" s="110" t="s">
        <v>839</v>
      </c>
      <c r="C35" s="110" t="s">
        <v>840</v>
      </c>
      <c r="D35" s="114">
        <v>1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spans="1:244" ht="12.75">
      <c r="A36" s="114">
        <v>31</v>
      </c>
      <c r="B36" s="104" t="s">
        <v>839</v>
      </c>
      <c r="C36" s="104" t="s">
        <v>599</v>
      </c>
      <c r="D36" s="71">
        <v>1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spans="1:244" ht="12.75">
      <c r="A37" s="114">
        <v>32</v>
      </c>
      <c r="B37" s="110" t="s">
        <v>841</v>
      </c>
      <c r="C37" s="110" t="s">
        <v>842</v>
      </c>
      <c r="D37" s="114">
        <v>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spans="1:244" ht="12.75">
      <c r="A38" s="114">
        <v>33</v>
      </c>
      <c r="B38" s="110" t="s">
        <v>841</v>
      </c>
      <c r="C38" s="110" t="s">
        <v>843</v>
      </c>
      <c r="D38" s="114">
        <v>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ht="33.75" customHeight="1">
      <c r="A39" s="114">
        <v>34</v>
      </c>
      <c r="B39" s="110" t="s">
        <v>844</v>
      </c>
      <c r="C39" s="110" t="s">
        <v>845</v>
      </c>
      <c r="D39" s="114">
        <v>6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pans="1:244" ht="30.75" customHeight="1">
      <c r="A40" s="114">
        <v>35</v>
      </c>
      <c r="B40" s="110" t="s">
        <v>844</v>
      </c>
      <c r="C40" s="110" t="s">
        <v>846</v>
      </c>
      <c r="D40" s="114">
        <v>9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12.75">
      <c r="A41" s="114">
        <v>36</v>
      </c>
      <c r="B41" s="110" t="s">
        <v>847</v>
      </c>
      <c r="C41" s="110" t="s">
        <v>848</v>
      </c>
      <c r="D41" s="114">
        <v>1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12.75">
      <c r="A42" s="114">
        <v>37</v>
      </c>
      <c r="B42" s="110" t="s">
        <v>849</v>
      </c>
      <c r="C42" s="110" t="s">
        <v>850</v>
      </c>
      <c r="D42" s="62">
        <v>1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ht="12.75">
      <c r="A43" s="114">
        <v>38</v>
      </c>
      <c r="B43" s="161" t="s">
        <v>851</v>
      </c>
      <c r="C43" s="110" t="s">
        <v>852</v>
      </c>
      <c r="D43" s="114">
        <v>1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1:245" s="124" customFormat="1" ht="12.75">
      <c r="A44" s="114">
        <v>39</v>
      </c>
      <c r="B44" s="110" t="s">
        <v>853</v>
      </c>
      <c r="C44" s="110" t="s">
        <v>523</v>
      </c>
      <c r="D44" s="102">
        <v>10</v>
      </c>
      <c r="ID44" s="38"/>
      <c r="IE44" s="38"/>
      <c r="IF44" s="38"/>
      <c r="IG44" s="38"/>
      <c r="IH44" s="38"/>
      <c r="II44" s="38"/>
      <c r="IJ44" s="38"/>
      <c r="IK44" s="121"/>
    </row>
    <row r="45" spans="1:244" ht="12.75">
      <c r="A45" s="114">
        <v>40</v>
      </c>
      <c r="B45" s="161" t="s">
        <v>854</v>
      </c>
      <c r="C45" s="133" t="s">
        <v>855</v>
      </c>
      <c r="D45" s="114">
        <v>20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spans="1:244" ht="12.75">
      <c r="A46" s="114">
        <v>41</v>
      </c>
      <c r="B46" s="104" t="s">
        <v>856</v>
      </c>
      <c r="C46" s="104" t="s">
        <v>857</v>
      </c>
      <c r="D46" s="59">
        <v>10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spans="1:245" s="51" customFormat="1" ht="12.75">
      <c r="A47" s="114">
        <v>42</v>
      </c>
      <c r="B47" s="110" t="s">
        <v>858</v>
      </c>
      <c r="C47" s="110" t="s">
        <v>859</v>
      </c>
      <c r="D47" s="62">
        <v>1</v>
      </c>
      <c r="IF47" s="23"/>
      <c r="IG47" s="23"/>
      <c r="IH47" s="23"/>
      <c r="II47" s="23"/>
      <c r="IJ47" s="23"/>
      <c r="IK47" s="23"/>
    </row>
    <row r="48" spans="1:245" ht="12.75">
      <c r="A48" s="114">
        <v>43</v>
      </c>
      <c r="B48" s="104" t="s">
        <v>860</v>
      </c>
      <c r="C48" s="104" t="s">
        <v>175</v>
      </c>
      <c r="D48" s="62">
        <v>1</v>
      </c>
      <c r="IK48" s="6"/>
    </row>
    <row r="49" spans="1:4" ht="12.75">
      <c r="A49" s="114">
        <v>44</v>
      </c>
      <c r="B49" s="104" t="s">
        <v>861</v>
      </c>
      <c r="C49" s="104" t="s">
        <v>862</v>
      </c>
      <c r="D49" s="62">
        <v>1</v>
      </c>
    </row>
    <row r="50" spans="1:4" ht="12.75">
      <c r="A50" s="114">
        <v>45</v>
      </c>
      <c r="B50" s="104" t="s">
        <v>863</v>
      </c>
      <c r="C50" s="104" t="s">
        <v>864</v>
      </c>
      <c r="D50" s="62">
        <v>1</v>
      </c>
    </row>
    <row r="51" spans="1:4" ht="12.75">
      <c r="A51" s="114">
        <v>46</v>
      </c>
      <c r="B51" s="104" t="s">
        <v>865</v>
      </c>
      <c r="C51" s="104" t="s">
        <v>866</v>
      </c>
      <c r="D51" s="62">
        <v>1</v>
      </c>
    </row>
    <row r="52" spans="1:4" ht="12.75">
      <c r="A52" s="114">
        <v>47</v>
      </c>
      <c r="B52" s="110" t="s">
        <v>867</v>
      </c>
      <c r="C52" s="110" t="s">
        <v>868</v>
      </c>
      <c r="D52" s="62">
        <v>1</v>
      </c>
    </row>
    <row r="53" spans="1:4" ht="12.75">
      <c r="A53" s="114">
        <v>48</v>
      </c>
      <c r="B53" s="110" t="s">
        <v>869</v>
      </c>
      <c r="C53" s="110" t="s">
        <v>870</v>
      </c>
      <c r="D53" s="62">
        <v>1</v>
      </c>
    </row>
    <row r="54" spans="1:4" ht="12.75">
      <c r="A54" s="114">
        <v>49</v>
      </c>
      <c r="B54" s="110" t="s">
        <v>869</v>
      </c>
      <c r="C54" s="110" t="s">
        <v>365</v>
      </c>
      <c r="D54" s="62">
        <v>1</v>
      </c>
    </row>
    <row r="55" spans="1:4" ht="12.75">
      <c r="A55" s="114">
        <v>50</v>
      </c>
      <c r="B55" s="104" t="s">
        <v>871</v>
      </c>
      <c r="C55" s="104" t="s">
        <v>872</v>
      </c>
      <c r="D55" s="62">
        <v>1</v>
      </c>
    </row>
    <row r="56" spans="1:4" ht="12.75">
      <c r="A56" s="114">
        <v>51</v>
      </c>
      <c r="B56" s="161" t="s">
        <v>871</v>
      </c>
      <c r="C56" s="133" t="s">
        <v>873</v>
      </c>
      <c r="D56" s="114">
        <v>1</v>
      </c>
    </row>
    <row r="57" spans="1:4" ht="12.75">
      <c r="A57" s="114">
        <v>52</v>
      </c>
      <c r="B57" s="161" t="s">
        <v>871</v>
      </c>
      <c r="C57" s="133" t="s">
        <v>874</v>
      </c>
      <c r="D57" s="114">
        <v>1</v>
      </c>
    </row>
    <row r="58" spans="1:4" ht="12.75">
      <c r="A58" s="114">
        <v>53</v>
      </c>
      <c r="B58" s="104" t="s">
        <v>875</v>
      </c>
      <c r="C58" s="104" t="s">
        <v>876</v>
      </c>
      <c r="D58" s="59">
        <v>50</v>
      </c>
    </row>
    <row r="59" spans="1:4" s="76" customFormat="1" ht="12.75">
      <c r="A59" s="114">
        <v>54</v>
      </c>
      <c r="B59" s="110" t="s">
        <v>877</v>
      </c>
      <c r="C59" s="110" t="s">
        <v>878</v>
      </c>
      <c r="D59" s="62">
        <v>1</v>
      </c>
    </row>
    <row r="60" spans="1:4" s="76" customFormat="1" ht="12.75">
      <c r="A60" s="114">
        <v>55</v>
      </c>
      <c r="B60" s="110" t="s">
        <v>877</v>
      </c>
      <c r="C60" s="110" t="s">
        <v>879</v>
      </c>
      <c r="D60" s="62">
        <v>1</v>
      </c>
    </row>
    <row r="61" spans="1:4" ht="12.75">
      <c r="A61" s="114">
        <v>56</v>
      </c>
      <c r="B61" s="110" t="s">
        <v>880</v>
      </c>
      <c r="C61" s="110" t="s">
        <v>881</v>
      </c>
      <c r="D61" s="62">
        <v>110</v>
      </c>
    </row>
    <row r="62" spans="1:4" ht="12.75">
      <c r="A62" s="114">
        <v>57</v>
      </c>
      <c r="B62" s="161" t="s">
        <v>882</v>
      </c>
      <c r="C62" s="110" t="s">
        <v>883</v>
      </c>
      <c r="D62" s="114">
        <v>1</v>
      </c>
    </row>
    <row r="63" spans="1:245" s="51" customFormat="1" ht="12.75">
      <c r="A63" s="114">
        <v>58</v>
      </c>
      <c r="B63" s="161" t="s">
        <v>882</v>
      </c>
      <c r="C63" s="110" t="s">
        <v>884</v>
      </c>
      <c r="D63" s="114">
        <v>1</v>
      </c>
      <c r="IF63" s="23"/>
      <c r="IG63" s="23"/>
      <c r="IH63" s="23"/>
      <c r="II63" s="23"/>
      <c r="IJ63" s="23"/>
      <c r="IK63" s="23"/>
    </row>
    <row r="64" spans="1:245" s="51" customFormat="1" ht="12.75">
      <c r="A64" s="114">
        <v>59</v>
      </c>
      <c r="B64" s="161" t="s">
        <v>885</v>
      </c>
      <c r="C64" s="110" t="s">
        <v>886</v>
      </c>
      <c r="D64" s="114">
        <v>2</v>
      </c>
      <c r="IF64" s="23"/>
      <c r="IG64" s="23"/>
      <c r="IH64" s="23"/>
      <c r="II64" s="23"/>
      <c r="IJ64" s="23"/>
      <c r="IK64" s="23"/>
    </row>
    <row r="65" spans="1:245" s="51" customFormat="1" ht="12.75">
      <c r="A65" s="114">
        <v>60</v>
      </c>
      <c r="B65" s="161" t="s">
        <v>885</v>
      </c>
      <c r="C65" s="110" t="s">
        <v>887</v>
      </c>
      <c r="D65" s="114">
        <v>7</v>
      </c>
      <c r="IF65" s="23"/>
      <c r="IG65" s="23"/>
      <c r="IH65" s="23"/>
      <c r="II65" s="23"/>
      <c r="IJ65" s="23"/>
      <c r="IK65" s="23"/>
    </row>
    <row r="66" spans="1:4" ht="12.75">
      <c r="A66" s="114">
        <v>61</v>
      </c>
      <c r="B66" s="136" t="s">
        <v>888</v>
      </c>
      <c r="C66" s="110" t="s">
        <v>889</v>
      </c>
      <c r="D66" s="62">
        <v>1</v>
      </c>
    </row>
    <row r="70" ht="34.5" customHeight="1">
      <c r="B70" s="163"/>
    </row>
  </sheetData>
  <sheetProtection selectLockedCells="1" selectUnlockedCells="1"/>
  <mergeCells count="1">
    <mergeCell ref="C3:D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9"/>
  <sheetViews>
    <sheetView zoomScale="104" zoomScaleNormal="104" workbookViewId="0" topLeftCell="A1">
      <selection activeCell="D5" sqref="D5"/>
    </sheetView>
  </sheetViews>
  <sheetFormatPr defaultColWidth="11.421875" defaultRowHeight="12.75"/>
  <cols>
    <col min="1" max="1" width="4.7109375" style="154" customWidth="1"/>
    <col min="2" max="2" width="26.140625" style="0" customWidth="1"/>
    <col min="3" max="3" width="31.7109375" style="0" customWidth="1"/>
    <col min="4" max="4" width="11.57421875" style="92" customWidth="1"/>
    <col min="5" max="244" width="11.57421875" style="0" customWidth="1"/>
    <col min="245" max="16384" width="11.57421875" style="0" customWidth="1"/>
  </cols>
  <sheetData>
    <row r="1" spans="1:4" ht="12.75">
      <c r="A1" s="52">
        <v>14</v>
      </c>
      <c r="B1" s="6" t="s">
        <v>4</v>
      </c>
      <c r="C1" s="112"/>
      <c r="D1" s="93"/>
    </row>
    <row r="2" spans="1:4" ht="12.75">
      <c r="A2" s="52"/>
      <c r="B2" s="6"/>
      <c r="C2" s="112"/>
      <c r="D2" s="93"/>
    </row>
    <row r="3" spans="1:4" ht="12.75">
      <c r="A3" s="52"/>
      <c r="B3" s="113" t="s">
        <v>890</v>
      </c>
      <c r="C3" s="112"/>
      <c r="D3" s="93"/>
    </row>
    <row r="4" spans="1:4" ht="14.25" customHeight="1">
      <c r="A4" s="93"/>
      <c r="B4" s="77"/>
      <c r="C4" s="77"/>
      <c r="D4" s="93"/>
    </row>
    <row r="5" spans="1:4" ht="12.75">
      <c r="A5" s="56" t="s">
        <v>6</v>
      </c>
      <c r="B5" s="56" t="s">
        <v>7</v>
      </c>
      <c r="C5" s="56" t="s">
        <v>8</v>
      </c>
      <c r="D5" s="56" t="s">
        <v>9</v>
      </c>
    </row>
    <row r="6" spans="1:4" ht="61.5" customHeight="1">
      <c r="A6" s="62">
        <v>1</v>
      </c>
      <c r="B6" s="60" t="s">
        <v>119</v>
      </c>
      <c r="C6" s="60" t="s">
        <v>891</v>
      </c>
      <c r="D6" s="62">
        <v>130</v>
      </c>
    </row>
    <row r="7" spans="1:4" ht="46.5" customHeight="1">
      <c r="A7" s="62">
        <v>2</v>
      </c>
      <c r="B7" s="60" t="s">
        <v>892</v>
      </c>
      <c r="C7" s="60" t="s">
        <v>893</v>
      </c>
      <c r="D7" s="62">
        <v>5</v>
      </c>
    </row>
    <row r="8" spans="1:4" ht="77.25" customHeight="1">
      <c r="A8" s="62">
        <v>3</v>
      </c>
      <c r="B8" s="60" t="s">
        <v>894</v>
      </c>
      <c r="C8" s="60" t="s">
        <v>895</v>
      </c>
      <c r="D8" s="62">
        <v>5</v>
      </c>
    </row>
    <row r="9" spans="1:4" ht="12.75">
      <c r="A9" s="62">
        <v>4</v>
      </c>
      <c r="B9" s="60" t="s">
        <v>896</v>
      </c>
      <c r="C9" s="60" t="s">
        <v>897</v>
      </c>
      <c r="D9" s="62">
        <v>5</v>
      </c>
    </row>
    <row r="10" spans="1:4" ht="12.75">
      <c r="A10" s="62">
        <v>5</v>
      </c>
      <c r="B10" s="60" t="s">
        <v>898</v>
      </c>
      <c r="C10" s="60" t="s">
        <v>899</v>
      </c>
      <c r="D10" s="59">
        <v>5</v>
      </c>
    </row>
    <row r="11" spans="1:4" ht="12.75">
      <c r="A11" s="62">
        <v>6</v>
      </c>
      <c r="B11" s="60" t="s">
        <v>898</v>
      </c>
      <c r="C11" s="60" t="s">
        <v>900</v>
      </c>
      <c r="D11" s="59">
        <v>110</v>
      </c>
    </row>
    <row r="12" spans="1:4" ht="12.75">
      <c r="A12" s="62">
        <v>7</v>
      </c>
      <c r="B12" s="60" t="s">
        <v>898</v>
      </c>
      <c r="C12" s="60" t="s">
        <v>901</v>
      </c>
      <c r="D12" s="59">
        <v>30</v>
      </c>
    </row>
    <row r="13" spans="1:4" ht="34.5" customHeight="1">
      <c r="A13" s="62">
        <v>8</v>
      </c>
      <c r="B13" s="60" t="s">
        <v>898</v>
      </c>
      <c r="C13" s="118" t="s">
        <v>902</v>
      </c>
      <c r="D13" s="59">
        <v>1</v>
      </c>
    </row>
    <row r="14" spans="1:4" ht="12.75">
      <c r="A14" s="62">
        <v>9</v>
      </c>
      <c r="B14" s="60" t="s">
        <v>903</v>
      </c>
      <c r="C14" s="60" t="s">
        <v>904</v>
      </c>
      <c r="D14" s="59">
        <v>7</v>
      </c>
    </row>
    <row r="15" spans="1:4" ht="12.75">
      <c r="A15" s="62">
        <v>10</v>
      </c>
      <c r="B15" s="58" t="s">
        <v>905</v>
      </c>
      <c r="C15" s="58" t="s">
        <v>906</v>
      </c>
      <c r="D15" s="59">
        <v>5</v>
      </c>
    </row>
    <row r="16" spans="1:4" ht="12.75">
      <c r="A16" s="62">
        <v>11</v>
      </c>
      <c r="B16" s="58" t="s">
        <v>905</v>
      </c>
      <c r="C16" s="58" t="s">
        <v>907</v>
      </c>
      <c r="D16" s="59">
        <v>5</v>
      </c>
    </row>
    <row r="17" spans="1:4" ht="12.75">
      <c r="A17" s="6"/>
      <c r="B17" s="6"/>
      <c r="C17" s="6"/>
      <c r="D17" s="47"/>
    </row>
    <row r="18" spans="1:4" ht="12.75">
      <c r="A18" s="6"/>
      <c r="B18" s="6"/>
      <c r="C18" s="6"/>
      <c r="D18" s="23"/>
    </row>
    <row r="19" spans="1:4" ht="12.75">
      <c r="A19"/>
      <c r="D19" s="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H13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81" customWidth="1"/>
    <col min="2" max="2" width="39.8515625" style="0" customWidth="1"/>
    <col min="3" max="3" width="22.421875" style="0" customWidth="1"/>
    <col min="4" max="4" width="11.57421875" style="92" customWidth="1"/>
    <col min="5" max="242" width="11.57421875" style="0" customWidth="1"/>
    <col min="243" max="16384" width="11.57421875" style="0" customWidth="1"/>
  </cols>
  <sheetData>
    <row r="1" spans="1:3" ht="12.75">
      <c r="A1" s="164">
        <v>15</v>
      </c>
      <c r="B1" s="6" t="s">
        <v>4</v>
      </c>
      <c r="C1" s="13"/>
    </row>
    <row r="2" spans="1:3" ht="12.75">
      <c r="A2" s="164"/>
      <c r="B2" s="6"/>
      <c r="C2" s="13"/>
    </row>
    <row r="3" spans="1:3" ht="12.75">
      <c r="A3" s="164"/>
      <c r="B3" s="13" t="s">
        <v>908</v>
      </c>
      <c r="C3" s="13"/>
    </row>
    <row r="4" spans="1:4" ht="12.75">
      <c r="A4" s="164"/>
      <c r="B4" s="77"/>
      <c r="C4" s="77"/>
      <c r="D4" s="47"/>
    </row>
    <row r="5" spans="1:4" ht="12.75">
      <c r="A5" s="165" t="s">
        <v>6</v>
      </c>
      <c r="B5" s="56" t="s">
        <v>7</v>
      </c>
      <c r="C5" s="56" t="s">
        <v>8</v>
      </c>
      <c r="D5" s="56" t="s">
        <v>9</v>
      </c>
    </row>
    <row r="6" spans="1:4" ht="12.75">
      <c r="A6" s="166">
        <v>1</v>
      </c>
      <c r="B6" s="60" t="s">
        <v>499</v>
      </c>
      <c r="C6" s="60" t="s">
        <v>909</v>
      </c>
      <c r="D6" s="71">
        <v>380</v>
      </c>
    </row>
    <row r="7" spans="1:4" ht="12.75">
      <c r="A7" s="166">
        <v>2</v>
      </c>
      <c r="B7" s="60" t="s">
        <v>910</v>
      </c>
      <c r="C7" s="60" t="s">
        <v>911</v>
      </c>
      <c r="D7" s="59">
        <v>330</v>
      </c>
    </row>
    <row r="8" spans="1:4" ht="12.75">
      <c r="A8" s="166">
        <v>3</v>
      </c>
      <c r="B8" s="60" t="s">
        <v>910</v>
      </c>
      <c r="C8" s="60" t="s">
        <v>912</v>
      </c>
      <c r="D8" s="59">
        <v>1720</v>
      </c>
    </row>
    <row r="9" spans="1:4" ht="12.75">
      <c r="A9" s="166">
        <v>4</v>
      </c>
      <c r="B9" s="60" t="s">
        <v>910</v>
      </c>
      <c r="C9" s="60" t="s">
        <v>913</v>
      </c>
      <c r="D9" s="59">
        <v>70</v>
      </c>
    </row>
    <row r="10" spans="1:4" s="6" customFormat="1" ht="101.25" customHeight="1">
      <c r="A10" s="166">
        <v>5</v>
      </c>
      <c r="B10" s="110" t="s">
        <v>914</v>
      </c>
      <c r="C10" s="110" t="s">
        <v>915</v>
      </c>
      <c r="D10" s="102">
        <v>185</v>
      </c>
    </row>
    <row r="11" spans="1:242" s="51" customFormat="1" ht="12.75">
      <c r="A11" s="166">
        <v>6</v>
      </c>
      <c r="B11" s="58" t="s">
        <v>916</v>
      </c>
      <c r="C11" s="58" t="s">
        <v>917</v>
      </c>
      <c r="D11" s="59">
        <v>1</v>
      </c>
      <c r="IC11" s="23"/>
      <c r="ID11" s="23"/>
      <c r="IE11" s="23"/>
      <c r="IF11" s="23"/>
      <c r="IG11" s="23"/>
      <c r="IH11" s="23"/>
    </row>
    <row r="12" spans="1:4" ht="41.25" customHeight="1">
      <c r="A12" s="166">
        <v>7</v>
      </c>
      <c r="B12" s="110" t="s">
        <v>918</v>
      </c>
      <c r="C12" s="110" t="s">
        <v>919</v>
      </c>
      <c r="D12" s="102">
        <v>3</v>
      </c>
    </row>
    <row r="13" spans="1:4" ht="12.75">
      <c r="A13" s="166">
        <v>8</v>
      </c>
      <c r="B13" s="60" t="s">
        <v>920</v>
      </c>
      <c r="C13" s="60" t="s">
        <v>921</v>
      </c>
      <c r="D13" s="59">
        <v>480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N20"/>
  <sheetViews>
    <sheetView workbookViewId="0" topLeftCell="A1">
      <selection activeCell="D5" sqref="D5"/>
    </sheetView>
  </sheetViews>
  <sheetFormatPr defaultColWidth="12.57421875" defaultRowHeight="12.75"/>
  <cols>
    <col min="1" max="1" width="4.7109375" style="0" customWidth="1"/>
    <col min="2" max="2" width="28.8515625" style="167" customWidth="1"/>
    <col min="3" max="3" width="27.7109375" style="0" customWidth="1"/>
    <col min="4" max="4" width="11.57421875" style="92" customWidth="1"/>
    <col min="5" max="5" width="20.140625" style="0" customWidth="1"/>
    <col min="6" max="16384" width="11.57421875" style="0" customWidth="1"/>
  </cols>
  <sheetData>
    <row r="1" spans="1:4" ht="12.75">
      <c r="A1" s="120">
        <v>16</v>
      </c>
      <c r="B1" s="121" t="s">
        <v>4</v>
      </c>
      <c r="C1" s="168"/>
      <c r="D1" s="138"/>
    </row>
    <row r="2" spans="1:4" ht="12.75">
      <c r="A2" s="120"/>
      <c r="B2" s="121"/>
      <c r="C2" s="168"/>
      <c r="D2" s="138"/>
    </row>
    <row r="3" spans="1:4" ht="12.75">
      <c r="A3" s="120"/>
      <c r="B3" s="169" t="s">
        <v>922</v>
      </c>
      <c r="C3" s="168"/>
      <c r="D3" s="138"/>
    </row>
    <row r="4" spans="1:4" ht="12.75">
      <c r="A4" s="168"/>
      <c r="B4" s="170"/>
      <c r="C4" s="168"/>
      <c r="D4" s="138"/>
    </row>
    <row r="5" spans="1:4" s="154" customFormat="1" ht="12.75">
      <c r="A5" s="171" t="s">
        <v>6</v>
      </c>
      <c r="B5" s="172" t="s">
        <v>7</v>
      </c>
      <c r="C5" s="172" t="s">
        <v>8</v>
      </c>
      <c r="D5" s="172" t="s">
        <v>9</v>
      </c>
    </row>
    <row r="6" spans="1:4" ht="12.75">
      <c r="A6" s="173">
        <v>1</v>
      </c>
      <c r="B6" s="174" t="s">
        <v>923</v>
      </c>
      <c r="C6" s="174" t="s">
        <v>924</v>
      </c>
      <c r="D6" s="36">
        <v>8</v>
      </c>
    </row>
    <row r="7" spans="1:4" ht="12.75">
      <c r="A7" s="173">
        <v>2</v>
      </c>
      <c r="B7" s="174" t="s">
        <v>925</v>
      </c>
      <c r="C7" s="174" t="s">
        <v>926</v>
      </c>
      <c r="D7" s="36">
        <v>16</v>
      </c>
    </row>
    <row r="8" spans="1:4" ht="12.75">
      <c r="A8" s="173">
        <v>3</v>
      </c>
      <c r="B8" s="174" t="s">
        <v>927</v>
      </c>
      <c r="C8" s="174" t="s">
        <v>928</v>
      </c>
      <c r="D8" s="36">
        <v>24</v>
      </c>
    </row>
    <row r="9" spans="1:4" ht="12.75">
      <c r="A9" s="173">
        <v>4</v>
      </c>
      <c r="B9" s="174" t="s">
        <v>927</v>
      </c>
      <c r="C9" s="174" t="s">
        <v>929</v>
      </c>
      <c r="D9" s="36">
        <v>8</v>
      </c>
    </row>
    <row r="10" spans="1:4" ht="12.75">
      <c r="A10" s="173">
        <v>5</v>
      </c>
      <c r="B10" s="174" t="s">
        <v>930</v>
      </c>
      <c r="C10" s="174" t="s">
        <v>931</v>
      </c>
      <c r="D10" s="36">
        <v>5</v>
      </c>
    </row>
    <row r="11" spans="1:4" ht="12.75">
      <c r="A11" s="173">
        <v>6</v>
      </c>
      <c r="B11" s="174" t="s">
        <v>932</v>
      </c>
      <c r="C11" s="174" t="s">
        <v>933</v>
      </c>
      <c r="D11" s="175">
        <v>14</v>
      </c>
    </row>
    <row r="12" spans="1:4" ht="12.75">
      <c r="A12" s="121"/>
      <c r="B12" s="121"/>
      <c r="C12" s="121"/>
      <c r="D12" s="138"/>
    </row>
    <row r="13" spans="1:4" ht="12.75">
      <c r="A13" s="121"/>
      <c r="B13" s="121"/>
      <c r="C13" s="121"/>
      <c r="D13" s="138"/>
    </row>
    <row r="15" spans="1:248" s="51" customFormat="1" ht="12.75">
      <c r="A15" s="52"/>
      <c r="HX15" s="23"/>
      <c r="HY15" s="23"/>
      <c r="HZ15" s="23"/>
      <c r="IA15" s="23"/>
      <c r="IB15" s="23"/>
      <c r="IC15" s="23"/>
      <c r="ID15"/>
      <c r="IE15"/>
      <c r="IF15"/>
      <c r="IG15"/>
      <c r="IH15"/>
      <c r="II15"/>
      <c r="IJ15"/>
      <c r="IK15"/>
      <c r="IL15"/>
      <c r="IM15"/>
      <c r="IN15"/>
    </row>
    <row r="16" spans="1:248" s="51" customFormat="1" ht="12.75">
      <c r="A16" s="52"/>
      <c r="HX16" s="23"/>
      <c r="HY16" s="23"/>
      <c r="HZ16" s="23"/>
      <c r="IA16" s="23"/>
      <c r="IB16" s="23"/>
      <c r="IC16" s="23"/>
      <c r="ID16"/>
      <c r="IE16"/>
      <c r="IF16"/>
      <c r="IG16"/>
      <c r="IH16"/>
      <c r="II16"/>
      <c r="IJ16"/>
      <c r="IK16"/>
      <c r="IL16"/>
      <c r="IM16"/>
      <c r="IN16"/>
    </row>
    <row r="17" spans="1:248" s="51" customFormat="1" ht="12.75">
      <c r="A17" s="52"/>
      <c r="HX17" s="23"/>
      <c r="HY17" s="23"/>
      <c r="HZ17" s="23"/>
      <c r="IA17" s="23"/>
      <c r="IB17" s="23"/>
      <c r="IC17" s="23"/>
      <c r="ID17"/>
      <c r="IE17"/>
      <c r="IF17"/>
      <c r="IG17"/>
      <c r="IH17"/>
      <c r="II17"/>
      <c r="IJ17"/>
      <c r="IK17"/>
      <c r="IL17"/>
      <c r="IM17"/>
      <c r="IN17"/>
    </row>
    <row r="18" spans="1:248" s="51" customFormat="1" ht="12.75">
      <c r="A18" s="52"/>
      <c r="HX18" s="23"/>
      <c r="HY18" s="23"/>
      <c r="HZ18" s="23"/>
      <c r="IA18" s="23"/>
      <c r="IB18" s="23"/>
      <c r="IC18" s="23"/>
      <c r="ID18"/>
      <c r="IE18"/>
      <c r="IF18"/>
      <c r="IG18"/>
      <c r="IH18"/>
      <c r="II18"/>
      <c r="IJ18"/>
      <c r="IK18"/>
      <c r="IL18"/>
      <c r="IM18"/>
      <c r="IN18"/>
    </row>
    <row r="19" spans="1:248" s="51" customFormat="1" ht="12.75">
      <c r="A19" s="52"/>
      <c r="HX19" s="23"/>
      <c r="HY19" s="23"/>
      <c r="HZ19" s="23"/>
      <c r="IA19" s="23"/>
      <c r="IB19" s="23"/>
      <c r="IC19" s="23"/>
      <c r="ID19"/>
      <c r="IE19"/>
      <c r="IF19"/>
      <c r="IG19"/>
      <c r="IH19"/>
      <c r="II19"/>
      <c r="IJ19"/>
      <c r="IK19"/>
      <c r="IL19"/>
      <c r="IM19"/>
      <c r="IN19"/>
    </row>
    <row r="20" spans="2:4" ht="12.75">
      <c r="B20"/>
      <c r="D2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H29"/>
  <sheetViews>
    <sheetView workbookViewId="0" topLeftCell="A19">
      <selection activeCell="D5" sqref="D5"/>
    </sheetView>
  </sheetViews>
  <sheetFormatPr defaultColWidth="11.421875" defaultRowHeight="12.75"/>
  <cols>
    <col min="1" max="1" width="4.7109375" style="155" customWidth="1"/>
    <col min="2" max="2" width="51.28125" style="75" customWidth="1"/>
    <col min="3" max="3" width="18.7109375" style="75" customWidth="1"/>
    <col min="4" max="4" width="12.421875" style="155" customWidth="1"/>
    <col min="5" max="236" width="11.57421875" style="75" customWidth="1"/>
    <col min="237" max="242" width="12.00390625" style="23" customWidth="1"/>
    <col min="243" max="16384" width="11.57421875" style="0" customWidth="1"/>
  </cols>
  <sheetData>
    <row r="1" spans="1:3" ht="12.75">
      <c r="A1" s="155">
        <v>17</v>
      </c>
      <c r="B1" s="6" t="s">
        <v>4</v>
      </c>
      <c r="C1" s="156"/>
    </row>
    <row r="2" spans="2:3" ht="15" customHeight="1">
      <c r="B2" s="6"/>
      <c r="C2" s="156"/>
    </row>
    <row r="3" spans="2:3" ht="12.75">
      <c r="B3" s="157" t="s">
        <v>934</v>
      </c>
      <c r="C3" s="156"/>
    </row>
    <row r="5" spans="1:4" ht="12.75">
      <c r="A5" s="114" t="s">
        <v>6</v>
      </c>
      <c r="B5" s="158" t="s">
        <v>7</v>
      </c>
      <c r="C5" s="56" t="s">
        <v>8</v>
      </c>
      <c r="D5" s="56" t="s">
        <v>9</v>
      </c>
    </row>
    <row r="6" spans="1:4" ht="43.5" customHeight="1">
      <c r="A6" s="114">
        <v>1</v>
      </c>
      <c r="B6" s="140" t="s">
        <v>935</v>
      </c>
      <c r="C6" s="62" t="s">
        <v>936</v>
      </c>
      <c r="D6" s="62">
        <v>10</v>
      </c>
    </row>
    <row r="7" spans="1:4" ht="43.5" customHeight="1">
      <c r="A7" s="114">
        <v>2</v>
      </c>
      <c r="B7" s="140" t="s">
        <v>935</v>
      </c>
      <c r="C7" s="62" t="s">
        <v>937</v>
      </c>
      <c r="D7" s="62">
        <v>45</v>
      </c>
    </row>
    <row r="8" spans="1:4" ht="46.5" customHeight="1">
      <c r="A8" s="114">
        <v>3</v>
      </c>
      <c r="B8" s="176" t="s">
        <v>938</v>
      </c>
      <c r="C8" s="177" t="s">
        <v>939</v>
      </c>
      <c r="D8" s="178">
        <v>2</v>
      </c>
    </row>
    <row r="9" spans="1:4" ht="12.75">
      <c r="A9" s="114">
        <v>4</v>
      </c>
      <c r="B9" s="179" t="s">
        <v>940</v>
      </c>
      <c r="C9" s="62" t="s">
        <v>941</v>
      </c>
      <c r="D9" s="62">
        <v>20</v>
      </c>
    </row>
    <row r="10" spans="1:4" ht="12.75">
      <c r="A10" s="114">
        <v>5</v>
      </c>
      <c r="B10" s="179" t="s">
        <v>940</v>
      </c>
      <c r="C10" s="62" t="s">
        <v>942</v>
      </c>
      <c r="D10" s="62">
        <v>15</v>
      </c>
    </row>
    <row r="11" spans="1:4" ht="12.75">
      <c r="A11" s="114">
        <v>6</v>
      </c>
      <c r="B11" s="179" t="s">
        <v>940</v>
      </c>
      <c r="C11" s="62" t="s">
        <v>943</v>
      </c>
      <c r="D11" s="62">
        <v>60</v>
      </c>
    </row>
    <row r="12" spans="1:4" ht="12.75">
      <c r="A12" s="114">
        <v>7</v>
      </c>
      <c r="B12" s="179" t="s">
        <v>940</v>
      </c>
      <c r="C12" s="62" t="s">
        <v>944</v>
      </c>
      <c r="D12" s="62">
        <v>30</v>
      </c>
    </row>
    <row r="13" spans="1:4" ht="12.75">
      <c r="A13" s="114">
        <v>8</v>
      </c>
      <c r="B13" s="180" t="s">
        <v>945</v>
      </c>
      <c r="C13" s="181" t="s">
        <v>946</v>
      </c>
      <c r="D13" s="182">
        <v>15</v>
      </c>
    </row>
    <row r="14" spans="1:4" ht="12.75">
      <c r="A14" s="114">
        <v>9</v>
      </c>
      <c r="B14" s="183" t="s">
        <v>947</v>
      </c>
      <c r="C14" s="184" t="s">
        <v>948</v>
      </c>
      <c r="D14" s="184">
        <v>60</v>
      </c>
    </row>
    <row r="15" spans="1:4" ht="12.75">
      <c r="A15" s="114">
        <v>10</v>
      </c>
      <c r="B15" s="183" t="s">
        <v>949</v>
      </c>
      <c r="C15" s="184" t="s">
        <v>948</v>
      </c>
      <c r="D15" s="184">
        <v>60</v>
      </c>
    </row>
    <row r="16" spans="1:4" ht="12.75">
      <c r="A16" s="114">
        <v>11</v>
      </c>
      <c r="B16" s="107" t="s">
        <v>950</v>
      </c>
      <c r="C16" s="80" t="s">
        <v>951</v>
      </c>
      <c r="D16" s="114">
        <v>10</v>
      </c>
    </row>
    <row r="17" spans="1:4" ht="12.75">
      <c r="A17" s="114">
        <v>12</v>
      </c>
      <c r="B17" s="80" t="s">
        <v>952</v>
      </c>
      <c r="C17" s="80" t="s">
        <v>953</v>
      </c>
      <c r="D17" s="114">
        <v>2</v>
      </c>
    </row>
    <row r="18" spans="1:4" ht="12.75">
      <c r="A18" s="114">
        <v>13</v>
      </c>
      <c r="B18" s="80" t="s">
        <v>954</v>
      </c>
      <c r="C18" s="80" t="s">
        <v>554</v>
      </c>
      <c r="D18" s="114">
        <v>3</v>
      </c>
    </row>
    <row r="19" spans="1:4" ht="12.75">
      <c r="A19" s="114">
        <v>14</v>
      </c>
      <c r="B19" s="80" t="s">
        <v>955</v>
      </c>
      <c r="C19" s="80" t="s">
        <v>956</v>
      </c>
      <c r="D19" s="114">
        <v>6</v>
      </c>
    </row>
    <row r="20" spans="1:4" ht="12.75">
      <c r="A20" s="114">
        <v>15</v>
      </c>
      <c r="B20" s="80" t="s">
        <v>957</v>
      </c>
      <c r="C20" s="80" t="s">
        <v>958</v>
      </c>
      <c r="D20" s="114">
        <v>3</v>
      </c>
    </row>
    <row r="21" spans="1:4" s="185" customFormat="1" ht="29.25" customHeight="1">
      <c r="A21" s="114">
        <v>16</v>
      </c>
      <c r="B21" s="80" t="s">
        <v>959</v>
      </c>
      <c r="C21" s="80" t="s">
        <v>960</v>
      </c>
      <c r="D21" s="114">
        <v>1</v>
      </c>
    </row>
    <row r="22" spans="1:4" s="186" customFormat="1" ht="19.5" customHeight="1">
      <c r="A22" s="114">
        <v>17</v>
      </c>
      <c r="B22" s="80" t="s">
        <v>961</v>
      </c>
      <c r="C22" s="80" t="s">
        <v>962</v>
      </c>
      <c r="D22" s="114">
        <v>55</v>
      </c>
    </row>
    <row r="23" spans="1:4" s="186" customFormat="1" ht="114" customHeight="1">
      <c r="A23" s="114">
        <v>18</v>
      </c>
      <c r="B23" s="104" t="s">
        <v>963</v>
      </c>
      <c r="C23" s="134" t="s">
        <v>964</v>
      </c>
      <c r="D23" s="187">
        <v>3</v>
      </c>
    </row>
    <row r="24" spans="1:4" s="186" customFormat="1" ht="84" customHeight="1">
      <c r="A24" s="114">
        <v>19</v>
      </c>
      <c r="B24" s="176" t="s">
        <v>965</v>
      </c>
      <c r="C24" s="177" t="s">
        <v>966</v>
      </c>
      <c r="D24" s="178">
        <v>4</v>
      </c>
    </row>
    <row r="25" spans="1:4" s="186" customFormat="1" ht="18.75" customHeight="1">
      <c r="A25" s="114">
        <v>20</v>
      </c>
      <c r="B25" s="188" t="s">
        <v>967</v>
      </c>
      <c r="C25" s="189" t="s">
        <v>966</v>
      </c>
      <c r="D25" s="190">
        <v>5</v>
      </c>
    </row>
    <row r="26" spans="1:4" s="186" customFormat="1" ht="12.75">
      <c r="A26" s="114">
        <v>21</v>
      </c>
      <c r="B26" s="176" t="s">
        <v>968</v>
      </c>
      <c r="C26" s="191" t="s">
        <v>969</v>
      </c>
      <c r="D26" s="178">
        <v>1</v>
      </c>
    </row>
    <row r="27" spans="1:4" s="186" customFormat="1" ht="69.75" customHeight="1">
      <c r="A27" s="114">
        <v>22</v>
      </c>
      <c r="B27" s="104" t="s">
        <v>970</v>
      </c>
      <c r="C27" s="104" t="s">
        <v>971</v>
      </c>
      <c r="D27" s="131">
        <v>10</v>
      </c>
    </row>
    <row r="28" spans="1:242" ht="15" customHeight="1">
      <c r="A28" s="114">
        <v>23</v>
      </c>
      <c r="B28" s="80" t="s">
        <v>972</v>
      </c>
      <c r="C28" s="80" t="s">
        <v>973</v>
      </c>
      <c r="D28" s="114">
        <v>45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s="51" customFormat="1" ht="12.75">
      <c r="A29" s="114">
        <v>24</v>
      </c>
      <c r="B29" s="80" t="s">
        <v>972</v>
      </c>
      <c r="C29" s="80" t="s">
        <v>974</v>
      </c>
      <c r="D29" s="114">
        <v>75</v>
      </c>
      <c r="IC29" s="23"/>
      <c r="ID29" s="23"/>
      <c r="IE29" s="23"/>
      <c r="IF29" s="23"/>
      <c r="IG29" s="23"/>
      <c r="IH29" s="2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I12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47" customWidth="1"/>
    <col min="2" max="2" width="32.28125" style="23" customWidth="1"/>
    <col min="3" max="3" width="28.140625" style="23" customWidth="1"/>
    <col min="4" max="4" width="11.57421875" style="47" customWidth="1"/>
    <col min="5" max="243" width="11.57421875" style="23" customWidth="1"/>
    <col min="244" max="16384" width="11.57421875" style="0" customWidth="1"/>
  </cols>
  <sheetData>
    <row r="1" spans="1:3" ht="12.75">
      <c r="A1" s="192">
        <v>18</v>
      </c>
      <c r="B1" s="6" t="s">
        <v>4</v>
      </c>
      <c r="C1" s="13"/>
    </row>
    <row r="2" spans="1:3" ht="12.75">
      <c r="A2" s="154"/>
      <c r="B2" s="6"/>
      <c r="C2" s="13"/>
    </row>
    <row r="3" spans="1:3" ht="12.75">
      <c r="A3" s="154"/>
      <c r="B3" s="13" t="s">
        <v>975</v>
      </c>
      <c r="C3" s="13"/>
    </row>
    <row r="4" spans="1:3" ht="12.75">
      <c r="A4" s="154"/>
      <c r="B4" s="6"/>
      <c r="C4" s="13"/>
    </row>
    <row r="5" spans="1:4" ht="12.75">
      <c r="A5" s="55" t="s">
        <v>6</v>
      </c>
      <c r="B5" s="56" t="s">
        <v>7</v>
      </c>
      <c r="C5" s="56" t="s">
        <v>8</v>
      </c>
      <c r="D5" s="56" t="s">
        <v>9</v>
      </c>
    </row>
    <row r="6" spans="1:4" s="51" customFormat="1" ht="12.75">
      <c r="A6" s="57">
        <v>1</v>
      </c>
      <c r="B6" s="60" t="s">
        <v>976</v>
      </c>
      <c r="C6" s="60" t="s">
        <v>977</v>
      </c>
      <c r="D6" s="59">
        <v>45</v>
      </c>
    </row>
    <row r="7" spans="1:4" ht="12.75">
      <c r="A7" s="57">
        <v>2</v>
      </c>
      <c r="B7" s="60" t="s">
        <v>412</v>
      </c>
      <c r="C7" s="60" t="s">
        <v>978</v>
      </c>
      <c r="D7" s="59">
        <v>670</v>
      </c>
    </row>
    <row r="8" spans="1:243" s="51" customFormat="1" ht="12.75">
      <c r="A8" s="57">
        <v>3</v>
      </c>
      <c r="B8" s="70" t="s">
        <v>374</v>
      </c>
      <c r="C8" s="60" t="s">
        <v>979</v>
      </c>
      <c r="D8" s="71">
        <v>10</v>
      </c>
      <c r="ID8" s="23"/>
      <c r="IE8" s="23"/>
      <c r="IF8" s="23"/>
      <c r="IG8" s="23"/>
      <c r="IH8" s="23"/>
      <c r="II8" s="23"/>
    </row>
    <row r="9" spans="1:243" s="51" customFormat="1" ht="12.75">
      <c r="A9" s="57">
        <v>4</v>
      </c>
      <c r="B9" s="70" t="s">
        <v>374</v>
      </c>
      <c r="C9" s="60" t="s">
        <v>980</v>
      </c>
      <c r="D9" s="71">
        <v>10</v>
      </c>
      <c r="ID9" s="23"/>
      <c r="IE9" s="23"/>
      <c r="IF9" s="23"/>
      <c r="IG9" s="23"/>
      <c r="IH9" s="23"/>
      <c r="II9" s="23"/>
    </row>
    <row r="11" spans="1:4" ht="12.75">
      <c r="A11"/>
      <c r="B11"/>
      <c r="C11"/>
      <c r="D11" s="92"/>
    </row>
    <row r="12" spans="1:4" ht="12.75">
      <c r="A12"/>
      <c r="B12"/>
      <c r="C12"/>
      <c r="D12" s="9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55"/>
  <sheetViews>
    <sheetView zoomScale="104" zoomScaleNormal="104" workbookViewId="0" topLeftCell="A1">
      <selection activeCell="D5" sqref="D5"/>
    </sheetView>
  </sheetViews>
  <sheetFormatPr defaultColWidth="11.421875" defaultRowHeight="12.75"/>
  <cols>
    <col min="1" max="1" width="4.7109375" style="51" customWidth="1"/>
    <col min="2" max="2" width="33.7109375" style="51" customWidth="1"/>
    <col min="3" max="3" width="36.140625" style="51" customWidth="1"/>
    <col min="4" max="4" width="11.57421875" style="52" customWidth="1"/>
    <col min="5" max="235" width="11.57421875" style="51" customWidth="1"/>
    <col min="236" max="241" width="12.00390625" style="23" customWidth="1"/>
    <col min="242" max="244" width="12.57421875" style="0" customWidth="1"/>
    <col min="245" max="247" width="11.57421875" style="0" customWidth="1"/>
    <col min="248" max="16384" width="11.57421875" style="0" customWidth="1"/>
  </cols>
  <sheetData>
    <row r="1" spans="1:3" ht="12.75">
      <c r="A1" s="52">
        <v>1</v>
      </c>
      <c r="B1" s="6" t="s">
        <v>4</v>
      </c>
      <c r="C1" s="53"/>
    </row>
    <row r="2" spans="1:3" ht="12.75">
      <c r="A2" s="52"/>
      <c r="B2" s="6"/>
      <c r="C2" s="53"/>
    </row>
    <row r="3" spans="1:3" ht="12.75">
      <c r="A3" s="52"/>
      <c r="B3" s="54" t="s">
        <v>5</v>
      </c>
      <c r="C3" s="53"/>
    </row>
    <row r="4" spans="1:3" ht="12.75">
      <c r="A4" s="52"/>
      <c r="B4" s="54"/>
      <c r="C4" s="53"/>
    </row>
    <row r="5" spans="1:241" ht="21" customHeight="1">
      <c r="A5" s="55" t="s">
        <v>6</v>
      </c>
      <c r="B5" s="56" t="s">
        <v>7</v>
      </c>
      <c r="C5" s="56" t="s">
        <v>8</v>
      </c>
      <c r="D5" s="56" t="s">
        <v>9</v>
      </c>
      <c r="E5" s="2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</row>
    <row r="6" spans="1:8" ht="12.75">
      <c r="A6" s="57">
        <v>1</v>
      </c>
      <c r="B6" s="58" t="s">
        <v>10</v>
      </c>
      <c r="C6" s="58" t="s">
        <v>11</v>
      </c>
      <c r="D6" s="59">
        <v>15</v>
      </c>
      <c r="E6" s="6"/>
      <c r="F6" s="6"/>
      <c r="G6" s="6"/>
      <c r="H6" s="6"/>
    </row>
    <row r="7" spans="1:241" ht="12.75">
      <c r="A7" s="57">
        <v>2</v>
      </c>
      <c r="B7" s="60" t="s">
        <v>12</v>
      </c>
      <c r="C7" s="61" t="s">
        <v>13</v>
      </c>
      <c r="D7" s="62">
        <v>1</v>
      </c>
      <c r="E7" s="6"/>
      <c r="F7" s="6"/>
      <c r="G7" s="6"/>
      <c r="H7" s="6"/>
      <c r="I7" s="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</row>
    <row r="8" spans="1:8" s="6" customFormat="1" ht="12.75">
      <c r="A8" s="57">
        <v>3</v>
      </c>
      <c r="B8" s="60" t="s">
        <v>12</v>
      </c>
      <c r="C8" s="60" t="s">
        <v>14</v>
      </c>
      <c r="D8" s="59">
        <v>1</v>
      </c>
      <c r="E8" s="51"/>
      <c r="F8" s="51"/>
      <c r="G8" s="51"/>
      <c r="H8" s="51"/>
    </row>
    <row r="9" spans="1:241" ht="12.75">
      <c r="A9" s="57">
        <v>4</v>
      </c>
      <c r="B9" s="60" t="s">
        <v>12</v>
      </c>
      <c r="C9" s="60" t="s">
        <v>15</v>
      </c>
      <c r="D9" s="59">
        <v>80</v>
      </c>
      <c r="E9" s="6"/>
      <c r="F9" s="6"/>
      <c r="G9" s="6"/>
      <c r="H9" s="6"/>
      <c r="I9" s="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  <row r="10" spans="1:4" ht="12.75">
      <c r="A10" s="57">
        <v>5</v>
      </c>
      <c r="B10" s="63" t="s">
        <v>16</v>
      </c>
      <c r="C10" s="60" t="s">
        <v>17</v>
      </c>
      <c r="D10" s="59">
        <v>4</v>
      </c>
    </row>
    <row r="11" spans="1:241" ht="12.75">
      <c r="A11" s="57">
        <v>6</v>
      </c>
      <c r="B11" s="64" t="s">
        <v>18</v>
      </c>
      <c r="C11" s="65" t="s">
        <v>19</v>
      </c>
      <c r="D11" s="66">
        <v>15</v>
      </c>
      <c r="E11" s="67"/>
      <c r="F11" s="68"/>
      <c r="G11" s="69"/>
      <c r="H11" s="69"/>
      <c r="I11" s="69"/>
      <c r="J11" s="69"/>
      <c r="K11" s="6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</row>
    <row r="12" spans="1:241" ht="12.75">
      <c r="A12" s="57">
        <v>7</v>
      </c>
      <c r="B12" s="64" t="s">
        <v>20</v>
      </c>
      <c r="C12" s="65" t="s">
        <v>21</v>
      </c>
      <c r="D12" s="66">
        <v>20</v>
      </c>
      <c r="E12" s="67"/>
      <c r="F12" s="68"/>
      <c r="G12" s="69"/>
      <c r="H12" s="69"/>
      <c r="I12" s="69"/>
      <c r="J12" s="69"/>
      <c r="K12" s="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</row>
    <row r="13" spans="1:4" ht="12.75">
      <c r="A13" s="57">
        <v>8</v>
      </c>
      <c r="B13" s="60" t="s">
        <v>22</v>
      </c>
      <c r="C13" s="60" t="s">
        <v>23</v>
      </c>
      <c r="D13" s="59">
        <v>5</v>
      </c>
    </row>
    <row r="14" spans="1:4" ht="12.75">
      <c r="A14" s="57">
        <v>9</v>
      </c>
      <c r="B14" s="60" t="s">
        <v>22</v>
      </c>
      <c r="C14" s="60" t="s">
        <v>24</v>
      </c>
      <c r="D14" s="59">
        <v>2</v>
      </c>
    </row>
    <row r="15" spans="1:8" ht="12.75">
      <c r="A15" s="57">
        <v>10</v>
      </c>
      <c r="B15" s="60" t="s">
        <v>25</v>
      </c>
      <c r="C15" s="60" t="s">
        <v>26</v>
      </c>
      <c r="D15" s="59">
        <v>2</v>
      </c>
      <c r="E15" s="6"/>
      <c r="F15" s="6"/>
      <c r="G15" s="6"/>
      <c r="H15" s="6"/>
    </row>
    <row r="16" spans="1:241" ht="12.75">
      <c r="A16" s="57">
        <v>11</v>
      </c>
      <c r="B16" s="60" t="s">
        <v>25</v>
      </c>
      <c r="C16" s="60" t="s">
        <v>27</v>
      </c>
      <c r="D16" s="59">
        <v>2</v>
      </c>
      <c r="I16" s="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</row>
    <row r="17" spans="1:4" ht="12.75">
      <c r="A17" s="57">
        <v>12</v>
      </c>
      <c r="B17" s="70" t="s">
        <v>25</v>
      </c>
      <c r="C17" s="70" t="s">
        <v>28</v>
      </c>
      <c r="D17" s="71">
        <v>140</v>
      </c>
    </row>
    <row r="18" spans="1:4" ht="12.75">
      <c r="A18" s="57">
        <v>13</v>
      </c>
      <c r="B18" s="70" t="s">
        <v>25</v>
      </c>
      <c r="C18" s="70" t="s">
        <v>29</v>
      </c>
      <c r="D18" s="71">
        <v>15</v>
      </c>
    </row>
    <row r="19" spans="1:4" ht="12.75">
      <c r="A19" s="57">
        <v>14</v>
      </c>
      <c r="B19" s="60" t="s">
        <v>30</v>
      </c>
      <c r="C19" s="60" t="s">
        <v>31</v>
      </c>
      <c r="D19" s="59">
        <v>30</v>
      </c>
    </row>
    <row r="20" spans="1:8" s="51" customFormat="1" ht="12.75">
      <c r="A20" s="57">
        <v>15</v>
      </c>
      <c r="B20" s="72" t="s">
        <v>32</v>
      </c>
      <c r="C20" s="73" t="s">
        <v>33</v>
      </c>
      <c r="D20" s="26">
        <v>4</v>
      </c>
      <c r="E20" s="16"/>
      <c r="F20" s="16"/>
      <c r="G20" s="16"/>
      <c r="H20" s="16"/>
    </row>
    <row r="21" spans="1:7" s="51" customFormat="1" ht="12.75">
      <c r="A21" s="57">
        <v>16</v>
      </c>
      <c r="B21" s="60" t="s">
        <v>34</v>
      </c>
      <c r="C21" s="60" t="s">
        <v>35</v>
      </c>
      <c r="D21" s="59">
        <v>135</v>
      </c>
      <c r="E21" s="74"/>
      <c r="F21" s="74"/>
      <c r="G21" s="74"/>
    </row>
    <row r="22" spans="1:9" s="76" customFormat="1" ht="12.75">
      <c r="A22" s="57">
        <v>17</v>
      </c>
      <c r="B22" s="60" t="s">
        <v>36</v>
      </c>
      <c r="C22" s="60" t="s">
        <v>37</v>
      </c>
      <c r="D22" s="59">
        <v>45</v>
      </c>
      <c r="E22" s="23"/>
      <c r="F22" s="23"/>
      <c r="G22" s="23"/>
      <c r="H22" s="75"/>
      <c r="I22" s="23"/>
    </row>
    <row r="23" spans="1:243" s="75" customFormat="1" ht="12.75">
      <c r="A23" s="57">
        <v>18</v>
      </c>
      <c r="B23" s="60" t="s">
        <v>36</v>
      </c>
      <c r="C23" s="60" t="s">
        <v>38</v>
      </c>
      <c r="D23" s="71">
        <v>90</v>
      </c>
      <c r="E23" s="77"/>
      <c r="F23" s="77"/>
      <c r="G23" s="77"/>
      <c r="H23" s="77"/>
      <c r="IA23" s="23"/>
      <c r="IB23" s="23"/>
      <c r="IC23" s="23"/>
      <c r="ID23" s="23"/>
      <c r="IE23" s="23"/>
      <c r="IF23" s="23"/>
      <c r="IG23"/>
      <c r="IH23"/>
      <c r="II23"/>
    </row>
    <row r="24" spans="1:244" s="77" customFormat="1" ht="12.75">
      <c r="A24" s="57">
        <v>19</v>
      </c>
      <c r="B24" s="60" t="s">
        <v>39</v>
      </c>
      <c r="C24" s="78" t="s">
        <v>40</v>
      </c>
      <c r="D24" s="71">
        <v>35</v>
      </c>
      <c r="E24" s="79"/>
      <c r="F24" s="79"/>
      <c r="G24" s="79"/>
      <c r="H24" s="23"/>
      <c r="IA24" s="23"/>
      <c r="IB24" s="23"/>
      <c r="IC24" s="23"/>
      <c r="ID24" s="23"/>
      <c r="IE24" s="23"/>
      <c r="IF24" s="23"/>
      <c r="IG24" s="23"/>
      <c r="IH24"/>
      <c r="II24"/>
      <c r="IJ24"/>
    </row>
    <row r="25" spans="1:241" ht="12.75">
      <c r="A25" s="57">
        <v>20</v>
      </c>
      <c r="B25" s="60" t="s">
        <v>41</v>
      </c>
      <c r="C25" s="60" t="s">
        <v>42</v>
      </c>
      <c r="D25" s="71">
        <v>1</v>
      </c>
      <c r="E25" s="23"/>
      <c r="F25" s="23"/>
      <c r="G25" s="23"/>
      <c r="H25" s="23"/>
      <c r="I25" s="23"/>
      <c r="J25" s="16"/>
      <c r="K25" s="1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</row>
    <row r="26" spans="1:241" ht="12.75">
      <c r="A26" s="57">
        <v>21</v>
      </c>
      <c r="B26" s="60" t="s">
        <v>41</v>
      </c>
      <c r="C26" s="60" t="s">
        <v>43</v>
      </c>
      <c r="D26" s="59">
        <v>5</v>
      </c>
      <c r="E26" s="23"/>
      <c r="F26" s="23"/>
      <c r="G26" s="23"/>
      <c r="H26" s="23"/>
      <c r="I26" s="23"/>
      <c r="J26" s="16"/>
      <c r="K26" s="1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</row>
    <row r="27" spans="1:241" ht="12.75">
      <c r="A27" s="57">
        <v>22</v>
      </c>
      <c r="B27" s="70" t="s">
        <v>44</v>
      </c>
      <c r="C27" s="70" t="s">
        <v>45</v>
      </c>
      <c r="D27" s="71">
        <v>20</v>
      </c>
      <c r="E27" s="23"/>
      <c r="F27" s="23"/>
      <c r="G27" s="23"/>
      <c r="H27" s="23"/>
      <c r="I27" s="23"/>
      <c r="J27" s="16"/>
      <c r="K27" s="1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</row>
    <row r="28" spans="1:4" ht="12.75">
      <c r="A28" s="57">
        <v>23</v>
      </c>
      <c r="B28" s="60" t="s">
        <v>46</v>
      </c>
      <c r="C28" s="60" t="s">
        <v>47</v>
      </c>
      <c r="D28" s="59">
        <v>25</v>
      </c>
    </row>
    <row r="29" spans="1:4" ht="73.5" customHeight="1">
      <c r="A29" s="57">
        <v>24</v>
      </c>
      <c r="B29" s="60" t="s">
        <v>46</v>
      </c>
      <c r="C29" s="60" t="s">
        <v>48</v>
      </c>
      <c r="D29" s="59">
        <v>8</v>
      </c>
    </row>
    <row r="30" spans="1:4" ht="17.25" customHeight="1">
      <c r="A30" s="57">
        <v>25</v>
      </c>
      <c r="B30" s="60" t="s">
        <v>49</v>
      </c>
      <c r="C30" s="60" t="s">
        <v>50</v>
      </c>
      <c r="D30" s="59">
        <v>3</v>
      </c>
    </row>
    <row r="31" spans="1:244" ht="12.75">
      <c r="A31" s="57">
        <v>26</v>
      </c>
      <c r="B31" s="60" t="s">
        <v>49</v>
      </c>
      <c r="C31" s="60" t="s">
        <v>51</v>
      </c>
      <c r="D31" s="71">
        <v>300</v>
      </c>
      <c r="IH31" s="76"/>
      <c r="II31" s="76"/>
      <c r="IJ31" s="76"/>
    </row>
    <row r="32" spans="1:4" s="6" customFormat="1" ht="12.75">
      <c r="A32" s="57">
        <v>27</v>
      </c>
      <c r="B32" s="58" t="s">
        <v>52</v>
      </c>
      <c r="C32" s="58" t="s">
        <v>53</v>
      </c>
      <c r="D32" s="59">
        <v>6</v>
      </c>
    </row>
    <row r="33" spans="1:243" s="51" customFormat="1" ht="12.75">
      <c r="A33" s="57">
        <v>28</v>
      </c>
      <c r="B33" s="60" t="s">
        <v>52</v>
      </c>
      <c r="C33" s="60" t="s">
        <v>54</v>
      </c>
      <c r="D33" s="71">
        <v>280</v>
      </c>
      <c r="ID33" s="23"/>
      <c r="IE33" s="23"/>
      <c r="IF33" s="23"/>
      <c r="IG33" s="23"/>
      <c r="IH33" s="23"/>
      <c r="II33" s="23"/>
    </row>
    <row r="34" spans="1:4" ht="12.75">
      <c r="A34" s="57">
        <v>29</v>
      </c>
      <c r="B34" s="60" t="s">
        <v>55</v>
      </c>
      <c r="C34" s="60" t="s">
        <v>56</v>
      </c>
      <c r="D34" s="71">
        <v>50</v>
      </c>
    </row>
    <row r="35" spans="1:241" ht="12.75">
      <c r="A35" s="57">
        <v>30</v>
      </c>
      <c r="B35" s="60" t="s">
        <v>57</v>
      </c>
      <c r="C35" s="60" t="s">
        <v>58</v>
      </c>
      <c r="D35" s="71">
        <v>4</v>
      </c>
      <c r="I35" s="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</row>
    <row r="36" spans="1:241" ht="12.75">
      <c r="A36" s="57">
        <v>31</v>
      </c>
      <c r="B36" s="60" t="s">
        <v>57</v>
      </c>
      <c r="C36" s="60" t="s">
        <v>59</v>
      </c>
      <c r="D36" s="71">
        <v>40</v>
      </c>
      <c r="E36" s="6"/>
      <c r="F36" s="6"/>
      <c r="G36" s="6"/>
      <c r="H36" s="6"/>
      <c r="I36" s="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</row>
    <row r="37" spans="1:241" ht="12.75">
      <c r="A37" s="57">
        <v>32</v>
      </c>
      <c r="B37" s="60" t="s">
        <v>57</v>
      </c>
      <c r="C37" s="60" t="s">
        <v>60</v>
      </c>
      <c r="D37" s="71">
        <v>1</v>
      </c>
      <c r="E37" s="6"/>
      <c r="F37" s="6"/>
      <c r="G37" s="6"/>
      <c r="H37" s="6"/>
      <c r="I37" s="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</row>
    <row r="38" spans="1:244" ht="12.75">
      <c r="A38" s="57">
        <v>33</v>
      </c>
      <c r="B38" s="60" t="s">
        <v>57</v>
      </c>
      <c r="C38" s="60" t="s">
        <v>61</v>
      </c>
      <c r="D38" s="71">
        <v>5</v>
      </c>
      <c r="E38" s="6"/>
      <c r="F38" s="6"/>
      <c r="G38" s="6"/>
      <c r="H38" s="6"/>
      <c r="IH38" s="76"/>
      <c r="II38" s="76"/>
      <c r="IJ38" s="76"/>
    </row>
    <row r="39" spans="1:241" ht="12.75">
      <c r="A39" s="57">
        <v>34</v>
      </c>
      <c r="B39" s="60" t="s">
        <v>62</v>
      </c>
      <c r="C39" s="60" t="s">
        <v>63</v>
      </c>
      <c r="D39" s="59">
        <v>5</v>
      </c>
      <c r="I39" s="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</row>
    <row r="40" spans="1:241" ht="12.75">
      <c r="A40" s="57">
        <v>35</v>
      </c>
      <c r="B40" s="60" t="s">
        <v>64</v>
      </c>
      <c r="C40" s="80" t="s">
        <v>65</v>
      </c>
      <c r="D40" s="71">
        <v>45</v>
      </c>
      <c r="E40" s="6"/>
      <c r="F40" s="6"/>
      <c r="G40" s="6"/>
      <c r="H40" s="6"/>
      <c r="I40" s="6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</row>
    <row r="41" spans="1:244" ht="12.75">
      <c r="A41" s="57">
        <v>36</v>
      </c>
      <c r="B41" s="60" t="s">
        <v>66</v>
      </c>
      <c r="C41" s="60" t="s">
        <v>67</v>
      </c>
      <c r="D41" s="71">
        <v>1</v>
      </c>
      <c r="E41" s="6"/>
      <c r="F41" s="6"/>
      <c r="G41" s="6"/>
      <c r="H41" s="6"/>
      <c r="IH41" s="76"/>
      <c r="II41" s="76"/>
      <c r="IJ41" s="76"/>
    </row>
    <row r="42" spans="1:241" ht="12.75">
      <c r="A42" s="57">
        <v>37</v>
      </c>
      <c r="B42" s="80" t="s">
        <v>68</v>
      </c>
      <c r="C42" s="60" t="s">
        <v>69</v>
      </c>
      <c r="D42" s="71">
        <v>5</v>
      </c>
      <c r="I42" s="6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</row>
    <row r="43" spans="1:241" ht="12.75">
      <c r="A43" s="57">
        <v>38</v>
      </c>
      <c r="B43" s="60" t="s">
        <v>70</v>
      </c>
      <c r="C43" s="60" t="s">
        <v>71</v>
      </c>
      <c r="D43" s="71">
        <v>65</v>
      </c>
      <c r="E43" s="6"/>
      <c r="F43" s="6"/>
      <c r="G43" s="6"/>
      <c r="H43" s="6"/>
      <c r="I43" s="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</row>
    <row r="44" spans="1:241" ht="12.75">
      <c r="A44" s="57">
        <v>39</v>
      </c>
      <c r="B44" s="60" t="s">
        <v>72</v>
      </c>
      <c r="C44" s="60" t="s">
        <v>73</v>
      </c>
      <c r="D44" s="71">
        <v>1</v>
      </c>
      <c r="E44" s="6"/>
      <c r="F44" s="6"/>
      <c r="G44" s="6"/>
      <c r="H44" s="6"/>
      <c r="I44" s="6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</row>
    <row r="45" spans="1:8" ht="12.75">
      <c r="A45" s="57">
        <v>40</v>
      </c>
      <c r="B45" s="60" t="s">
        <v>74</v>
      </c>
      <c r="C45" s="60" t="s">
        <v>75</v>
      </c>
      <c r="D45" s="71">
        <v>25</v>
      </c>
      <c r="E45" s="6"/>
      <c r="F45" s="6"/>
      <c r="G45" s="6"/>
      <c r="H45" s="6"/>
    </row>
    <row r="46" spans="1:4" ht="12.75">
      <c r="A46" s="57">
        <v>41</v>
      </c>
      <c r="B46" s="70" t="s">
        <v>76</v>
      </c>
      <c r="C46" s="70" t="s">
        <v>77</v>
      </c>
      <c r="D46" s="71">
        <v>1</v>
      </c>
    </row>
    <row r="47" spans="1:241" ht="12.75">
      <c r="A47" s="57">
        <v>42</v>
      </c>
      <c r="B47" s="60" t="s">
        <v>78</v>
      </c>
      <c r="C47" s="60" t="s">
        <v>79</v>
      </c>
      <c r="D47" s="59">
        <v>1</v>
      </c>
      <c r="I47" s="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</row>
    <row r="48" spans="1:241" ht="12.75">
      <c r="A48" s="57">
        <v>43</v>
      </c>
      <c r="B48" s="60" t="s">
        <v>80</v>
      </c>
      <c r="C48" s="60" t="s">
        <v>81</v>
      </c>
      <c r="D48" s="71">
        <v>50</v>
      </c>
      <c r="E48" s="6"/>
      <c r="F48" s="6"/>
      <c r="G48" s="6"/>
      <c r="H48" s="6"/>
      <c r="I48" s="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</row>
    <row r="49" spans="1:241" ht="12.75">
      <c r="A49" s="57">
        <v>44</v>
      </c>
      <c r="B49" s="60" t="s">
        <v>80</v>
      </c>
      <c r="C49" s="60" t="s">
        <v>82</v>
      </c>
      <c r="D49" s="59">
        <v>20</v>
      </c>
      <c r="E49" s="6"/>
      <c r="F49" s="6"/>
      <c r="G49" s="6"/>
      <c r="H49" s="6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</row>
    <row r="50" spans="1:8" s="81" customFormat="1" ht="17.25" customHeight="1">
      <c r="A50" s="51"/>
      <c r="B50" s="51"/>
      <c r="C50" s="51"/>
      <c r="D50" s="52"/>
      <c r="E50" s="51"/>
      <c r="F50" s="51"/>
      <c r="G50" s="51"/>
      <c r="H50" s="51"/>
    </row>
    <row r="51" spans="8:241" ht="12.75">
      <c r="H51" s="6"/>
      <c r="I51" s="6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</row>
    <row r="52" spans="8:241" ht="12.75">
      <c r="H52" s="6"/>
      <c r="I52" s="6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</row>
    <row r="53" spans="8:241" ht="12.75">
      <c r="H53" s="6"/>
      <c r="I53" s="6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</row>
    <row r="54" spans="8:241" ht="12.75">
      <c r="H54" s="6"/>
      <c r="I54" s="6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</row>
    <row r="55" spans="8:241" ht="12.75">
      <c r="H55" s="6"/>
      <c r="I55" s="6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193" customWidth="1"/>
    <col min="2" max="2" width="25.140625" style="193" customWidth="1"/>
    <col min="3" max="3" width="28.7109375" style="193" customWidth="1"/>
    <col min="4" max="4" width="11.57421875" style="194" customWidth="1"/>
    <col min="5" max="245" width="11.57421875" style="0" customWidth="1"/>
    <col min="246" max="16384" width="11.57421875" style="0" customWidth="1"/>
  </cols>
  <sheetData>
    <row r="1" spans="1:4" ht="12.75">
      <c r="A1" s="52">
        <v>19</v>
      </c>
      <c r="B1" s="195" t="s">
        <v>4</v>
      </c>
      <c r="C1" s="196"/>
      <c r="D1" s="92"/>
    </row>
    <row r="2" spans="1:4" ht="12.75">
      <c r="A2" s="52"/>
      <c r="B2" s="195"/>
      <c r="C2" s="196"/>
      <c r="D2" s="92"/>
    </row>
    <row r="3" spans="1:4" ht="12.75">
      <c r="A3" s="52"/>
      <c r="B3" s="196" t="s">
        <v>981</v>
      </c>
      <c r="C3" s="196"/>
      <c r="D3" s="92"/>
    </row>
    <row r="4" spans="1:4" s="6" customFormat="1" ht="12.75">
      <c r="A4" s="197"/>
      <c r="B4" s="197"/>
      <c r="C4" s="197"/>
      <c r="D4" s="47"/>
    </row>
    <row r="5" spans="1:4" s="6" customFormat="1" ht="12.75">
      <c r="A5" s="55" t="s">
        <v>6</v>
      </c>
      <c r="B5" s="56" t="s">
        <v>7</v>
      </c>
      <c r="C5" s="56" t="s">
        <v>8</v>
      </c>
      <c r="D5" s="56" t="s">
        <v>9</v>
      </c>
    </row>
    <row r="6" spans="1:4" s="6" customFormat="1" ht="12.75">
      <c r="A6" s="55">
        <v>1</v>
      </c>
      <c r="B6" s="118" t="s">
        <v>982</v>
      </c>
      <c r="C6" s="56" t="s">
        <v>983</v>
      </c>
      <c r="D6" s="62">
        <v>1</v>
      </c>
    </row>
    <row r="7" spans="1:5" s="6" customFormat="1" ht="42.75" customHeight="1">
      <c r="A7" s="55">
        <v>2</v>
      </c>
      <c r="B7" s="118" t="s">
        <v>982</v>
      </c>
      <c r="C7" s="118" t="s">
        <v>984</v>
      </c>
      <c r="D7" s="59">
        <v>100</v>
      </c>
      <c r="E7" s="23"/>
    </row>
    <row r="8" spans="1:5" s="6" customFormat="1" ht="42" customHeight="1">
      <c r="A8" s="55">
        <v>3</v>
      </c>
      <c r="B8" s="118" t="s">
        <v>982</v>
      </c>
      <c r="C8" s="118" t="s">
        <v>985</v>
      </c>
      <c r="D8" s="59">
        <v>45</v>
      </c>
      <c r="E8" s="23"/>
    </row>
    <row r="9" spans="1:5" s="6" customFormat="1" ht="41.25" customHeight="1">
      <c r="A9" s="55">
        <v>4</v>
      </c>
      <c r="B9" s="118" t="s">
        <v>982</v>
      </c>
      <c r="C9" s="118" t="s">
        <v>986</v>
      </c>
      <c r="D9" s="59">
        <v>70</v>
      </c>
      <c r="E9" s="23"/>
    </row>
    <row r="10" spans="1:4" s="6" customFormat="1" ht="19.5" customHeight="1">
      <c r="A10" s="55">
        <v>5</v>
      </c>
      <c r="B10" s="118" t="s">
        <v>987</v>
      </c>
      <c r="C10" s="118" t="s">
        <v>988</v>
      </c>
      <c r="D10" s="59">
        <v>1</v>
      </c>
    </row>
    <row r="11" spans="1:4" s="6" customFormat="1" ht="28.5" customHeight="1">
      <c r="A11" s="55">
        <v>6</v>
      </c>
      <c r="B11" s="198" t="s">
        <v>987</v>
      </c>
      <c r="C11" s="198" t="s">
        <v>989</v>
      </c>
      <c r="D11" s="199">
        <v>15</v>
      </c>
    </row>
    <row r="12" spans="1:4" s="6" customFormat="1" ht="33.75" customHeight="1">
      <c r="A12" s="55">
        <v>7</v>
      </c>
      <c r="B12" s="198" t="s">
        <v>987</v>
      </c>
      <c r="C12" s="200" t="s">
        <v>990</v>
      </c>
      <c r="D12" s="199">
        <v>5</v>
      </c>
    </row>
    <row r="13" spans="1:4" s="6" customFormat="1" ht="30" customHeight="1">
      <c r="A13" s="55">
        <v>8</v>
      </c>
      <c r="B13" s="198" t="s">
        <v>987</v>
      </c>
      <c r="C13" s="200" t="s">
        <v>991</v>
      </c>
      <c r="D13" s="199">
        <v>2</v>
      </c>
    </row>
    <row r="14" spans="1:4" s="6" customFormat="1" ht="30" customHeight="1">
      <c r="A14" s="55">
        <v>9</v>
      </c>
      <c r="B14" s="198" t="s">
        <v>987</v>
      </c>
      <c r="C14" s="198" t="s">
        <v>992</v>
      </c>
      <c r="D14" s="199">
        <v>2</v>
      </c>
    </row>
    <row r="15" spans="1:4" s="6" customFormat="1" ht="28.5" customHeight="1">
      <c r="A15" s="55">
        <v>10</v>
      </c>
      <c r="B15" s="60" t="s">
        <v>278</v>
      </c>
      <c r="C15" s="60" t="s">
        <v>993</v>
      </c>
      <c r="D15" s="59">
        <v>1</v>
      </c>
    </row>
    <row r="16" spans="1:4" s="6" customFormat="1" ht="31.5" customHeight="1">
      <c r="A16" s="55">
        <v>11</v>
      </c>
      <c r="B16" s="60" t="s">
        <v>278</v>
      </c>
      <c r="C16" s="60" t="s">
        <v>994</v>
      </c>
      <c r="D16" s="59">
        <v>1</v>
      </c>
    </row>
    <row r="17" spans="1:4" s="23" customFormat="1" ht="12.75">
      <c r="A17" s="55">
        <v>12</v>
      </c>
      <c r="B17" s="60" t="s">
        <v>278</v>
      </c>
      <c r="C17" s="60" t="s">
        <v>995</v>
      </c>
      <c r="D17" s="59">
        <v>1</v>
      </c>
    </row>
    <row r="18" spans="1:6" s="185" customFormat="1" ht="12.75">
      <c r="A18" s="55">
        <v>13</v>
      </c>
      <c r="B18" s="60" t="s">
        <v>996</v>
      </c>
      <c r="C18" s="60" t="s">
        <v>997</v>
      </c>
      <c r="D18" s="59">
        <v>3</v>
      </c>
      <c r="E18" s="145"/>
      <c r="F18" s="145"/>
    </row>
    <row r="19" spans="1:6" s="185" customFormat="1" ht="12.75">
      <c r="A19" s="55">
        <v>14</v>
      </c>
      <c r="B19" s="60" t="s">
        <v>996</v>
      </c>
      <c r="C19" s="60" t="s">
        <v>998</v>
      </c>
      <c r="D19" s="59">
        <v>3</v>
      </c>
      <c r="E19" s="145"/>
      <c r="F19" s="145"/>
    </row>
    <row r="20" spans="1:6" s="185" customFormat="1" ht="12.75">
      <c r="A20" s="55">
        <v>15</v>
      </c>
      <c r="B20" s="60" t="s">
        <v>996</v>
      </c>
      <c r="C20" s="60" t="s">
        <v>999</v>
      </c>
      <c r="D20" s="59">
        <v>1</v>
      </c>
      <c r="E20" s="145"/>
      <c r="F20" s="145"/>
    </row>
    <row r="21" spans="1:6" s="185" customFormat="1" ht="19.5" customHeight="1">
      <c r="A21" s="55">
        <v>16</v>
      </c>
      <c r="B21" s="60" t="s">
        <v>996</v>
      </c>
      <c r="C21" s="60" t="s">
        <v>1000</v>
      </c>
      <c r="D21" s="59">
        <v>70</v>
      </c>
      <c r="E21" s="145"/>
      <c r="F21" s="145"/>
    </row>
    <row r="22" ht="12.75">
      <c r="D22" s="92"/>
    </row>
    <row r="23" ht="12.75">
      <c r="D23" s="9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15"/>
  <sheetViews>
    <sheetView zoomScale="104" zoomScaleNormal="104" workbookViewId="0" topLeftCell="A1">
      <selection activeCell="D5" sqref="D5"/>
    </sheetView>
  </sheetViews>
  <sheetFormatPr defaultColWidth="11.421875" defaultRowHeight="12.75"/>
  <cols>
    <col min="1" max="1" width="4.7109375" style="154" customWidth="1"/>
    <col min="2" max="2" width="25.7109375" style="0" customWidth="1"/>
    <col min="3" max="3" width="28.421875" style="0" customWidth="1"/>
    <col min="4" max="4" width="11.57421875" style="92" customWidth="1"/>
    <col min="5" max="245" width="11.57421875" style="0" customWidth="1"/>
    <col min="246" max="16384" width="11.57421875" style="0" customWidth="1"/>
  </cols>
  <sheetData>
    <row r="1" spans="1:3" ht="12.75">
      <c r="A1" s="52">
        <v>20</v>
      </c>
      <c r="B1" s="6" t="s">
        <v>4</v>
      </c>
      <c r="C1" s="84"/>
    </row>
    <row r="2" spans="1:3" ht="12.75">
      <c r="A2" s="52"/>
      <c r="B2" s="6"/>
      <c r="C2" s="84"/>
    </row>
    <row r="3" spans="1:3" ht="12.75">
      <c r="A3" s="52"/>
      <c r="B3" s="84" t="s">
        <v>1001</v>
      </c>
      <c r="C3" s="84"/>
    </row>
    <row r="4" spans="1:4" ht="12.75">
      <c r="A4" s="52"/>
      <c r="B4" s="51"/>
      <c r="C4" s="51"/>
      <c r="D4" s="52"/>
    </row>
    <row r="5" spans="1:4" ht="12.75">
      <c r="A5" s="55" t="s">
        <v>6</v>
      </c>
      <c r="B5" s="56" t="s">
        <v>7</v>
      </c>
      <c r="C5" s="56" t="s">
        <v>8</v>
      </c>
      <c r="D5" s="56" t="s">
        <v>9</v>
      </c>
    </row>
    <row r="6" spans="1:4" ht="98.25" customHeight="1">
      <c r="A6" s="62">
        <v>1</v>
      </c>
      <c r="B6" s="60" t="s">
        <v>1002</v>
      </c>
      <c r="C6" s="60" t="s">
        <v>1003</v>
      </c>
      <c r="D6" s="71">
        <v>80</v>
      </c>
    </row>
    <row r="7" spans="1:4" ht="12.75">
      <c r="A7"/>
      <c r="D7"/>
    </row>
    <row r="8" spans="1:4" ht="12.75">
      <c r="A8"/>
      <c r="D8"/>
    </row>
    <row r="9" spans="1:4" ht="12.75">
      <c r="A9"/>
      <c r="D9"/>
    </row>
    <row r="10" spans="1:4" ht="12.75">
      <c r="A10"/>
      <c r="D10"/>
    </row>
    <row r="11" spans="1:4" ht="12.75">
      <c r="A11"/>
      <c r="D11"/>
    </row>
    <row r="12" spans="1:4" ht="12.75">
      <c r="A12"/>
      <c r="D12"/>
    </row>
    <row r="13" spans="1:4" ht="12.75">
      <c r="A13"/>
      <c r="D13"/>
    </row>
    <row r="14" spans="1:4" ht="12.75">
      <c r="A14"/>
      <c r="D14"/>
    </row>
    <row r="15" spans="1:4" ht="12.75">
      <c r="A15"/>
      <c r="D1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8"/>
  <sheetViews>
    <sheetView zoomScale="104" zoomScaleNormal="104" workbookViewId="0" topLeftCell="A1">
      <selection activeCell="D5" sqref="D5"/>
    </sheetView>
  </sheetViews>
  <sheetFormatPr defaultColWidth="11.421875" defaultRowHeight="12.75"/>
  <cols>
    <col min="1" max="1" width="4.7109375" style="154" customWidth="1"/>
    <col min="2" max="2" width="26.421875" style="0" customWidth="1"/>
    <col min="3" max="3" width="25.8515625" style="0" customWidth="1"/>
    <col min="4" max="4" width="11.57421875" style="92" customWidth="1"/>
    <col min="5" max="243" width="11.57421875" style="0" customWidth="1"/>
    <col min="244" max="16384" width="11.57421875" style="0" customWidth="1"/>
  </cols>
  <sheetData>
    <row r="1" spans="1:4" ht="12.75">
      <c r="A1" s="52">
        <v>21</v>
      </c>
      <c r="B1" s="6" t="s">
        <v>4</v>
      </c>
      <c r="C1" s="84"/>
      <c r="D1" s="47"/>
    </row>
    <row r="2" spans="1:4" ht="12.75">
      <c r="A2" s="52"/>
      <c r="B2" s="6"/>
      <c r="C2" s="84"/>
      <c r="D2" s="47"/>
    </row>
    <row r="3" spans="1:4" ht="12.75">
      <c r="A3" s="52"/>
      <c r="B3" s="84" t="s">
        <v>1004</v>
      </c>
      <c r="C3" s="84"/>
      <c r="D3" s="47"/>
    </row>
    <row r="4" spans="1:4" ht="12.75">
      <c r="A4" s="52"/>
      <c r="B4" s="51"/>
      <c r="C4" s="51"/>
      <c r="D4" s="52"/>
    </row>
    <row r="5" spans="1:4" ht="12.75">
      <c r="A5" s="55" t="s">
        <v>6</v>
      </c>
      <c r="B5" s="56" t="s">
        <v>7</v>
      </c>
      <c r="C5" s="56" t="s">
        <v>8</v>
      </c>
      <c r="D5" s="56" t="s">
        <v>9</v>
      </c>
    </row>
    <row r="6" spans="1:4" s="76" customFormat="1" ht="12.75">
      <c r="A6" s="71">
        <v>1</v>
      </c>
      <c r="B6" s="70" t="s">
        <v>1005</v>
      </c>
      <c r="C6" s="60" t="s">
        <v>1006</v>
      </c>
      <c r="D6" s="71">
        <v>12</v>
      </c>
    </row>
    <row r="7" spans="1:4" ht="12.75">
      <c r="A7" s="1"/>
      <c r="B7" s="6"/>
      <c r="C7" s="6"/>
      <c r="D7" s="47"/>
    </row>
    <row r="8" spans="1:4" ht="12.75">
      <c r="A8" s="1"/>
      <c r="B8" s="6"/>
      <c r="C8" s="6"/>
      <c r="D8" s="4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J7"/>
  <sheetViews>
    <sheetView zoomScale="104" zoomScaleNormal="104" workbookViewId="0" topLeftCell="A1">
      <selection activeCell="D5" sqref="D5"/>
    </sheetView>
  </sheetViews>
  <sheetFormatPr defaultColWidth="11.421875" defaultRowHeight="12.75"/>
  <cols>
    <col min="1" max="1" width="4.7109375" style="93" customWidth="1"/>
    <col min="2" max="2" width="30.00390625" style="77" customWidth="1"/>
    <col min="3" max="3" width="34.140625" style="77" customWidth="1"/>
    <col min="4" max="4" width="11.57421875" style="93" customWidth="1"/>
    <col min="5" max="236" width="11.57421875" style="77" customWidth="1"/>
    <col min="237" max="243" width="12.00390625" style="23" customWidth="1"/>
    <col min="244" max="244" width="12.57421875" style="0" customWidth="1"/>
    <col min="245" max="16384" width="11.57421875" style="0" customWidth="1"/>
  </cols>
  <sheetData>
    <row r="1" spans="1:3" ht="12.75">
      <c r="A1" s="52">
        <v>22</v>
      </c>
      <c r="B1" s="6" t="s">
        <v>4</v>
      </c>
      <c r="C1" s="112"/>
    </row>
    <row r="2" spans="1:3" ht="12.75">
      <c r="A2" s="52"/>
      <c r="B2" s="6"/>
      <c r="C2" s="112"/>
    </row>
    <row r="3" spans="1:3" ht="12.75">
      <c r="A3" s="52"/>
      <c r="B3" s="113" t="s">
        <v>1007</v>
      </c>
      <c r="C3" s="112"/>
    </row>
    <row r="5" spans="1:4" ht="12.75">
      <c r="A5" s="56" t="s">
        <v>6</v>
      </c>
      <c r="B5" s="56" t="s">
        <v>7</v>
      </c>
      <c r="C5" s="56" t="s">
        <v>8</v>
      </c>
      <c r="D5" s="56" t="s">
        <v>9</v>
      </c>
    </row>
    <row r="6" spans="1:244" ht="12.75">
      <c r="A6" s="59">
        <v>1</v>
      </c>
      <c r="B6" s="60" t="s">
        <v>1008</v>
      </c>
      <c r="C6" s="60" t="s">
        <v>1009</v>
      </c>
      <c r="D6" s="62">
        <v>45</v>
      </c>
      <c r="IJ6" s="76"/>
    </row>
    <row r="7" spans="1:244" ht="12.75">
      <c r="A7" s="59">
        <v>2</v>
      </c>
      <c r="B7" s="60" t="s">
        <v>1008</v>
      </c>
      <c r="C7" s="60" t="s">
        <v>1010</v>
      </c>
      <c r="D7" s="62">
        <v>80</v>
      </c>
      <c r="IJ7" s="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18"/>
  <sheetViews>
    <sheetView zoomScale="104" zoomScaleNormal="104"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21.28125" style="0" customWidth="1"/>
    <col min="4" max="4" width="11.57421875" style="76" customWidth="1"/>
    <col min="5" max="243" width="11.57421875" style="0" customWidth="1"/>
    <col min="244" max="16384" width="11.57421875" style="0" customWidth="1"/>
  </cols>
  <sheetData>
    <row r="1" spans="1:4" ht="12.75">
      <c r="A1" s="52">
        <v>23</v>
      </c>
      <c r="B1" s="6" t="s">
        <v>4</v>
      </c>
      <c r="C1" s="13"/>
      <c r="D1" s="92"/>
    </row>
    <row r="2" spans="1:4" ht="12.75">
      <c r="A2" s="52"/>
      <c r="B2" s="6"/>
      <c r="C2" s="13"/>
      <c r="D2" s="92"/>
    </row>
    <row r="3" spans="1:4" ht="12.75">
      <c r="A3" s="52"/>
      <c r="B3" s="13" t="s">
        <v>1011</v>
      </c>
      <c r="C3" s="13"/>
      <c r="D3" s="92"/>
    </row>
    <row r="4" spans="1:4" ht="12.75">
      <c r="A4" s="93"/>
      <c r="B4" s="77"/>
      <c r="C4" s="77"/>
      <c r="D4" s="47"/>
    </row>
    <row r="5" spans="1:4" ht="12.75">
      <c r="A5" s="56" t="s">
        <v>6</v>
      </c>
      <c r="B5" s="56" t="s">
        <v>7</v>
      </c>
      <c r="C5" s="56" t="s">
        <v>8</v>
      </c>
      <c r="D5" s="56" t="s">
        <v>9</v>
      </c>
    </row>
    <row r="6" spans="1:4" ht="12.75">
      <c r="A6" s="62">
        <v>1</v>
      </c>
      <c r="B6" s="60" t="s">
        <v>1012</v>
      </c>
      <c r="C6" s="60" t="s">
        <v>1013</v>
      </c>
      <c r="D6" s="59">
        <v>3975</v>
      </c>
    </row>
    <row r="7" spans="1:4" ht="12.75">
      <c r="A7" s="59">
        <v>2</v>
      </c>
      <c r="B7" s="60" t="s">
        <v>1012</v>
      </c>
      <c r="C7" s="80" t="s">
        <v>1014</v>
      </c>
      <c r="D7" s="59">
        <v>20</v>
      </c>
    </row>
    <row r="8" spans="1:4" ht="12.75">
      <c r="A8" s="6"/>
      <c r="B8" s="6"/>
      <c r="C8" s="6"/>
      <c r="D8" s="47"/>
    </row>
    <row r="9" spans="2:4" ht="12.75">
      <c r="B9" s="154"/>
      <c r="D9" s="92"/>
    </row>
    <row r="10" ht="12.75">
      <c r="D10" s="92"/>
    </row>
    <row r="11" ht="12.75">
      <c r="D11" s="92"/>
    </row>
    <row r="12" ht="12.75">
      <c r="D12" s="92"/>
    </row>
    <row r="13" ht="12.75">
      <c r="D13" s="92"/>
    </row>
    <row r="14" ht="12.75">
      <c r="D14" s="92"/>
    </row>
    <row r="15" ht="12.75">
      <c r="D15" s="92"/>
    </row>
    <row r="16" ht="12.75">
      <c r="D16" s="92"/>
    </row>
    <row r="17" ht="12.75">
      <c r="D17" s="92"/>
    </row>
    <row r="18" ht="12.75">
      <c r="D18" s="9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77" customWidth="1"/>
    <col min="2" max="2" width="25.421875" style="77" customWidth="1"/>
    <col min="3" max="3" width="32.140625" style="77" customWidth="1"/>
    <col min="4" max="4" width="11.57421875" style="93" customWidth="1"/>
    <col min="5" max="233" width="11.57421875" style="77" customWidth="1"/>
    <col min="234" max="239" width="12.00390625" style="23" customWidth="1"/>
    <col min="240" max="240" width="12.57421875" style="0" customWidth="1"/>
    <col min="241" max="16384" width="11.57421875" style="0" customWidth="1"/>
  </cols>
  <sheetData>
    <row r="1" spans="1:3" ht="12.75">
      <c r="A1" s="93">
        <v>24</v>
      </c>
      <c r="B1" s="6" t="s">
        <v>4</v>
      </c>
      <c r="C1" s="112"/>
    </row>
    <row r="2" spans="1:3" ht="12.75">
      <c r="A2" s="93"/>
      <c r="B2" s="6"/>
      <c r="C2" s="112"/>
    </row>
    <row r="3" spans="1:3" ht="12.75">
      <c r="A3" s="93"/>
      <c r="B3" s="113" t="s">
        <v>1015</v>
      </c>
      <c r="C3" s="112"/>
    </row>
    <row r="5" spans="1:4" ht="12.75">
      <c r="A5" s="56" t="s">
        <v>6</v>
      </c>
      <c r="B5" s="56" t="s">
        <v>7</v>
      </c>
      <c r="C5" s="56" t="s">
        <v>8</v>
      </c>
      <c r="D5" s="56" t="s">
        <v>9</v>
      </c>
    </row>
    <row r="6" spans="1:4" ht="21.75" customHeight="1">
      <c r="A6" s="201">
        <v>1</v>
      </c>
      <c r="B6" s="60" t="s">
        <v>1016</v>
      </c>
      <c r="C6" s="60" t="s">
        <v>1017</v>
      </c>
      <c r="D6" s="62">
        <v>580</v>
      </c>
    </row>
    <row r="7" spans="1:4" ht="22.5" customHeight="1">
      <c r="A7" s="62">
        <v>2</v>
      </c>
      <c r="B7" s="60" t="s">
        <v>1016</v>
      </c>
      <c r="C7" s="60" t="s">
        <v>1018</v>
      </c>
      <c r="D7" s="62">
        <v>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4" sqref="J4"/>
    </sheetView>
  </sheetViews>
  <sheetFormatPr defaultColWidth="11.421875" defaultRowHeight="12.75"/>
  <cols>
    <col min="1" max="1" width="4.28125" style="75" customWidth="1"/>
    <col min="2" max="2" width="29.28125" style="75" customWidth="1"/>
    <col min="3" max="3" width="35.28125" style="75" customWidth="1"/>
    <col min="4" max="4" width="11.57421875" style="155" customWidth="1"/>
    <col min="5" max="249" width="11.57421875" style="75" customWidth="1"/>
    <col min="250" max="16384" width="12.00390625" style="23" customWidth="1"/>
  </cols>
  <sheetData>
    <row r="1" spans="2:3" ht="12.75">
      <c r="B1" s="23" t="s">
        <v>1019</v>
      </c>
      <c r="C1" s="156" t="s">
        <v>1020</v>
      </c>
    </row>
    <row r="3" spans="1:10" s="204" customFormat="1" ht="12.75">
      <c r="A3" s="202" t="s">
        <v>6</v>
      </c>
      <c r="B3" s="202" t="s">
        <v>7</v>
      </c>
      <c r="C3" s="94" t="s">
        <v>8</v>
      </c>
      <c r="D3" s="202" t="s">
        <v>9</v>
      </c>
      <c r="E3" s="202" t="s">
        <v>1021</v>
      </c>
      <c r="F3" s="202" t="s">
        <v>1022</v>
      </c>
      <c r="G3" s="96" t="s">
        <v>1023</v>
      </c>
      <c r="H3" s="203" t="s">
        <v>9</v>
      </c>
      <c r="I3" s="96" t="s">
        <v>1021</v>
      </c>
      <c r="J3" s="96" t="s">
        <v>1022</v>
      </c>
    </row>
    <row r="4" spans="1:10" ht="12.75">
      <c r="A4" s="26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205" t="e">
        <f>SUM(9!#REF!)</f>
        <v>#REF!</v>
      </c>
      <c r="J5" s="75" t="e">
        <f>SUM(9!#REF!)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93" customWidth="1"/>
    <col min="2" max="2" width="29.00390625" style="77" customWidth="1"/>
    <col min="3" max="3" width="24.140625" style="77" customWidth="1"/>
    <col min="4" max="4" width="11.57421875" style="93" customWidth="1"/>
    <col min="5" max="234" width="11.57421875" style="77" customWidth="1"/>
    <col min="235" max="242" width="12.00390625" style="23" customWidth="1"/>
    <col min="243" max="16384" width="11.57421875" style="0" customWidth="1"/>
  </cols>
  <sheetData>
    <row r="1" spans="1:3" ht="12.75">
      <c r="A1" s="93">
        <v>25</v>
      </c>
      <c r="B1" s="6" t="s">
        <v>4</v>
      </c>
      <c r="C1" s="112"/>
    </row>
    <row r="2" spans="2:3" ht="12.75">
      <c r="B2" s="6"/>
      <c r="C2" s="112"/>
    </row>
    <row r="3" spans="2:3" ht="12.75">
      <c r="B3" s="113" t="s">
        <v>1024</v>
      </c>
      <c r="C3" s="112"/>
    </row>
    <row r="5" spans="1:4" ht="12.75">
      <c r="A5" s="56" t="s">
        <v>6</v>
      </c>
      <c r="B5" s="56" t="s">
        <v>7</v>
      </c>
      <c r="C5" s="56" t="s">
        <v>8</v>
      </c>
      <c r="D5" s="56" t="s">
        <v>9</v>
      </c>
    </row>
    <row r="6" spans="1:4" ht="12.75">
      <c r="A6" s="62">
        <v>1</v>
      </c>
      <c r="B6" s="60" t="s">
        <v>1025</v>
      </c>
      <c r="C6" s="60" t="s">
        <v>1026</v>
      </c>
      <c r="D6" s="62">
        <v>5</v>
      </c>
    </row>
    <row r="7" spans="1:4" ht="12.75">
      <c r="A7" s="62">
        <v>2</v>
      </c>
      <c r="B7" s="60" t="s">
        <v>1025</v>
      </c>
      <c r="C7" s="60" t="s">
        <v>1027</v>
      </c>
      <c r="D7" s="62">
        <v>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6" sqref="A16"/>
    </sheetView>
  </sheetViews>
  <sheetFormatPr defaultColWidth="11.421875" defaultRowHeight="12.75"/>
  <cols>
    <col min="1" max="1" width="4.140625" style="52" customWidth="1"/>
    <col min="2" max="2" width="30.140625" style="77" customWidth="1"/>
    <col min="3" max="3" width="32.421875" style="77" customWidth="1"/>
    <col min="4" max="4" width="11.57421875" style="93" customWidth="1"/>
    <col min="5" max="249" width="11.57421875" style="77" customWidth="1"/>
    <col min="250" max="16384" width="12.00390625" style="23" customWidth="1"/>
  </cols>
  <sheetData>
    <row r="1" spans="2:3" ht="12.75">
      <c r="B1" s="23" t="s">
        <v>1028</v>
      </c>
      <c r="C1" s="112" t="s">
        <v>1029</v>
      </c>
    </row>
    <row r="3" spans="1:10" ht="12.75">
      <c r="A3" s="206" t="s">
        <v>6</v>
      </c>
      <c r="B3" s="94" t="s">
        <v>7</v>
      </c>
      <c r="C3" s="94" t="s">
        <v>8</v>
      </c>
      <c r="D3" s="202" t="s">
        <v>9</v>
      </c>
      <c r="E3" s="202" t="s">
        <v>1021</v>
      </c>
      <c r="F3" s="202" t="s">
        <v>1022</v>
      </c>
      <c r="G3" s="96" t="s">
        <v>1023</v>
      </c>
      <c r="H3" s="203" t="s">
        <v>9</v>
      </c>
      <c r="I3" s="96" t="s">
        <v>1021</v>
      </c>
      <c r="J3" s="96" t="s">
        <v>1022</v>
      </c>
    </row>
    <row r="4" spans="1:6" ht="12.75">
      <c r="A4" s="26">
        <v>1</v>
      </c>
      <c r="B4" s="95"/>
      <c r="C4" s="95"/>
      <c r="D4" s="96"/>
      <c r="E4" s="207"/>
      <c r="F4" s="207"/>
    </row>
    <row r="5" spans="1:6" ht="12.75">
      <c r="A5" s="26">
        <v>2</v>
      </c>
      <c r="B5" s="95"/>
      <c r="C5" s="95"/>
      <c r="D5" s="96"/>
      <c r="E5" s="207"/>
      <c r="F5" s="207"/>
    </row>
    <row r="6" spans="1:6" ht="12.75">
      <c r="A6" s="26">
        <v>3</v>
      </c>
      <c r="B6" s="95"/>
      <c r="C6" s="95"/>
      <c r="D6" s="96"/>
      <c r="E6" s="207"/>
      <c r="F6" s="207"/>
    </row>
    <row r="7" spans="1:6" ht="12.75">
      <c r="A7" s="26">
        <v>4</v>
      </c>
      <c r="B7" s="95"/>
      <c r="C7" s="95"/>
      <c r="D7" s="96"/>
      <c r="E7" s="207"/>
      <c r="F7" s="207"/>
    </row>
    <row r="8" spans="1:6" ht="12.75">
      <c r="A8" s="26">
        <v>5</v>
      </c>
      <c r="B8" s="95"/>
      <c r="C8" s="95"/>
      <c r="D8" s="96"/>
      <c r="E8" s="207"/>
      <c r="F8" s="207"/>
    </row>
    <row r="9" spans="1:6" ht="12.75">
      <c r="A9" s="99">
        <v>6</v>
      </c>
      <c r="B9" s="95"/>
      <c r="C9" s="95"/>
      <c r="D9" s="96"/>
      <c r="E9" s="208"/>
      <c r="F9" s="207"/>
    </row>
    <row r="10" spans="1:6" ht="12.75">
      <c r="A10" s="99">
        <v>7</v>
      </c>
      <c r="B10" s="95"/>
      <c r="C10" s="95"/>
      <c r="D10" s="96"/>
      <c r="E10" s="208"/>
      <c r="F10" s="207"/>
    </row>
    <row r="11" spans="1:6" ht="12.75">
      <c r="A11" s="99">
        <v>8</v>
      </c>
      <c r="B11" s="95"/>
      <c r="C11" s="95"/>
      <c r="D11" s="96"/>
      <c r="E11" s="208"/>
      <c r="F11" s="207"/>
    </row>
    <row r="12" spans="1:6" ht="12.75">
      <c r="A12" s="99">
        <v>9</v>
      </c>
      <c r="B12" s="95"/>
      <c r="C12" s="95"/>
      <c r="D12" s="96"/>
      <c r="E12" s="208"/>
      <c r="F12" s="207"/>
    </row>
    <row r="13" ht="12.75">
      <c r="F13" s="9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G3" sqref="G3"/>
    </sheetView>
  </sheetViews>
  <sheetFormatPr defaultColWidth="11.421875" defaultRowHeight="12.75"/>
  <cols>
    <col min="1" max="1" width="5.421875" style="52" customWidth="1"/>
    <col min="2" max="2" width="32.421875" style="77" customWidth="1"/>
    <col min="3" max="3" width="36.140625" style="77" customWidth="1"/>
    <col min="4" max="4" width="11.57421875" style="93" customWidth="1"/>
    <col min="5" max="249" width="11.57421875" style="77" customWidth="1"/>
    <col min="250" max="16384" width="12.00390625" style="23" customWidth="1"/>
  </cols>
  <sheetData>
    <row r="1" spans="2:3" ht="12.75">
      <c r="B1" s="23" t="s">
        <v>1030</v>
      </c>
      <c r="C1" s="112" t="s">
        <v>1031</v>
      </c>
    </row>
    <row r="3" spans="1:10" ht="12.75">
      <c r="A3" s="206" t="s">
        <v>6</v>
      </c>
      <c r="B3" s="94" t="s">
        <v>7</v>
      </c>
      <c r="C3" s="94" t="s">
        <v>8</v>
      </c>
      <c r="D3" s="202" t="s">
        <v>9</v>
      </c>
      <c r="E3" s="202" t="s">
        <v>1021</v>
      </c>
      <c r="F3" s="202" t="s">
        <v>1022</v>
      </c>
      <c r="G3" s="96" t="s">
        <v>1023</v>
      </c>
      <c r="H3" s="203" t="s">
        <v>9</v>
      </c>
      <c r="I3" s="96" t="s">
        <v>1021</v>
      </c>
      <c r="J3" s="96" t="s">
        <v>1022</v>
      </c>
    </row>
    <row r="4" spans="1:6" ht="12.75">
      <c r="A4" s="26">
        <v>1</v>
      </c>
      <c r="B4" s="95"/>
      <c r="C4" s="95"/>
      <c r="D4" s="96"/>
      <c r="E4" s="207"/>
      <c r="F4" s="207"/>
    </row>
    <row r="5" spans="1:6" ht="12.75">
      <c r="A5" s="26">
        <v>2</v>
      </c>
      <c r="B5" s="95"/>
      <c r="C5" s="95"/>
      <c r="D5" s="96"/>
      <c r="E5" s="207"/>
      <c r="F5" s="207"/>
    </row>
    <row r="6" spans="1:6" ht="12.75">
      <c r="A6" s="26">
        <v>3</v>
      </c>
      <c r="B6" s="95"/>
      <c r="C6" s="95"/>
      <c r="D6" s="96"/>
      <c r="E6" s="207"/>
      <c r="F6" s="207"/>
    </row>
    <row r="7" spans="1:6" ht="12.75">
      <c r="A7" s="26">
        <v>4</v>
      </c>
      <c r="B7" s="95"/>
      <c r="C7" s="95"/>
      <c r="D7" s="96"/>
      <c r="E7" s="207"/>
      <c r="F7" s="207"/>
    </row>
    <row r="8" spans="1:6" ht="12.75">
      <c r="A8" s="26">
        <v>5</v>
      </c>
      <c r="B8" s="95"/>
      <c r="C8" s="95"/>
      <c r="D8" s="96"/>
      <c r="E8" s="207"/>
      <c r="F8" s="207"/>
    </row>
    <row r="9" spans="1:6" ht="12.75">
      <c r="A9" s="26">
        <v>6</v>
      </c>
      <c r="B9" s="95"/>
      <c r="C9" s="95"/>
      <c r="D9" s="96"/>
      <c r="E9" s="208"/>
      <c r="F9" s="207"/>
    </row>
    <row r="10" spans="1:6" ht="12.75">
      <c r="A10" s="26">
        <v>7</v>
      </c>
      <c r="B10" s="95"/>
      <c r="C10" s="95"/>
      <c r="D10" s="96"/>
      <c r="E10" s="208"/>
      <c r="F10" s="207"/>
    </row>
    <row r="11" spans="1:6" ht="12.75">
      <c r="A11"/>
      <c r="B11"/>
      <c r="C11"/>
      <c r="D11"/>
      <c r="E11"/>
      <c r="F11" s="20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="104" zoomScaleNormal="104" workbookViewId="0" topLeftCell="A1">
      <selection activeCell="D7" sqref="D7"/>
    </sheetView>
  </sheetViews>
  <sheetFormatPr defaultColWidth="11.421875" defaultRowHeight="12.75"/>
  <cols>
    <col min="1" max="1" width="4.8515625" style="0" customWidth="1"/>
    <col min="2" max="2" width="26.7109375" style="0" customWidth="1"/>
    <col min="3" max="3" width="20.28125" style="0" customWidth="1"/>
    <col min="4" max="4" width="11.57421875" style="76" customWidth="1"/>
    <col min="5" max="247" width="11.57421875" style="0" customWidth="1"/>
    <col min="248" max="16384" width="11.57421875" style="0" customWidth="1"/>
  </cols>
  <sheetData>
    <row r="1" spans="1:5" ht="12.75">
      <c r="A1" s="47">
        <v>2</v>
      </c>
      <c r="B1" s="6" t="s">
        <v>4</v>
      </c>
      <c r="C1" s="13"/>
      <c r="D1" s="47"/>
      <c r="E1" s="23"/>
    </row>
    <row r="2" spans="1:5" ht="12.75">
      <c r="A2" s="47"/>
      <c r="B2" s="6"/>
      <c r="C2" s="13"/>
      <c r="D2" s="47"/>
      <c r="E2" s="23"/>
    </row>
    <row r="3" spans="1:5" ht="12.75">
      <c r="A3" s="47"/>
      <c r="B3" s="13" t="s">
        <v>83</v>
      </c>
      <c r="C3" s="13"/>
      <c r="D3" s="47"/>
      <c r="E3" s="23"/>
    </row>
    <row r="4" spans="1:5" ht="12.75">
      <c r="A4" s="47"/>
      <c r="B4" s="6"/>
      <c r="C4" s="13"/>
      <c r="D4" s="47"/>
      <c r="E4" s="23"/>
    </row>
    <row r="5" spans="1:5" ht="57.75" customHeight="1">
      <c r="A5" s="47"/>
      <c r="B5" s="82" t="s">
        <v>84</v>
      </c>
      <c r="C5" s="82"/>
      <c r="D5" s="82"/>
      <c r="E5" s="23"/>
    </row>
    <row r="6" spans="1:5" ht="12.75">
      <c r="A6" s="47"/>
      <c r="B6" s="23"/>
      <c r="C6" s="23"/>
      <c r="D6" s="47"/>
      <c r="E6" s="23"/>
    </row>
    <row r="7" spans="1:5" ht="21" customHeight="1">
      <c r="A7" s="55" t="s">
        <v>6</v>
      </c>
      <c r="B7" s="56" t="s">
        <v>7</v>
      </c>
      <c r="C7" s="56" t="s">
        <v>8</v>
      </c>
      <c r="D7" s="56" t="s">
        <v>9</v>
      </c>
      <c r="E7" s="23"/>
    </row>
    <row r="8" spans="1:5" ht="12.75">
      <c r="A8" s="71">
        <v>1</v>
      </c>
      <c r="B8" s="70" t="s">
        <v>85</v>
      </c>
      <c r="C8" s="60" t="s">
        <v>86</v>
      </c>
      <c r="D8" s="71">
        <v>230</v>
      </c>
      <c r="E8" s="51"/>
    </row>
    <row r="9" spans="1:5" ht="21.75" customHeight="1">
      <c r="A9" s="71">
        <v>2</v>
      </c>
      <c r="B9" s="70" t="s">
        <v>85</v>
      </c>
      <c r="C9" s="60" t="s">
        <v>87</v>
      </c>
      <c r="D9" s="59">
        <v>50</v>
      </c>
      <c r="E9" s="23"/>
    </row>
    <row r="10" spans="1:5" ht="12.75">
      <c r="A10" s="71">
        <v>3</v>
      </c>
      <c r="B10" s="60" t="s">
        <v>88</v>
      </c>
      <c r="C10" s="60" t="s">
        <v>89</v>
      </c>
      <c r="D10" s="71">
        <v>465</v>
      </c>
      <c r="E10" s="83"/>
    </row>
    <row r="11" spans="1:5" ht="12.75">
      <c r="A11" s="47"/>
      <c r="B11" s="23"/>
      <c r="C11" s="23"/>
      <c r="D11" s="47"/>
      <c r="E11" s="23"/>
    </row>
    <row r="12" spans="1:5" ht="12.75">
      <c r="A12" s="47"/>
      <c r="B12" s="23"/>
      <c r="C12" s="23"/>
      <c r="D12" s="47"/>
      <c r="E12" s="23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J17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47" customWidth="1"/>
    <col min="2" max="2" width="27.00390625" style="75" customWidth="1"/>
    <col min="3" max="3" width="33.00390625" style="75" customWidth="1"/>
    <col min="4" max="4" width="11.7109375" style="155" customWidth="1"/>
    <col min="5" max="238" width="11.57421875" style="75" customWidth="1"/>
    <col min="239" max="244" width="12.00390625" style="23" customWidth="1"/>
    <col min="245" max="245" width="12.57421875" style="0" customWidth="1"/>
    <col min="246" max="16384" width="11.57421875" style="0" customWidth="1"/>
  </cols>
  <sheetData>
    <row r="1" spans="1:4" ht="12.75">
      <c r="A1" s="1">
        <v>26</v>
      </c>
      <c r="B1" s="6" t="s">
        <v>4</v>
      </c>
      <c r="C1" s="53"/>
      <c r="D1" s="92"/>
    </row>
    <row r="2" spans="1:4" ht="12.75">
      <c r="A2" s="154"/>
      <c r="B2" s="6"/>
      <c r="C2" s="53"/>
      <c r="D2" s="92"/>
    </row>
    <row r="3" spans="1:4" ht="12.75">
      <c r="A3" s="154"/>
      <c r="B3" s="54" t="s">
        <v>1032</v>
      </c>
      <c r="C3" s="53"/>
      <c r="D3" s="92"/>
    </row>
    <row r="4" spans="1:4" ht="12.75">
      <c r="A4" s="154"/>
      <c r="B4"/>
      <c r="C4"/>
      <c r="D4" s="92"/>
    </row>
    <row r="5" spans="1:4" ht="12.75">
      <c r="A5" s="55" t="s">
        <v>6</v>
      </c>
      <c r="B5" s="56" t="s">
        <v>7</v>
      </c>
      <c r="C5" s="56" t="s">
        <v>8</v>
      </c>
      <c r="D5" s="209" t="s">
        <v>9</v>
      </c>
    </row>
    <row r="6" spans="1:244" ht="12.75">
      <c r="A6" s="62">
        <v>1</v>
      </c>
      <c r="B6" s="60" t="s">
        <v>251</v>
      </c>
      <c r="C6" s="60" t="s">
        <v>1033</v>
      </c>
      <c r="D6" s="210">
        <v>340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2.75">
      <c r="A7" s="154"/>
      <c r="B7"/>
      <c r="C7"/>
      <c r="D7" s="92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ht="12.75">
      <c r="A8" s="154"/>
      <c r="B8"/>
      <c r="C8"/>
      <c r="D8" s="92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ht="12.75">
      <c r="A9" s="154"/>
      <c r="B9"/>
      <c r="C9"/>
      <c r="D9" s="92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ht="12.75">
      <c r="A10" s="154"/>
      <c r="B10"/>
      <c r="C10"/>
      <c r="D10" s="9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ht="12.75">
      <c r="A11" s="154"/>
      <c r="B11"/>
      <c r="C11"/>
      <c r="D11" s="9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1:244" ht="12.75">
      <c r="A12" s="154"/>
      <c r="B12"/>
      <c r="C12"/>
      <c r="D12" s="9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ht="12.75">
      <c r="A13" s="154"/>
      <c r="B13"/>
      <c r="C13"/>
      <c r="D13" s="92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1:244" ht="12.75">
      <c r="A14"/>
      <c r="B14"/>
      <c r="C14"/>
      <c r="D14" s="76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ht="12.75">
      <c r="A15"/>
      <c r="B15"/>
      <c r="C15"/>
      <c r="D15" s="76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12.75">
      <c r="A16"/>
      <c r="B16"/>
      <c r="C16"/>
      <c r="D16" s="7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12.75">
      <c r="A17"/>
      <c r="B17"/>
      <c r="C17"/>
      <c r="D17" s="76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28.421875" style="0" customWidth="1"/>
    <col min="3" max="3" width="25.421875" style="0" customWidth="1"/>
    <col min="4" max="245" width="11.57421875" style="0" customWidth="1"/>
    <col min="246" max="16384" width="11.57421875" style="0" customWidth="1"/>
  </cols>
  <sheetData>
    <row r="1" spans="1:4" ht="12.75">
      <c r="A1" s="1">
        <v>27</v>
      </c>
      <c r="B1" s="6" t="s">
        <v>4</v>
      </c>
      <c r="C1" s="6"/>
      <c r="D1" s="1"/>
    </row>
    <row r="2" spans="1:4" ht="12.75">
      <c r="A2" s="1"/>
      <c r="B2" s="6"/>
      <c r="C2" s="6"/>
      <c r="D2" s="1"/>
    </row>
    <row r="3" spans="1:4" ht="12.75">
      <c r="A3" s="1"/>
      <c r="B3" s="211" t="s">
        <v>1034</v>
      </c>
      <c r="C3" s="6"/>
      <c r="D3" s="1"/>
    </row>
    <row r="4" spans="1:4" ht="12.75">
      <c r="A4" s="6"/>
      <c r="B4" s="6"/>
      <c r="C4" s="6"/>
      <c r="D4" s="1"/>
    </row>
    <row r="5" spans="1:4" ht="12.75">
      <c r="A5" s="212" t="s">
        <v>6</v>
      </c>
      <c r="B5" s="212" t="s">
        <v>1035</v>
      </c>
      <c r="C5" s="56" t="s">
        <v>8</v>
      </c>
      <c r="D5" s="213" t="s">
        <v>9</v>
      </c>
    </row>
    <row r="6" spans="1:4" ht="12.75">
      <c r="A6" s="212">
        <v>1</v>
      </c>
      <c r="B6" s="118" t="s">
        <v>1036</v>
      </c>
      <c r="C6" s="212" t="s">
        <v>1037</v>
      </c>
      <c r="D6" s="57">
        <v>4</v>
      </c>
    </row>
    <row r="7" spans="1:4" ht="12.75">
      <c r="A7" s="57">
        <v>2</v>
      </c>
      <c r="B7" s="58" t="s">
        <v>1038</v>
      </c>
      <c r="C7" s="57" t="s">
        <v>1039</v>
      </c>
      <c r="D7" s="57">
        <v>4</v>
      </c>
    </row>
    <row r="8" spans="1:4" ht="12.75">
      <c r="A8" s="6"/>
      <c r="B8" s="6"/>
      <c r="C8" s="6"/>
      <c r="D8" s="6"/>
    </row>
    <row r="9" spans="1:4" ht="12.75">
      <c r="A9" s="6"/>
      <c r="B9" s="6"/>
      <c r="C9" s="23"/>
      <c r="D9" s="6"/>
    </row>
    <row r="10" spans="1:4" ht="12.75">
      <c r="A10" s="6"/>
      <c r="B10" s="6"/>
      <c r="C10" s="6"/>
      <c r="D10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G8"/>
  <sheetViews>
    <sheetView zoomScale="104" zoomScaleNormal="104"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21.7109375" style="0" customWidth="1"/>
    <col min="4" max="241" width="11.57421875" style="0" customWidth="1"/>
    <col min="242" max="16384" width="11.57421875" style="0" customWidth="1"/>
  </cols>
  <sheetData>
    <row r="1" spans="1:241" s="77" customFormat="1" ht="12.75">
      <c r="A1" s="52">
        <v>28</v>
      </c>
      <c r="B1" s="6" t="s">
        <v>4</v>
      </c>
      <c r="C1" s="112"/>
      <c r="D1" s="93"/>
      <c r="HZ1" s="23"/>
      <c r="IA1" s="23"/>
      <c r="IB1" s="23"/>
      <c r="IC1" s="23"/>
      <c r="ID1" s="23"/>
      <c r="IE1" s="23"/>
      <c r="IF1" s="23"/>
      <c r="IG1"/>
    </row>
    <row r="2" spans="1:241" s="77" customFormat="1" ht="12.75">
      <c r="A2" s="52"/>
      <c r="B2" s="6"/>
      <c r="C2" s="112"/>
      <c r="D2" s="93"/>
      <c r="HZ2" s="23"/>
      <c r="IA2" s="23"/>
      <c r="IB2" s="23"/>
      <c r="IC2" s="23"/>
      <c r="ID2" s="23"/>
      <c r="IE2" s="23"/>
      <c r="IF2" s="23"/>
      <c r="IG2"/>
    </row>
    <row r="3" spans="1:241" s="77" customFormat="1" ht="12.75">
      <c r="A3" s="52"/>
      <c r="B3" s="113" t="s">
        <v>1040</v>
      </c>
      <c r="C3" s="112"/>
      <c r="D3" s="93"/>
      <c r="HZ3" s="23"/>
      <c r="IA3" s="23"/>
      <c r="IB3" s="23"/>
      <c r="IC3" s="23"/>
      <c r="ID3" s="23"/>
      <c r="IE3" s="23"/>
      <c r="IF3" s="23"/>
      <c r="IG3"/>
    </row>
    <row r="4" spans="1:241" s="77" customFormat="1" ht="12.75">
      <c r="A4" s="93"/>
      <c r="D4" s="93"/>
      <c r="HZ4" s="23"/>
      <c r="IA4" s="23"/>
      <c r="IB4" s="23"/>
      <c r="IC4" s="23"/>
      <c r="ID4" s="23"/>
      <c r="IE4" s="23"/>
      <c r="IF4" s="23"/>
      <c r="IG4"/>
    </row>
    <row r="5" spans="1:241" s="77" customFormat="1" ht="12.75">
      <c r="A5" s="56" t="s">
        <v>6</v>
      </c>
      <c r="B5" s="56" t="s">
        <v>7</v>
      </c>
      <c r="C5" s="56" t="s">
        <v>8</v>
      </c>
      <c r="D5" s="56" t="s">
        <v>9</v>
      </c>
      <c r="HZ5" s="23"/>
      <c r="IA5" s="23"/>
      <c r="IB5" s="23"/>
      <c r="IC5" s="23"/>
      <c r="ID5" s="23"/>
      <c r="IE5" s="23"/>
      <c r="IF5" s="23"/>
      <c r="IG5"/>
    </row>
    <row r="6" spans="1:241" s="77" customFormat="1" ht="12.75">
      <c r="A6" s="59">
        <v>1</v>
      </c>
      <c r="B6" s="60" t="s">
        <v>1041</v>
      </c>
      <c r="C6" s="60" t="s">
        <v>1042</v>
      </c>
      <c r="D6" s="62">
        <v>100</v>
      </c>
      <c r="IA6" s="23"/>
      <c r="IB6" s="23"/>
      <c r="IC6" s="23"/>
      <c r="ID6" s="23"/>
      <c r="IE6" s="23"/>
      <c r="IF6" s="23"/>
      <c r="IG6" s="23"/>
    </row>
    <row r="7" spans="1:241" s="51" customFormat="1" ht="12.75">
      <c r="A7" s="59">
        <v>2</v>
      </c>
      <c r="B7" s="60" t="s">
        <v>1041</v>
      </c>
      <c r="C7" s="60" t="s">
        <v>1043</v>
      </c>
      <c r="D7" s="62">
        <v>45</v>
      </c>
      <c r="IB7" s="23"/>
      <c r="IC7" s="23"/>
      <c r="ID7" s="23"/>
      <c r="IE7" s="23"/>
      <c r="IF7" s="23"/>
      <c r="IG7" s="23"/>
    </row>
    <row r="8" spans="1:4" ht="12.75">
      <c r="A8" s="6"/>
      <c r="B8" s="6"/>
      <c r="C8" s="6"/>
      <c r="D8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E24"/>
  <sheetViews>
    <sheetView workbookViewId="0" topLeftCell="A1">
      <selection activeCell="C31" sqref="C31"/>
    </sheetView>
  </sheetViews>
  <sheetFormatPr defaultColWidth="11.421875" defaultRowHeight="12.75"/>
  <cols>
    <col min="1" max="1" width="4.7109375" style="47" customWidth="1"/>
    <col min="2" max="2" width="32.28125" style="23" customWidth="1"/>
    <col min="3" max="3" width="30.140625" style="23" customWidth="1"/>
    <col min="4" max="4" width="11.57421875" style="47" customWidth="1"/>
    <col min="5" max="239" width="11.57421875" style="23" customWidth="1"/>
    <col min="240" max="16384" width="11.57421875" style="0" customWidth="1"/>
  </cols>
  <sheetData>
    <row r="1" spans="1:3" ht="12.75">
      <c r="A1" s="47">
        <v>29</v>
      </c>
      <c r="B1" s="6" t="s">
        <v>4</v>
      </c>
      <c r="C1" s="53"/>
    </row>
    <row r="2" spans="2:3" ht="12.75">
      <c r="B2" s="6"/>
      <c r="C2" s="53"/>
    </row>
    <row r="3" spans="2:3" ht="12.75">
      <c r="B3" s="54" t="s">
        <v>1044</v>
      </c>
      <c r="C3" s="53"/>
    </row>
    <row r="5" spans="1:4" ht="12.75">
      <c r="A5" s="55" t="s">
        <v>6</v>
      </c>
      <c r="B5" s="56" t="s">
        <v>7</v>
      </c>
      <c r="C5" s="56" t="s">
        <v>8</v>
      </c>
      <c r="D5" s="56" t="s">
        <v>9</v>
      </c>
    </row>
    <row r="6" spans="1:239" s="51" customFormat="1" ht="12.75">
      <c r="A6" s="59">
        <v>1</v>
      </c>
      <c r="B6" s="60" t="s">
        <v>1045</v>
      </c>
      <c r="C6" s="107" t="s">
        <v>1046</v>
      </c>
      <c r="D6" s="71">
        <v>15</v>
      </c>
      <c r="HZ6" s="23"/>
      <c r="IA6" s="23"/>
      <c r="IB6" s="23"/>
      <c r="IC6" s="23"/>
      <c r="ID6" s="23"/>
      <c r="IE6" s="23"/>
    </row>
    <row r="7" spans="1:4" s="77" customFormat="1" ht="12.75">
      <c r="A7" s="59">
        <v>2</v>
      </c>
      <c r="B7" s="60" t="s">
        <v>1047</v>
      </c>
      <c r="C7" s="60" t="s">
        <v>1048</v>
      </c>
      <c r="D7" s="59">
        <v>250</v>
      </c>
    </row>
    <row r="8" spans="1:4" ht="12.75">
      <c r="A8" s="59">
        <v>3</v>
      </c>
      <c r="B8" s="60" t="s">
        <v>303</v>
      </c>
      <c r="C8" s="60" t="s">
        <v>1049</v>
      </c>
      <c r="D8" s="59">
        <v>165</v>
      </c>
    </row>
    <row r="9" spans="1:4" ht="12.75">
      <c r="A9" s="59">
        <v>4</v>
      </c>
      <c r="B9" s="61" t="s">
        <v>1050</v>
      </c>
      <c r="C9" s="60" t="s">
        <v>1051</v>
      </c>
      <c r="D9" s="59">
        <v>15</v>
      </c>
    </row>
    <row r="10" spans="1:239" s="77" customFormat="1" ht="18" customHeight="1">
      <c r="A10" s="59">
        <v>5</v>
      </c>
      <c r="B10" s="60" t="s">
        <v>170</v>
      </c>
      <c r="C10" s="70" t="s">
        <v>1052</v>
      </c>
      <c r="D10" s="62">
        <v>75</v>
      </c>
      <c r="HX10" s="23"/>
      <c r="HY10" s="23"/>
      <c r="HZ10" s="23"/>
      <c r="IA10" s="23"/>
      <c r="IB10" s="23"/>
      <c r="IC10" s="23"/>
      <c r="ID10" s="23"/>
      <c r="IE10" s="76"/>
    </row>
    <row r="11" spans="1:3" ht="12.75">
      <c r="A11" s="6"/>
      <c r="B11" s="6"/>
      <c r="C11" s="6"/>
    </row>
    <row r="21" ht="12.75">
      <c r="B21" s="77"/>
    </row>
    <row r="24" spans="2:3" ht="12.75">
      <c r="B24" s="16"/>
      <c r="C24" s="1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4"/>
  <sheetViews>
    <sheetView zoomScale="104" zoomScaleNormal="104" workbookViewId="0" topLeftCell="A1">
      <selection activeCell="D6" sqref="D6"/>
    </sheetView>
  </sheetViews>
  <sheetFormatPr defaultColWidth="11.421875" defaultRowHeight="12.75"/>
  <cols>
    <col min="1" max="1" width="4.7109375" style="0" customWidth="1"/>
    <col min="2" max="2" width="25.57421875" style="0" customWidth="1"/>
    <col min="3" max="3" width="16.421875" style="0" customWidth="1"/>
    <col min="4" max="4" width="11.57421875" style="76" customWidth="1"/>
    <col min="5" max="242" width="11.57421875" style="0" customWidth="1"/>
    <col min="243" max="16384" width="11.57421875" style="0" customWidth="1"/>
  </cols>
  <sheetData>
    <row r="1" spans="1:3" ht="12.75">
      <c r="A1" s="47">
        <v>30</v>
      </c>
      <c r="B1" s="6" t="s">
        <v>4</v>
      </c>
      <c r="C1" s="17"/>
    </row>
    <row r="2" spans="1:3" ht="12.75">
      <c r="A2" s="47"/>
      <c r="B2" s="6"/>
      <c r="C2" s="17"/>
    </row>
    <row r="3" spans="1:3" ht="12.75">
      <c r="A3" s="47"/>
      <c r="B3" s="17" t="s">
        <v>1053</v>
      </c>
      <c r="C3" s="17"/>
    </row>
    <row r="4" spans="1:4" ht="12.75">
      <c r="A4" s="47"/>
      <c r="B4" s="75"/>
      <c r="C4" s="75"/>
      <c r="D4" s="155"/>
    </row>
    <row r="5" spans="1:4" s="129" customFormat="1" ht="28.5" customHeight="1">
      <c r="A5" s="214" t="s">
        <v>6</v>
      </c>
      <c r="B5" s="158" t="s">
        <v>7</v>
      </c>
      <c r="C5" s="56" t="s">
        <v>8</v>
      </c>
      <c r="D5" s="56" t="s">
        <v>9</v>
      </c>
    </row>
    <row r="6" spans="1:4" ht="49.5" customHeight="1">
      <c r="A6" s="59">
        <v>1</v>
      </c>
      <c r="B6" s="80" t="s">
        <v>1054</v>
      </c>
      <c r="C6" s="80" t="s">
        <v>1055</v>
      </c>
      <c r="D6" s="114">
        <v>45</v>
      </c>
    </row>
    <row r="7" spans="1:4" ht="48.75" customHeight="1">
      <c r="A7" s="59">
        <v>2</v>
      </c>
      <c r="B7" s="80" t="s">
        <v>1054</v>
      </c>
      <c r="C7" s="80" t="s">
        <v>1056</v>
      </c>
      <c r="D7" s="114">
        <v>200</v>
      </c>
    </row>
    <row r="8" spans="1:4" ht="45.75" customHeight="1">
      <c r="A8" s="59">
        <v>3</v>
      </c>
      <c r="B8" s="80" t="s">
        <v>1054</v>
      </c>
      <c r="C8" s="73" t="s">
        <v>1057</v>
      </c>
      <c r="D8" s="106">
        <v>300</v>
      </c>
    </row>
    <row r="9" spans="1:4" ht="41.25" customHeight="1">
      <c r="A9" s="59">
        <v>4</v>
      </c>
      <c r="B9" s="80" t="s">
        <v>1054</v>
      </c>
      <c r="C9" s="73" t="s">
        <v>1058</v>
      </c>
      <c r="D9" s="26">
        <v>100</v>
      </c>
    </row>
    <row r="10" spans="1:4" ht="45" customHeight="1">
      <c r="A10" s="59">
        <v>5</v>
      </c>
      <c r="B10" s="80" t="s">
        <v>1054</v>
      </c>
      <c r="C10" s="73" t="s">
        <v>1059</v>
      </c>
      <c r="D10" s="26">
        <v>100</v>
      </c>
    </row>
    <row r="11" spans="1:4" ht="48.75" customHeight="1">
      <c r="A11" s="59">
        <v>6</v>
      </c>
      <c r="B11" s="80" t="s">
        <v>1054</v>
      </c>
      <c r="C11" s="73" t="s">
        <v>1060</v>
      </c>
      <c r="D11" s="26">
        <v>40</v>
      </c>
    </row>
    <row r="12" spans="1:4" ht="50.25" customHeight="1">
      <c r="A12" s="59">
        <v>7</v>
      </c>
      <c r="B12" s="80" t="s">
        <v>1054</v>
      </c>
      <c r="C12" s="73" t="s">
        <v>1061</v>
      </c>
      <c r="D12" s="26">
        <v>50</v>
      </c>
    </row>
    <row r="13" spans="1:4" ht="12.75">
      <c r="A13" s="47"/>
      <c r="B13" s="75"/>
      <c r="D13"/>
    </row>
    <row r="14" spans="1:4" ht="12.75">
      <c r="A14" s="47"/>
      <c r="B14" s="75"/>
      <c r="D14"/>
    </row>
    <row r="15" spans="1:4" ht="12.75">
      <c r="A15" s="47"/>
      <c r="B15" s="75"/>
      <c r="D15"/>
    </row>
    <row r="16" spans="1:4" ht="12.75">
      <c r="A16" s="47"/>
      <c r="B16" s="75"/>
      <c r="D16"/>
    </row>
    <row r="17" spans="1:2" ht="12.75">
      <c r="A17" s="47"/>
      <c r="B17" s="75"/>
    </row>
    <row r="20" ht="12.75">
      <c r="C20" s="155"/>
    </row>
    <row r="21" ht="12.75">
      <c r="C21" s="155"/>
    </row>
    <row r="22" ht="12.75">
      <c r="C22" s="155"/>
    </row>
    <row r="23" ht="12.75">
      <c r="C23" s="155"/>
    </row>
    <row r="24" ht="12.75">
      <c r="C24" s="15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I18"/>
  <sheetViews>
    <sheetView workbookViewId="0" topLeftCell="A1">
      <selection activeCell="B13" sqref="B13"/>
    </sheetView>
  </sheetViews>
  <sheetFormatPr defaultColWidth="11.421875" defaultRowHeight="12.75"/>
  <cols>
    <col min="1" max="1" width="4.7109375" style="52" customWidth="1"/>
    <col min="2" max="2" width="29.28125" style="77" customWidth="1"/>
    <col min="3" max="3" width="28.7109375" style="77" customWidth="1"/>
    <col min="4" max="4" width="11.57421875" style="93" customWidth="1"/>
    <col min="5" max="234" width="11.57421875" style="77" customWidth="1"/>
    <col min="235" max="241" width="12.00390625" style="23" customWidth="1"/>
    <col min="242" max="243" width="12.57421875" style="0" customWidth="1"/>
    <col min="244" max="16384" width="11.57421875" style="0" customWidth="1"/>
  </cols>
  <sheetData>
    <row r="1" spans="1:4" ht="12.75">
      <c r="A1" s="137">
        <v>31</v>
      </c>
      <c r="B1" s="121" t="s">
        <v>4</v>
      </c>
      <c r="C1" s="215"/>
      <c r="D1" s="137"/>
    </row>
    <row r="2" spans="1:4" ht="12.75">
      <c r="A2" s="137"/>
      <c r="B2" s="121"/>
      <c r="C2" s="215"/>
      <c r="D2" s="137"/>
    </row>
    <row r="3" spans="1:4" ht="12.75">
      <c r="A3" s="137"/>
      <c r="B3" s="215" t="s">
        <v>1062</v>
      </c>
      <c r="C3" s="215"/>
      <c r="D3" s="137"/>
    </row>
    <row r="4" spans="1:4" ht="12.75">
      <c r="A4" s="121"/>
      <c r="B4" s="121"/>
      <c r="C4" s="121"/>
      <c r="D4" s="137"/>
    </row>
    <row r="5" spans="1:243" s="216" customFormat="1" ht="12.75">
      <c r="A5" s="212" t="s">
        <v>1063</v>
      </c>
      <c r="B5" s="56" t="s">
        <v>7</v>
      </c>
      <c r="C5" s="56" t="s">
        <v>8</v>
      </c>
      <c r="D5" s="212" t="s">
        <v>1064</v>
      </c>
      <c r="IA5" s="128"/>
      <c r="IB5" s="128"/>
      <c r="IC5" s="128"/>
      <c r="ID5" s="128"/>
      <c r="IE5" s="128"/>
      <c r="IF5" s="128"/>
      <c r="IG5" s="128"/>
      <c r="IH5" s="129"/>
      <c r="II5" s="129"/>
    </row>
    <row r="6" spans="1:4" ht="71.25" customHeight="1">
      <c r="A6" s="102">
        <v>1</v>
      </c>
      <c r="B6" s="110" t="s">
        <v>1065</v>
      </c>
      <c r="C6" s="110" t="s">
        <v>1066</v>
      </c>
      <c r="D6" s="102">
        <v>40</v>
      </c>
    </row>
    <row r="7" spans="1:4" ht="108.75" customHeight="1">
      <c r="A7" s="102">
        <v>2</v>
      </c>
      <c r="B7" s="110" t="s">
        <v>1067</v>
      </c>
      <c r="C7" s="110" t="s">
        <v>1068</v>
      </c>
      <c r="D7" s="102">
        <v>10</v>
      </c>
    </row>
    <row r="8" spans="1:4" ht="30" customHeight="1">
      <c r="A8" s="102">
        <v>3</v>
      </c>
      <c r="B8" s="110" t="s">
        <v>1069</v>
      </c>
      <c r="C8" s="110" t="s">
        <v>1070</v>
      </c>
      <c r="D8" s="102">
        <v>2</v>
      </c>
    </row>
    <row r="9" spans="1:241" ht="18.75" customHeight="1">
      <c r="A9" s="102">
        <v>4</v>
      </c>
      <c r="B9" s="110" t="s">
        <v>1071</v>
      </c>
      <c r="C9" s="110" t="s">
        <v>1072</v>
      </c>
      <c r="D9" s="102">
        <v>75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</row>
    <row r="10" spans="1:4" ht="30" customHeight="1">
      <c r="A10" s="102">
        <v>5</v>
      </c>
      <c r="B10" s="110" t="s">
        <v>1073</v>
      </c>
      <c r="C10" s="110" t="s">
        <v>1074</v>
      </c>
      <c r="D10" s="102">
        <v>2</v>
      </c>
    </row>
    <row r="11" spans="1:4" ht="12.75">
      <c r="A11" s="121"/>
      <c r="B11" s="121"/>
      <c r="C11" s="121"/>
      <c r="D11" s="137"/>
    </row>
    <row r="12" spans="1:4" ht="12.75">
      <c r="A12" s="121"/>
      <c r="B12" s="121"/>
      <c r="C12" s="121"/>
      <c r="D12" s="137"/>
    </row>
    <row r="13" spans="1:4" ht="12.75">
      <c r="A13" s="217"/>
      <c r="B13" s="217"/>
      <c r="C13" s="217"/>
      <c r="D13" s="218"/>
    </row>
    <row r="14" spans="1:4" ht="12.75">
      <c r="A14" s="217"/>
      <c r="B14" s="217"/>
      <c r="C14" s="217"/>
      <c r="D14" s="218"/>
    </row>
    <row r="15" spans="1:4" ht="12.75">
      <c r="A15" s="217"/>
      <c r="B15" s="217"/>
      <c r="C15" s="217"/>
      <c r="D15" s="218"/>
    </row>
    <row r="16" spans="1:4" ht="12.75">
      <c r="A16" s="217"/>
      <c r="B16" s="217"/>
      <c r="C16" s="217"/>
      <c r="D16" s="218"/>
    </row>
    <row r="17" spans="1:4" ht="12.75">
      <c r="A17" s="217"/>
      <c r="B17" s="217"/>
      <c r="C17" s="217"/>
      <c r="D17" s="218"/>
    </row>
    <row r="18" spans="1:4" ht="12.75">
      <c r="A18" s="217"/>
      <c r="B18" s="217"/>
      <c r="C18" s="217"/>
      <c r="D18" s="21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I14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33.28125" style="0" customWidth="1"/>
    <col min="3" max="3" width="17.57421875" style="0" customWidth="1"/>
    <col min="4" max="4" width="11.57421875" style="154" customWidth="1"/>
    <col min="5" max="243" width="11.57421875" style="0" customWidth="1"/>
    <col min="244" max="16384" width="11.57421875" style="0" customWidth="1"/>
  </cols>
  <sheetData>
    <row r="1" spans="1:4" ht="12.75">
      <c r="A1" s="137">
        <v>32</v>
      </c>
      <c r="B1" s="121" t="s">
        <v>4</v>
      </c>
      <c r="C1" s="215"/>
      <c r="D1" s="137"/>
    </row>
    <row r="2" spans="1:4" ht="12.75">
      <c r="A2" s="137"/>
      <c r="B2" s="121"/>
      <c r="C2" s="215"/>
      <c r="D2" s="137"/>
    </row>
    <row r="3" spans="1:4" ht="12.75">
      <c r="A3" s="137"/>
      <c r="B3" s="215" t="s">
        <v>1075</v>
      </c>
      <c r="C3" s="215"/>
      <c r="D3" s="137"/>
    </row>
    <row r="4" spans="1:4" ht="12.75">
      <c r="A4" s="121"/>
      <c r="B4" s="121"/>
      <c r="C4" s="121"/>
      <c r="D4" s="137"/>
    </row>
    <row r="5" spans="1:4" ht="12.75">
      <c r="A5" s="219" t="s">
        <v>1063</v>
      </c>
      <c r="B5" s="126" t="s">
        <v>7</v>
      </c>
      <c r="C5" s="126" t="s">
        <v>8</v>
      </c>
      <c r="D5" s="220" t="s">
        <v>1064</v>
      </c>
    </row>
    <row r="6" spans="1:4" ht="12.75">
      <c r="A6" s="102">
        <v>1</v>
      </c>
      <c r="B6" s="110" t="s">
        <v>1076</v>
      </c>
      <c r="C6" s="110" t="s">
        <v>1077</v>
      </c>
      <c r="D6" s="102">
        <v>30</v>
      </c>
    </row>
    <row r="7" spans="1:4" ht="12.75">
      <c r="A7" s="102">
        <v>2</v>
      </c>
      <c r="B7" s="110" t="s">
        <v>1078</v>
      </c>
      <c r="C7" s="110" t="s">
        <v>1079</v>
      </c>
      <c r="D7" s="102">
        <v>1</v>
      </c>
    </row>
    <row r="8" spans="1:243" s="77" customFormat="1" ht="12.75">
      <c r="A8" s="102">
        <v>3</v>
      </c>
      <c r="B8" s="133" t="s">
        <v>1080</v>
      </c>
      <c r="C8" s="110" t="s">
        <v>1072</v>
      </c>
      <c r="D8" s="102">
        <v>5</v>
      </c>
      <c r="IA8" s="23"/>
      <c r="IB8" s="23"/>
      <c r="IC8" s="23"/>
      <c r="ID8" s="23"/>
      <c r="IE8" s="23"/>
      <c r="IF8" s="23"/>
      <c r="IG8" s="23"/>
      <c r="IH8"/>
      <c r="II8"/>
    </row>
    <row r="9" spans="1:4" ht="12.75">
      <c r="A9" s="102">
        <v>4</v>
      </c>
      <c r="B9" s="110" t="s">
        <v>1073</v>
      </c>
      <c r="C9" s="110" t="s">
        <v>1081</v>
      </c>
      <c r="D9" s="102">
        <v>1</v>
      </c>
    </row>
    <row r="10" spans="1:4" ht="12.75">
      <c r="A10" s="102">
        <v>5</v>
      </c>
      <c r="B10" s="110" t="s">
        <v>1073</v>
      </c>
      <c r="C10" s="110" t="s">
        <v>1082</v>
      </c>
      <c r="D10" s="102">
        <v>35</v>
      </c>
    </row>
    <row r="11" spans="1:4" ht="12.75">
      <c r="A11" s="102">
        <v>6</v>
      </c>
      <c r="B11" s="136" t="s">
        <v>1083</v>
      </c>
      <c r="C11" s="110" t="s">
        <v>1084</v>
      </c>
      <c r="D11" s="102">
        <v>2</v>
      </c>
    </row>
    <row r="12" spans="1:243" s="77" customFormat="1" ht="30.75" customHeight="1">
      <c r="A12" s="102">
        <v>7</v>
      </c>
      <c r="B12" s="60" t="s">
        <v>1085</v>
      </c>
      <c r="C12" s="60" t="s">
        <v>1086</v>
      </c>
      <c r="D12" s="62">
        <v>1</v>
      </c>
      <c r="ID12" s="23"/>
      <c r="IE12" s="23"/>
      <c r="IF12" s="23"/>
      <c r="IG12" s="23"/>
      <c r="IH12" s="23"/>
      <c r="II12" s="23"/>
    </row>
    <row r="13" spans="1:243" s="77" customFormat="1" ht="12.75">
      <c r="A13" s="102">
        <v>8</v>
      </c>
      <c r="B13" s="60" t="s">
        <v>1087</v>
      </c>
      <c r="C13" s="60" t="s">
        <v>1088</v>
      </c>
      <c r="D13" s="62">
        <v>1</v>
      </c>
      <c r="ID13" s="23"/>
      <c r="IE13" s="23"/>
      <c r="IF13" s="23"/>
      <c r="IG13" s="23"/>
      <c r="IH13" s="23"/>
      <c r="II13" s="23"/>
    </row>
    <row r="14" spans="1:4" ht="12.75">
      <c r="A14" s="121"/>
      <c r="B14" s="121"/>
      <c r="C14" s="121"/>
      <c r="D14" s="13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F9" sqref="F9"/>
    </sheetView>
  </sheetViews>
  <sheetFormatPr defaultColWidth="11.421875" defaultRowHeight="12.75"/>
  <cols>
    <col min="1" max="1" width="4.7109375" style="154" customWidth="1"/>
    <col min="2" max="2" width="35.57421875" style="0" customWidth="1"/>
    <col min="3" max="3" width="35.00390625" style="0" customWidth="1"/>
    <col min="4" max="4" width="11.57421875" style="154" customWidth="1"/>
    <col min="5" max="242" width="11.57421875" style="0" customWidth="1"/>
    <col min="243" max="16384" width="11.57421875" style="0" customWidth="1"/>
  </cols>
  <sheetData>
    <row r="1" spans="1:4" s="121" customFormat="1" ht="12.75">
      <c r="A1" s="137">
        <v>33</v>
      </c>
      <c r="B1" s="121" t="s">
        <v>4</v>
      </c>
      <c r="C1" s="215"/>
      <c r="D1" s="137"/>
    </row>
    <row r="2" spans="1:4" s="121" customFormat="1" ht="12.75">
      <c r="A2" s="137"/>
      <c r="C2" s="215"/>
      <c r="D2" s="137"/>
    </row>
    <row r="3" spans="1:4" s="121" customFormat="1" ht="12.75">
      <c r="A3" s="137"/>
      <c r="B3" s="215" t="s">
        <v>1089</v>
      </c>
      <c r="C3" s="215"/>
      <c r="D3" s="137"/>
    </row>
    <row r="4" spans="1:4" s="121" customFormat="1" ht="12.75">
      <c r="A4" s="137"/>
      <c r="D4" s="137"/>
    </row>
    <row r="5" spans="1:4" s="121" customFormat="1" ht="12.75">
      <c r="A5" s="219" t="s">
        <v>1063</v>
      </c>
      <c r="B5" s="126" t="s">
        <v>7</v>
      </c>
      <c r="C5" s="126" t="s">
        <v>8</v>
      </c>
      <c r="D5" s="220" t="s">
        <v>1064</v>
      </c>
    </row>
    <row r="6" spans="1:4" s="121" customFormat="1" ht="18.75" customHeight="1">
      <c r="A6" s="137">
        <v>1</v>
      </c>
      <c r="B6" s="121" t="s">
        <v>1090</v>
      </c>
      <c r="C6" s="221" t="s">
        <v>1091</v>
      </c>
      <c r="D6" s="173">
        <v>1</v>
      </c>
    </row>
    <row r="7" spans="1:4" s="121" customFormat="1" ht="22.5" customHeight="1">
      <c r="A7" s="137">
        <v>2</v>
      </c>
      <c r="B7" s="136" t="s">
        <v>1092</v>
      </c>
      <c r="C7" s="110" t="s">
        <v>1091</v>
      </c>
      <c r="D7" s="102">
        <v>5</v>
      </c>
    </row>
    <row r="8" spans="1:4" s="121" customFormat="1" ht="18" customHeight="1">
      <c r="A8" s="137">
        <v>3</v>
      </c>
      <c r="B8" s="136" t="s">
        <v>1093</v>
      </c>
      <c r="C8" s="110" t="s">
        <v>1091</v>
      </c>
      <c r="D8" s="102">
        <v>1</v>
      </c>
    </row>
    <row r="9" spans="1:4" s="121" customFormat="1" ht="12.75">
      <c r="A9" s="137">
        <v>4</v>
      </c>
      <c r="B9" s="136" t="s">
        <v>1094</v>
      </c>
      <c r="C9" s="110" t="s">
        <v>1095</v>
      </c>
      <c r="D9" s="102">
        <v>2</v>
      </c>
    </row>
    <row r="10" spans="1:4" s="121" customFormat="1" ht="12.75">
      <c r="A10" s="137">
        <v>5</v>
      </c>
      <c r="B10" s="136" t="s">
        <v>1096</v>
      </c>
      <c r="C10" s="110" t="s">
        <v>1095</v>
      </c>
      <c r="D10" s="102">
        <v>1</v>
      </c>
    </row>
    <row r="11" spans="1:4" s="121" customFormat="1" ht="12.75">
      <c r="A11" s="137">
        <v>6</v>
      </c>
      <c r="B11" s="136" t="s">
        <v>1097</v>
      </c>
      <c r="C11" s="110" t="s">
        <v>1095</v>
      </c>
      <c r="D11" s="102">
        <v>4</v>
      </c>
    </row>
    <row r="12" spans="1:4" s="121" customFormat="1" ht="12.75">
      <c r="A12" s="137">
        <v>7</v>
      </c>
      <c r="B12" s="136" t="s">
        <v>1098</v>
      </c>
      <c r="C12" s="110" t="s">
        <v>1095</v>
      </c>
      <c r="D12" s="102">
        <v>1</v>
      </c>
    </row>
    <row r="13" spans="1:4" s="121" customFormat="1" ht="12.75">
      <c r="A13" s="137">
        <v>8</v>
      </c>
      <c r="B13" s="136" t="s">
        <v>1099</v>
      </c>
      <c r="C13" s="110" t="s">
        <v>1095</v>
      </c>
      <c r="D13" s="102">
        <v>1</v>
      </c>
    </row>
    <row r="14" spans="1:4" s="121" customFormat="1" ht="85.5" customHeight="1">
      <c r="A14" s="137">
        <v>9</v>
      </c>
      <c r="B14" s="153" t="s">
        <v>1100</v>
      </c>
      <c r="C14" s="153" t="s">
        <v>1101</v>
      </c>
      <c r="D14" s="102">
        <v>14</v>
      </c>
    </row>
    <row r="15" spans="1:4" s="121" customFormat="1" ht="12.75">
      <c r="A15" s="137"/>
      <c r="D15" s="137"/>
    </row>
    <row r="16" spans="1:4" s="121" customFormat="1" ht="12.75">
      <c r="A16" s="137"/>
      <c r="D16" s="137"/>
    </row>
    <row r="17" spans="1:4" s="121" customFormat="1" ht="12.75">
      <c r="A17" s="137"/>
      <c r="D17" s="13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5" sqref="G5"/>
    </sheetView>
  </sheetViews>
  <sheetFormatPr defaultColWidth="11.421875" defaultRowHeight="12.75"/>
  <cols>
    <col min="1" max="1" width="5.57421875" style="47" customWidth="1"/>
    <col min="2" max="2" width="35.8515625" style="23" customWidth="1"/>
    <col min="3" max="3" width="21.57421875" style="23" customWidth="1"/>
    <col min="4" max="4" width="11.57421875" style="47" customWidth="1"/>
    <col min="5" max="249" width="11.57421875" style="23" customWidth="1"/>
    <col min="250" max="16384" width="12.00390625" style="23" customWidth="1"/>
  </cols>
  <sheetData>
    <row r="1" spans="1:6" ht="12.75">
      <c r="A1" s="93"/>
      <c r="B1" s="23" t="s">
        <v>1102</v>
      </c>
      <c r="C1" s="112" t="s">
        <v>1103</v>
      </c>
      <c r="D1" s="93"/>
      <c r="E1" s="77"/>
      <c r="F1" s="77"/>
    </row>
    <row r="2" spans="1:6" ht="12.75">
      <c r="A2" s="93"/>
      <c r="B2" s="77"/>
      <c r="C2" s="77"/>
      <c r="D2" s="93"/>
      <c r="E2" s="77"/>
      <c r="F2" s="77"/>
    </row>
    <row r="3" spans="1:10" ht="12.75">
      <c r="A3" s="94" t="s">
        <v>6</v>
      </c>
      <c r="B3" s="94" t="s">
        <v>7</v>
      </c>
      <c r="C3" s="94" t="s">
        <v>8</v>
      </c>
      <c r="D3" s="202" t="s">
        <v>9</v>
      </c>
      <c r="E3" s="202" t="s">
        <v>1021</v>
      </c>
      <c r="F3" s="202" t="s">
        <v>1022</v>
      </c>
      <c r="G3" s="96" t="s">
        <v>1023</v>
      </c>
      <c r="H3" s="203" t="s">
        <v>9</v>
      </c>
      <c r="I3" s="96" t="s">
        <v>1021</v>
      </c>
      <c r="J3" s="96" t="s">
        <v>1022</v>
      </c>
    </row>
    <row r="4" spans="1:6" ht="12.75">
      <c r="A4" s="96">
        <v>1</v>
      </c>
      <c r="B4" s="95"/>
      <c r="C4" s="95"/>
      <c r="D4" s="99"/>
      <c r="E4" s="207"/>
      <c r="F4" s="207"/>
    </row>
    <row r="5" spans="5:6" ht="12.75">
      <c r="E5" s="8"/>
      <c r="F5" s="4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4" sqref="J4"/>
    </sheetView>
  </sheetViews>
  <sheetFormatPr defaultColWidth="11.421875" defaultRowHeight="12.75"/>
  <cols>
    <col min="1" max="1" width="4.28125" style="52" customWidth="1"/>
    <col min="2" max="2" width="33.7109375" style="51" customWidth="1"/>
    <col min="3" max="3" width="37.28125" style="51" customWidth="1"/>
    <col min="4" max="4" width="11.57421875" style="52" customWidth="1"/>
    <col min="5" max="249" width="11.57421875" style="51" customWidth="1"/>
    <col min="250" max="16384" width="12.00390625" style="23" customWidth="1"/>
  </cols>
  <sheetData>
    <row r="1" spans="1:6" ht="12.75">
      <c r="A1" s="93"/>
      <c r="B1" s="23" t="s">
        <v>1104</v>
      </c>
      <c r="C1" s="13" t="s">
        <v>1105</v>
      </c>
      <c r="D1" s="93"/>
      <c r="E1" s="77"/>
      <c r="F1" s="77"/>
    </row>
    <row r="2" spans="1:6" ht="12.75">
      <c r="A2" s="93"/>
      <c r="B2" s="77"/>
      <c r="C2" s="77"/>
      <c r="D2" s="93"/>
      <c r="E2" s="77"/>
      <c r="F2" s="77"/>
    </row>
    <row r="3" spans="1:10" ht="12.75">
      <c r="A3" s="94" t="s">
        <v>6</v>
      </c>
      <c r="B3" s="94" t="s">
        <v>7</v>
      </c>
      <c r="C3" s="94" t="s">
        <v>8</v>
      </c>
      <c r="D3" s="202" t="s">
        <v>9</v>
      </c>
      <c r="E3" s="202" t="s">
        <v>1021</v>
      </c>
      <c r="F3" s="202" t="s">
        <v>1022</v>
      </c>
      <c r="G3" s="96" t="s">
        <v>1023</v>
      </c>
      <c r="H3" s="203" t="s">
        <v>9</v>
      </c>
      <c r="I3" s="96" t="s">
        <v>1021</v>
      </c>
      <c r="J3" s="96" t="s">
        <v>1022</v>
      </c>
    </row>
    <row r="4" spans="1:10" ht="12.75">
      <c r="A4" s="96">
        <v>1</v>
      </c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 s="205">
        <f>SUM(F4)</f>
        <v>0</v>
      </c>
      <c r="J5" s="51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="104" zoomScaleNormal="104" workbookViewId="0" topLeftCell="A1">
      <selection activeCell="F22" sqref="F22"/>
    </sheetView>
  </sheetViews>
  <sheetFormatPr defaultColWidth="11.421875" defaultRowHeight="12.75"/>
  <cols>
    <col min="1" max="1" width="4.8515625" style="0" customWidth="1"/>
    <col min="2" max="2" width="26.140625" style="0" customWidth="1"/>
    <col min="3" max="3" width="20.57421875" style="0" customWidth="1"/>
    <col min="4" max="4" width="11.57421875" style="76" customWidth="1"/>
    <col min="5" max="243" width="11.57421875" style="0" customWidth="1"/>
    <col min="244" max="16384" width="11.57421875" style="0" customWidth="1"/>
  </cols>
  <sheetData>
    <row r="1" spans="1:4" ht="12.75">
      <c r="A1" s="52">
        <v>3</v>
      </c>
      <c r="B1" s="6" t="s">
        <v>4</v>
      </c>
      <c r="C1" s="84"/>
      <c r="D1" s="47"/>
    </row>
    <row r="2" spans="1:4" ht="12.75">
      <c r="A2" s="52"/>
      <c r="B2" s="6"/>
      <c r="C2" s="84"/>
      <c r="D2" s="47"/>
    </row>
    <row r="3" spans="1:4" ht="12.75">
      <c r="A3" s="52"/>
      <c r="B3" s="84" t="s">
        <v>90</v>
      </c>
      <c r="C3" s="84"/>
      <c r="D3" s="47"/>
    </row>
    <row r="4" spans="1:4" ht="12.75">
      <c r="A4" s="52"/>
      <c r="B4" s="51"/>
      <c r="C4" s="51"/>
      <c r="D4" s="47"/>
    </row>
    <row r="5" spans="1:4" ht="12.75">
      <c r="A5" s="55" t="s">
        <v>6</v>
      </c>
      <c r="B5" s="56" t="s">
        <v>7</v>
      </c>
      <c r="C5" s="56" t="s">
        <v>8</v>
      </c>
      <c r="D5" s="56" t="s">
        <v>9</v>
      </c>
    </row>
    <row r="6" spans="1:4" ht="12.75">
      <c r="A6" s="71">
        <v>1</v>
      </c>
      <c r="B6" s="60" t="s">
        <v>12</v>
      </c>
      <c r="C6" s="60" t="s">
        <v>91</v>
      </c>
      <c r="D6" s="71">
        <v>4590</v>
      </c>
    </row>
    <row r="7" spans="1:4" ht="29.25" customHeight="1">
      <c r="A7" s="71">
        <v>2</v>
      </c>
      <c r="B7" s="60" t="s">
        <v>12</v>
      </c>
      <c r="C7" s="60" t="s">
        <v>92</v>
      </c>
      <c r="D7" s="59">
        <v>620</v>
      </c>
    </row>
    <row r="8" spans="1:4" ht="12.75">
      <c r="A8" s="71">
        <v>3</v>
      </c>
      <c r="B8" s="60" t="s">
        <v>93</v>
      </c>
      <c r="C8" s="60" t="s">
        <v>94</v>
      </c>
      <c r="D8" s="71">
        <v>980</v>
      </c>
    </row>
    <row r="9" spans="1:4" ht="12.75">
      <c r="A9" s="71">
        <v>4</v>
      </c>
      <c r="B9" s="60" t="s">
        <v>30</v>
      </c>
      <c r="C9" s="60" t="s">
        <v>95</v>
      </c>
      <c r="D9" s="59">
        <v>600</v>
      </c>
    </row>
    <row r="10" spans="1:4" ht="12.75">
      <c r="A10" s="71">
        <v>5</v>
      </c>
      <c r="B10" s="60" t="s">
        <v>30</v>
      </c>
      <c r="C10" s="60" t="s">
        <v>96</v>
      </c>
      <c r="D10" s="59">
        <v>80</v>
      </c>
    </row>
    <row r="12" ht="12.75">
      <c r="B12" s="85"/>
    </row>
    <row r="13" ht="12.75">
      <c r="B13" s="85"/>
    </row>
    <row r="21" spans="1:3" ht="12.75">
      <c r="A21" s="52"/>
      <c r="B21" s="6"/>
      <c r="C21" s="84"/>
    </row>
    <row r="22" spans="1:3" ht="12.75">
      <c r="A22" s="52"/>
      <c r="B22" s="6"/>
      <c r="C22" s="84"/>
    </row>
    <row r="23" spans="1:3" ht="12.75">
      <c r="A23" s="52"/>
      <c r="B23" s="84"/>
      <c r="C23" s="84"/>
    </row>
    <row r="24" spans="1:4" ht="12.75">
      <c r="A24" s="52"/>
      <c r="B24" s="51"/>
      <c r="C24" s="51"/>
      <c r="D24" s="47"/>
    </row>
    <row r="25" spans="1:4" ht="12.75">
      <c r="A25" s="86"/>
      <c r="B25" s="74"/>
      <c r="C25" s="74"/>
      <c r="D25" s="79"/>
    </row>
    <row r="26" spans="1:4" ht="12.75">
      <c r="A26" s="87"/>
      <c r="B26" s="88"/>
      <c r="C26" s="88"/>
      <c r="D26" s="87"/>
    </row>
    <row r="27" spans="1:4" ht="12.75">
      <c r="A27" s="87"/>
      <c r="B27" s="88"/>
      <c r="C27" s="88"/>
      <c r="D27" s="89"/>
    </row>
    <row r="28" spans="1:4" ht="12.75">
      <c r="A28" s="87"/>
      <c r="B28" s="88"/>
      <c r="C28" s="88"/>
      <c r="D28" s="89"/>
    </row>
    <row r="29" spans="1:4" ht="12.75">
      <c r="A29" s="47"/>
      <c r="B29" s="23"/>
      <c r="C29" s="23"/>
      <c r="D29" s="47"/>
    </row>
    <row r="30" spans="1:4" ht="12.75">
      <c r="A30" s="51"/>
      <c r="B30" s="51"/>
      <c r="C30" s="51"/>
      <c r="D30" s="51"/>
    </row>
    <row r="31" spans="1:3" ht="12.75">
      <c r="A31" s="87"/>
      <c r="B31" s="88"/>
      <c r="C31" s="90"/>
    </row>
    <row r="32" ht="12.75">
      <c r="B32" s="91"/>
    </row>
    <row r="33" ht="12.75">
      <c r="B33" s="88"/>
    </row>
    <row r="34" ht="12.75">
      <c r="B34" s="8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4" sqref="G4"/>
    </sheetView>
  </sheetViews>
  <sheetFormatPr defaultColWidth="11.421875" defaultRowHeight="12.75"/>
  <cols>
    <col min="1" max="1" width="5.00390625" style="47" customWidth="1"/>
    <col min="2" max="2" width="18.140625" style="23" customWidth="1"/>
    <col min="3" max="3" width="23.28125" style="23" customWidth="1"/>
    <col min="4" max="4" width="11.57421875" style="47" customWidth="1"/>
    <col min="5" max="249" width="11.57421875" style="23" customWidth="1"/>
    <col min="250" max="16384" width="12.00390625" style="23" customWidth="1"/>
  </cols>
  <sheetData>
    <row r="1" spans="1:6" ht="12.75">
      <c r="A1" s="51"/>
      <c r="B1" s="23" t="s">
        <v>1106</v>
      </c>
      <c r="C1" s="13" t="s">
        <v>1107</v>
      </c>
      <c r="D1" s="51"/>
      <c r="E1" s="51"/>
      <c r="F1" s="51"/>
    </row>
    <row r="2" spans="1:6" ht="12.75">
      <c r="A2" s="51"/>
      <c r="B2" s="51"/>
      <c r="C2" s="51"/>
      <c r="D2" s="51"/>
      <c r="E2" s="51"/>
      <c r="F2" s="51"/>
    </row>
    <row r="3" spans="1:10" ht="12.75">
      <c r="A3" s="206" t="s">
        <v>6</v>
      </c>
      <c r="B3" s="94" t="s">
        <v>7</v>
      </c>
      <c r="C3" s="94" t="s">
        <v>8</v>
      </c>
      <c r="D3" s="202" t="s">
        <v>9</v>
      </c>
      <c r="E3" s="202" t="s">
        <v>1021</v>
      </c>
      <c r="F3" s="202" t="s">
        <v>1022</v>
      </c>
      <c r="G3" s="96" t="s">
        <v>1023</v>
      </c>
      <c r="H3" s="203" t="s">
        <v>9</v>
      </c>
      <c r="I3" s="96" t="s">
        <v>1021</v>
      </c>
      <c r="J3" s="96" t="s">
        <v>1022</v>
      </c>
    </row>
    <row r="4" spans="1:10" ht="12.75">
      <c r="A4" s="99">
        <v>1</v>
      </c>
      <c r="B4" s="73" t="s">
        <v>1108</v>
      </c>
      <c r="C4" s="73" t="s">
        <v>1109</v>
      </c>
      <c r="D4" s="26">
        <v>3</v>
      </c>
      <c r="E4" s="205">
        <v>1659</v>
      </c>
      <c r="F4" s="205">
        <f>D4*E4</f>
        <v>4977</v>
      </c>
      <c r="G4" s="72"/>
      <c r="H4" s="72"/>
      <c r="I4" s="72">
        <v>1379.32</v>
      </c>
      <c r="J4" s="72"/>
    </row>
    <row r="5" spans="1:6" ht="12.75">
      <c r="A5" s="87"/>
      <c r="B5"/>
      <c r="C5"/>
      <c r="D5"/>
      <c r="E5"/>
      <c r="F5" s="205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3" sqref="G3"/>
    </sheetView>
  </sheetViews>
  <sheetFormatPr defaultColWidth="11.421875" defaultRowHeight="12.75"/>
  <cols>
    <col min="1" max="1" width="8.421875" style="0" customWidth="1"/>
    <col min="2" max="2" width="42.00390625" style="0" customWidth="1"/>
    <col min="3" max="3" width="22.57421875" style="0" customWidth="1"/>
    <col min="4" max="16384" width="11.57421875" style="0" customWidth="1"/>
  </cols>
  <sheetData>
    <row r="1" spans="2:3" ht="12.75">
      <c r="B1" s="23" t="s">
        <v>1110</v>
      </c>
      <c r="C1" s="13" t="s">
        <v>1111</v>
      </c>
    </row>
    <row r="3" spans="1:10" ht="12.75">
      <c r="A3" s="206" t="s">
        <v>6</v>
      </c>
      <c r="B3" s="94" t="s">
        <v>7</v>
      </c>
      <c r="C3" s="94" t="s">
        <v>8</v>
      </c>
      <c r="D3" s="202" t="s">
        <v>9</v>
      </c>
      <c r="E3" s="202" t="s">
        <v>1021</v>
      </c>
      <c r="F3" s="202" t="s">
        <v>1022</v>
      </c>
      <c r="G3" s="96" t="s">
        <v>1023</v>
      </c>
      <c r="H3" s="203" t="s">
        <v>9</v>
      </c>
      <c r="I3" s="96" t="s">
        <v>1021</v>
      </c>
      <c r="J3" s="96" t="s">
        <v>1022</v>
      </c>
    </row>
    <row r="4" spans="1:6" ht="12.75">
      <c r="A4" s="99">
        <v>1</v>
      </c>
      <c r="B4" s="95"/>
      <c r="C4" s="95"/>
      <c r="D4" s="99"/>
      <c r="E4" s="207"/>
      <c r="F4" s="207"/>
    </row>
    <row r="5" spans="1:6" ht="12.75">
      <c r="A5" s="99">
        <v>2</v>
      </c>
      <c r="B5" s="95"/>
      <c r="C5" s="95"/>
      <c r="D5" s="99"/>
      <c r="E5" s="207"/>
      <c r="F5" s="207"/>
    </row>
    <row r="6" spans="1:6" ht="12.75">
      <c r="A6" s="99">
        <v>3</v>
      </c>
      <c r="B6" s="95"/>
      <c r="C6" s="95"/>
      <c r="D6" s="99"/>
      <c r="E6" s="207"/>
      <c r="F6" s="207"/>
    </row>
    <row r="7" spans="1:6" ht="12.75">
      <c r="A7" s="99">
        <v>4</v>
      </c>
      <c r="B7" s="95"/>
      <c r="C7" s="95"/>
      <c r="D7" s="99"/>
      <c r="E7" s="207"/>
      <c r="F7" s="207"/>
    </row>
    <row r="8" spans="1:6" ht="12.75">
      <c r="A8" s="99">
        <v>5</v>
      </c>
      <c r="B8" s="95"/>
      <c r="C8" s="95"/>
      <c r="D8" s="96"/>
      <c r="E8" s="207"/>
      <c r="F8" s="207"/>
    </row>
    <row r="9" spans="1:6" ht="12.75">
      <c r="A9" s="99">
        <v>6</v>
      </c>
      <c r="B9" s="95"/>
      <c r="C9" s="95"/>
      <c r="D9" s="96"/>
      <c r="E9" s="208"/>
      <c r="F9" s="207"/>
    </row>
    <row r="10" spans="1:6" ht="12.75">
      <c r="A10" s="99">
        <v>7</v>
      </c>
      <c r="B10" s="95"/>
      <c r="C10" s="95"/>
      <c r="D10" s="96"/>
      <c r="E10" s="208"/>
      <c r="F10" s="207"/>
    </row>
    <row r="11" spans="1:6" ht="12.75">
      <c r="A11" s="99">
        <v>8</v>
      </c>
      <c r="B11" s="95"/>
      <c r="C11" s="95"/>
      <c r="D11" s="96"/>
      <c r="E11" s="208"/>
      <c r="F11" s="207"/>
    </row>
    <row r="12" spans="1:6" ht="12.75">
      <c r="A12" s="99">
        <v>9</v>
      </c>
      <c r="B12" s="95"/>
      <c r="C12" s="95"/>
      <c r="D12" s="96"/>
      <c r="E12" s="208"/>
      <c r="F12" s="207"/>
    </row>
    <row r="13" spans="1:6" ht="12.75">
      <c r="A13" s="99">
        <v>10</v>
      </c>
      <c r="B13" s="95"/>
      <c r="C13" s="95"/>
      <c r="D13" s="96"/>
      <c r="E13" s="208"/>
      <c r="F13" s="207"/>
    </row>
    <row r="14" spans="1:6" ht="12.75">
      <c r="A14" s="99">
        <v>11</v>
      </c>
      <c r="B14" s="95"/>
      <c r="C14" s="95"/>
      <c r="D14" s="96"/>
      <c r="E14" s="208"/>
      <c r="F14" s="207"/>
    </row>
    <row r="15" spans="1:6" ht="12.75">
      <c r="A15" s="99">
        <v>12</v>
      </c>
      <c r="B15" s="95"/>
      <c r="C15" s="95"/>
      <c r="D15" s="96"/>
      <c r="E15" s="208"/>
      <c r="F15" s="207"/>
    </row>
    <row r="16" spans="1:6" ht="12.75">
      <c r="A16" s="26">
        <v>13</v>
      </c>
      <c r="B16" s="95"/>
      <c r="C16" s="95"/>
      <c r="D16" s="96"/>
      <c r="E16" s="208"/>
      <c r="F16" s="207"/>
    </row>
    <row r="17" spans="1:6" ht="12.75">
      <c r="A17" s="26">
        <v>14</v>
      </c>
      <c r="B17" s="95"/>
      <c r="C17" s="95"/>
      <c r="D17" s="96"/>
      <c r="E17" s="208"/>
      <c r="F17" s="207"/>
    </row>
    <row r="18" spans="1:6" ht="12.75">
      <c r="A18" s="26">
        <v>15</v>
      </c>
      <c r="B18" s="95"/>
      <c r="C18" s="95"/>
      <c r="D18" s="96"/>
      <c r="E18" s="208"/>
      <c r="F18" s="207"/>
    </row>
    <row r="19" ht="12.75">
      <c r="F19" s="20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B4" sqref="B4"/>
    </sheetView>
  </sheetViews>
  <sheetFormatPr defaultColWidth="11.421875" defaultRowHeight="12.75"/>
  <cols>
    <col min="1" max="1" width="7.421875" style="0" customWidth="1"/>
    <col min="2" max="2" width="31.00390625" style="0" customWidth="1"/>
    <col min="3" max="3" width="33.7109375" style="0" customWidth="1"/>
    <col min="4" max="16384" width="11.57421875" style="0" customWidth="1"/>
  </cols>
  <sheetData>
    <row r="1" spans="2:6" ht="12.75">
      <c r="B1" s="23" t="s">
        <v>1112</v>
      </c>
      <c r="C1" s="13" t="s">
        <v>1113</v>
      </c>
      <c r="D1" s="93"/>
      <c r="E1" s="77"/>
      <c r="F1" s="77"/>
    </row>
    <row r="2" spans="1:6" ht="12.75">
      <c r="A2" s="93"/>
      <c r="B2" s="77"/>
      <c r="C2" s="77"/>
      <c r="D2" s="93"/>
      <c r="E2" s="77"/>
      <c r="F2" s="77"/>
    </row>
    <row r="3" spans="1:10" ht="12.75">
      <c r="A3" s="94" t="s">
        <v>6</v>
      </c>
      <c r="B3" s="94" t="s">
        <v>7</v>
      </c>
      <c r="C3" s="94" t="s">
        <v>8</v>
      </c>
      <c r="D3" s="202" t="s">
        <v>9</v>
      </c>
      <c r="E3" s="202" t="s">
        <v>1021</v>
      </c>
      <c r="F3" s="202" t="s">
        <v>1022</v>
      </c>
      <c r="G3" s="96" t="s">
        <v>1023</v>
      </c>
      <c r="H3" s="203" t="s">
        <v>9</v>
      </c>
      <c r="I3" s="96" t="s">
        <v>1021</v>
      </c>
      <c r="J3" s="96" t="s">
        <v>1022</v>
      </c>
    </row>
    <row r="4" spans="1:10" ht="78" customHeight="1">
      <c r="A4" s="96">
        <v>1</v>
      </c>
      <c r="B4" s="95" t="s">
        <v>910</v>
      </c>
      <c r="C4" s="95" t="s">
        <v>1114</v>
      </c>
      <c r="D4" s="96">
        <v>25</v>
      </c>
      <c r="E4" s="208">
        <v>43.2</v>
      </c>
      <c r="F4" s="207" t="e">
        <f>'16'!#REF!*'16'!#REF!</f>
        <v>#REF!</v>
      </c>
      <c r="G4" s="222"/>
      <c r="H4" s="222"/>
      <c r="I4" s="222">
        <v>58.6</v>
      </c>
      <c r="J4" s="222"/>
    </row>
    <row r="5" spans="6:10" ht="12.75">
      <c r="F5" s="49" t="e">
        <f>SUM('16'!#REF!)</f>
        <v>#REF!</v>
      </c>
      <c r="G5" s="223"/>
      <c r="H5" s="223"/>
      <c r="I5" s="223"/>
      <c r="J5" s="22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6" sqref="J6"/>
    </sheetView>
  </sheetViews>
  <sheetFormatPr defaultColWidth="11.421875" defaultRowHeight="12.75"/>
  <cols>
    <col min="1" max="1" width="7.28125" style="0" customWidth="1"/>
    <col min="2" max="3" width="27.00390625" style="0" customWidth="1"/>
    <col min="4" max="16384" width="11.57421875" style="0" customWidth="1"/>
  </cols>
  <sheetData>
    <row r="1" spans="1:6" ht="12.75">
      <c r="A1" s="47"/>
      <c r="B1" s="23" t="s">
        <v>1115</v>
      </c>
      <c r="C1" s="13" t="s">
        <v>1116</v>
      </c>
      <c r="D1" s="23"/>
      <c r="E1" s="23"/>
      <c r="F1" s="23"/>
    </row>
    <row r="2" spans="1:6" ht="12.75">
      <c r="A2" s="47"/>
      <c r="B2" s="23"/>
      <c r="C2" s="23"/>
      <c r="D2" s="23"/>
      <c r="E2" s="23"/>
      <c r="F2" s="23"/>
    </row>
    <row r="3" spans="1:10" ht="12.75">
      <c r="A3" s="206" t="s">
        <v>6</v>
      </c>
      <c r="B3" s="94" t="s">
        <v>7</v>
      </c>
      <c r="C3" s="94" t="s">
        <v>8</v>
      </c>
      <c r="D3" s="202" t="s">
        <v>9</v>
      </c>
      <c r="E3" s="202" t="s">
        <v>1021</v>
      </c>
      <c r="F3" s="202" t="s">
        <v>1022</v>
      </c>
      <c r="G3" s="96" t="s">
        <v>1023</v>
      </c>
      <c r="H3" s="203" t="s">
        <v>9</v>
      </c>
      <c r="I3" s="96" t="s">
        <v>1021</v>
      </c>
      <c r="J3" s="96" t="s">
        <v>1022</v>
      </c>
    </row>
    <row r="4" ht="12.75">
      <c r="A4" s="26">
        <v>1</v>
      </c>
    </row>
    <row r="5" ht="12.75">
      <c r="A5" s="26">
        <v>2</v>
      </c>
    </row>
    <row r="6" ht="12.75">
      <c r="A6" s="26">
        <v>3</v>
      </c>
    </row>
    <row r="7" spans="1:10" ht="12.75">
      <c r="A7" s="47"/>
      <c r="B7" s="23"/>
      <c r="C7" s="23"/>
      <c r="D7" s="23"/>
      <c r="E7" s="23"/>
      <c r="F7" s="72">
        <f>SUM(F4:F6)</f>
        <v>0</v>
      </c>
      <c r="G7" s="223"/>
      <c r="H7" s="223"/>
      <c r="I7" s="223"/>
      <c r="J7" s="223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8"/>
  <sheetViews>
    <sheetView zoomScale="104" zoomScaleNormal="104" workbookViewId="0" topLeftCell="A1">
      <selection activeCell="E1" sqref="E1"/>
    </sheetView>
  </sheetViews>
  <sheetFormatPr defaultColWidth="11.421875" defaultRowHeight="12.75"/>
  <cols>
    <col min="1" max="1" width="4.7109375" style="0" customWidth="1"/>
    <col min="2" max="2" width="52.57421875" style="0" customWidth="1"/>
    <col min="3" max="3" width="11.57421875" style="0" customWidth="1"/>
    <col min="4" max="4" width="11.57421875" style="154" customWidth="1"/>
    <col min="5" max="246" width="11.57421875" style="0" customWidth="1"/>
    <col min="247" max="16384" width="11.57421875" style="0" customWidth="1"/>
  </cols>
  <sheetData>
    <row r="1" spans="1:4" ht="12.75">
      <c r="A1" s="224">
        <v>34</v>
      </c>
      <c r="B1" s="6" t="s">
        <v>4</v>
      </c>
      <c r="C1" s="225"/>
      <c r="D1" s="224"/>
    </row>
    <row r="2" spans="1:4" ht="12.75">
      <c r="A2" s="224"/>
      <c r="B2" s="6"/>
      <c r="C2" s="225"/>
      <c r="D2" s="224"/>
    </row>
    <row r="3" spans="1:4" ht="12.75">
      <c r="A3" s="224"/>
      <c r="B3" s="225" t="s">
        <v>1117</v>
      </c>
      <c r="C3" s="225"/>
      <c r="D3" s="224"/>
    </row>
    <row r="4" spans="1:4" ht="12.75">
      <c r="A4" s="226"/>
      <c r="C4" s="226"/>
      <c r="D4" s="224"/>
    </row>
    <row r="5" spans="1:4" s="121" customFormat="1" ht="12.75">
      <c r="A5" s="220" t="s">
        <v>6</v>
      </c>
      <c r="B5" s="220" t="s">
        <v>1035</v>
      </c>
      <c r="C5" s="220" t="s">
        <v>1118</v>
      </c>
      <c r="D5" s="220" t="s">
        <v>9</v>
      </c>
    </row>
    <row r="6" spans="1:4" s="121" customFormat="1" ht="12.75">
      <c r="A6" s="102">
        <v>1</v>
      </c>
      <c r="B6" s="110" t="s">
        <v>1119</v>
      </c>
      <c r="C6" s="136" t="s">
        <v>966</v>
      </c>
      <c r="D6" s="102">
        <v>1140</v>
      </c>
    </row>
    <row r="7" spans="1:4" s="121" customFormat="1" ht="12.75">
      <c r="A7" s="102">
        <v>2</v>
      </c>
      <c r="B7" s="110" t="s">
        <v>1120</v>
      </c>
      <c r="C7" s="136" t="s">
        <v>966</v>
      </c>
      <c r="D7" s="102">
        <v>10</v>
      </c>
    </row>
    <row r="8" s="121" customFormat="1" ht="12.75">
      <c r="D8" s="13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30.00390625" style="0" customWidth="1"/>
    <col min="3" max="245" width="11.57421875" style="0" customWidth="1"/>
    <col min="246" max="16384" width="11.57421875" style="0" customWidth="1"/>
  </cols>
  <sheetData>
    <row r="1" spans="1:4" ht="12.75">
      <c r="A1" s="52">
        <v>35</v>
      </c>
      <c r="B1" s="6" t="s">
        <v>4</v>
      </c>
      <c r="C1" s="84"/>
      <c r="D1" s="93"/>
    </row>
    <row r="2" spans="1:4" ht="12.75">
      <c r="A2" s="52"/>
      <c r="B2" s="6"/>
      <c r="C2" s="84"/>
      <c r="D2" s="93"/>
    </row>
    <row r="3" spans="1:4" ht="12.75">
      <c r="A3" s="52"/>
      <c r="B3" s="6" t="s">
        <v>1121</v>
      </c>
      <c r="C3" s="84"/>
      <c r="D3" s="93"/>
    </row>
    <row r="4" spans="1:4" ht="12.75">
      <c r="A4" s="52"/>
      <c r="B4" s="77"/>
      <c r="C4" s="77"/>
      <c r="D4" s="93"/>
    </row>
    <row r="5" spans="1:4" ht="12.75">
      <c r="A5" s="55" t="s">
        <v>6</v>
      </c>
      <c r="B5" s="56" t="s">
        <v>7</v>
      </c>
      <c r="C5" s="56" t="s">
        <v>8</v>
      </c>
      <c r="D5" s="56" t="s">
        <v>9</v>
      </c>
    </row>
    <row r="6" spans="1:4" ht="12.75">
      <c r="A6" s="71">
        <v>1</v>
      </c>
      <c r="B6" s="60" t="s">
        <v>1122</v>
      </c>
      <c r="C6" s="60" t="s">
        <v>1123</v>
      </c>
      <c r="D6" s="62">
        <v>30</v>
      </c>
    </row>
    <row r="7" spans="1:4" ht="12.75">
      <c r="A7" s="52"/>
      <c r="B7" s="77"/>
      <c r="C7" s="77"/>
      <c r="D7" s="93"/>
    </row>
    <row r="8" spans="1:4" ht="12.75">
      <c r="A8" s="52"/>
      <c r="B8" s="77"/>
      <c r="C8" s="77"/>
      <c r="D8" s="93"/>
    </row>
    <row r="9" spans="1:4" ht="12.75">
      <c r="A9" s="52"/>
      <c r="B9" s="77"/>
      <c r="C9" s="77"/>
      <c r="D9" s="9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31.28125" style="0" customWidth="1"/>
    <col min="3" max="3" width="27.421875" style="0" customWidth="1"/>
    <col min="4" max="4" width="11.57421875" style="154" customWidth="1"/>
    <col min="5" max="244" width="11.57421875" style="0" customWidth="1"/>
    <col min="245" max="16384" width="11.57421875" style="0" customWidth="1"/>
  </cols>
  <sheetData>
    <row r="1" spans="1:4" ht="12.75">
      <c r="A1" s="47">
        <v>36</v>
      </c>
      <c r="B1" s="6" t="s">
        <v>4</v>
      </c>
      <c r="C1" s="227"/>
      <c r="D1" s="47"/>
    </row>
    <row r="2" spans="1:4" ht="12.75">
      <c r="A2" s="138"/>
      <c r="B2" s="121"/>
      <c r="C2" s="221"/>
      <c r="D2" s="138"/>
    </row>
    <row r="3" spans="1:4" ht="12.75">
      <c r="A3" s="138"/>
      <c r="B3" s="121" t="s">
        <v>1124</v>
      </c>
      <c r="C3" s="221"/>
      <c r="D3" s="138"/>
    </row>
    <row r="4" spans="1:4" ht="12.75">
      <c r="A4" s="138"/>
      <c r="B4" s="38"/>
      <c r="C4" s="38"/>
      <c r="D4" s="138"/>
    </row>
    <row r="5" spans="1:4" ht="12.75">
      <c r="A5" s="125" t="s">
        <v>6</v>
      </c>
      <c r="B5" s="126" t="s">
        <v>7</v>
      </c>
      <c r="C5" s="126" t="s">
        <v>8</v>
      </c>
      <c r="D5" s="126" t="s">
        <v>9</v>
      </c>
    </row>
    <row r="6" spans="1:4" ht="30" customHeight="1">
      <c r="A6" s="131">
        <v>1</v>
      </c>
      <c r="B6" s="110" t="s">
        <v>1125</v>
      </c>
      <c r="C6" s="104" t="s">
        <v>1126</v>
      </c>
      <c r="D6" s="131">
        <v>20</v>
      </c>
    </row>
    <row r="7" spans="1:4" ht="34.5" customHeight="1">
      <c r="A7" s="102">
        <v>2</v>
      </c>
      <c r="B7" s="136" t="s">
        <v>1125</v>
      </c>
      <c r="C7" s="110" t="s">
        <v>1127</v>
      </c>
      <c r="D7" s="102">
        <v>40</v>
      </c>
    </row>
    <row r="8" spans="1:4" ht="12.75">
      <c r="A8" s="121"/>
      <c r="B8" s="121"/>
      <c r="C8" s="121"/>
      <c r="D8" s="137"/>
    </row>
    <row r="9" spans="1:4" ht="12.75">
      <c r="A9" s="121"/>
      <c r="B9" s="121"/>
      <c r="C9" s="121"/>
      <c r="D9" s="137"/>
    </row>
    <row r="10" spans="1:4" ht="12.75">
      <c r="A10" s="121"/>
      <c r="B10" s="121"/>
      <c r="C10" s="121"/>
      <c r="D10" s="13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32.140625" style="0" customWidth="1"/>
    <col min="3" max="3" width="38.28125" style="0" customWidth="1"/>
    <col min="4" max="243" width="11.57421875" style="0" customWidth="1"/>
    <col min="244" max="16384" width="11.57421875" style="0" customWidth="1"/>
  </cols>
  <sheetData>
    <row r="1" spans="1:4" ht="12.75">
      <c r="A1" s="47">
        <v>37</v>
      </c>
      <c r="B1" s="6" t="s">
        <v>4</v>
      </c>
      <c r="C1" s="227"/>
      <c r="D1" s="47"/>
    </row>
    <row r="2" spans="1:4" ht="12.75">
      <c r="A2" s="47"/>
      <c r="B2" s="121"/>
      <c r="C2" s="221"/>
      <c r="D2" s="138"/>
    </row>
    <row r="3" spans="1:4" ht="12.75">
      <c r="A3" s="47"/>
      <c r="B3" s="121" t="s">
        <v>1128</v>
      </c>
      <c r="C3" s="221"/>
      <c r="D3" s="138"/>
    </row>
    <row r="4" spans="1:4" ht="12.75">
      <c r="A4" s="47"/>
      <c r="B4" s="38"/>
      <c r="C4" s="38"/>
      <c r="D4" s="138"/>
    </row>
    <row r="5" spans="1:4" ht="12.75">
      <c r="A5" s="55" t="s">
        <v>6</v>
      </c>
      <c r="B5" s="126" t="s">
        <v>7</v>
      </c>
      <c r="C5" s="126" t="s">
        <v>8</v>
      </c>
      <c r="D5" s="126" t="s">
        <v>9</v>
      </c>
    </row>
    <row r="6" spans="1:4" ht="12.75">
      <c r="A6" s="71">
        <v>1</v>
      </c>
      <c r="B6" s="110" t="s">
        <v>1125</v>
      </c>
      <c r="C6" s="133" t="s">
        <v>1129</v>
      </c>
      <c r="D6" s="131">
        <v>30</v>
      </c>
    </row>
    <row r="7" spans="2:4" ht="12.75">
      <c r="B7" s="121"/>
      <c r="C7" s="121"/>
      <c r="D7" s="121"/>
    </row>
    <row r="8" spans="2:4" ht="12.75">
      <c r="B8" s="121"/>
      <c r="C8" s="121"/>
      <c r="D8" s="1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II42"/>
  <sheetViews>
    <sheetView zoomScale="104" zoomScaleNormal="104" workbookViewId="0" topLeftCell="A10">
      <selection activeCell="D5" sqref="D5"/>
    </sheetView>
  </sheetViews>
  <sheetFormatPr defaultColWidth="11.421875" defaultRowHeight="12.75"/>
  <cols>
    <col min="1" max="1" width="4.7109375" style="0" customWidth="1"/>
    <col min="2" max="2" width="47.00390625" style="0" customWidth="1"/>
    <col min="3" max="3" width="20.7109375" style="0" customWidth="1"/>
    <col min="4" max="4" width="11.57421875" style="154" customWidth="1"/>
    <col min="5" max="243" width="11.57421875" style="0" customWidth="1"/>
    <col min="244" max="16384" width="11.57421875" style="0" customWidth="1"/>
  </cols>
  <sheetData>
    <row r="1" spans="1:4" ht="12.75">
      <c r="A1" s="1">
        <v>38</v>
      </c>
      <c r="B1" s="6" t="s">
        <v>4</v>
      </c>
      <c r="C1" s="6"/>
      <c r="D1" s="1"/>
    </row>
    <row r="2" spans="1:4" ht="12.75">
      <c r="A2" s="1"/>
      <c r="B2" s="6"/>
      <c r="C2" s="6"/>
      <c r="D2" s="1"/>
    </row>
    <row r="3" spans="1:4" ht="12.75">
      <c r="A3" s="1"/>
      <c r="B3" s="6" t="s">
        <v>1130</v>
      </c>
      <c r="C3" s="6"/>
      <c r="D3" s="1"/>
    </row>
    <row r="4" spans="1:4" ht="15.75" customHeight="1">
      <c r="A4" s="6"/>
      <c r="B4" s="6"/>
      <c r="C4" s="6"/>
      <c r="D4" s="1"/>
    </row>
    <row r="5" spans="1:243" s="77" customFormat="1" ht="12.75">
      <c r="A5" s="71" t="s">
        <v>6</v>
      </c>
      <c r="B5" s="56" t="s">
        <v>7</v>
      </c>
      <c r="C5" s="56" t="s">
        <v>8</v>
      </c>
      <c r="D5" s="212" t="s">
        <v>9</v>
      </c>
      <c r="IF5"/>
      <c r="IG5"/>
      <c r="IH5"/>
      <c r="II5"/>
    </row>
    <row r="6" spans="1:243" s="77" customFormat="1" ht="46.5" customHeight="1">
      <c r="A6" s="71">
        <v>1</v>
      </c>
      <c r="B6" s="60" t="s">
        <v>1131</v>
      </c>
      <c r="C6" s="60" t="s">
        <v>1132</v>
      </c>
      <c r="D6" s="228">
        <v>20</v>
      </c>
      <c r="IF6"/>
      <c r="IG6"/>
      <c r="IH6"/>
      <c r="II6"/>
    </row>
    <row r="7" spans="1:243" s="77" customFormat="1" ht="58.5" customHeight="1">
      <c r="A7" s="71">
        <v>2</v>
      </c>
      <c r="B7" s="60" t="s">
        <v>1133</v>
      </c>
      <c r="C7" s="60" t="s">
        <v>1134</v>
      </c>
      <c r="D7" s="228">
        <v>10</v>
      </c>
      <c r="IF7"/>
      <c r="IG7"/>
      <c r="IH7"/>
      <c r="II7"/>
    </row>
    <row r="8" spans="1:243" s="77" customFormat="1" ht="56.25" customHeight="1">
      <c r="A8" s="71">
        <v>3</v>
      </c>
      <c r="B8" s="60" t="s">
        <v>1135</v>
      </c>
      <c r="C8" s="60" t="s">
        <v>1136</v>
      </c>
      <c r="D8" s="62">
        <v>45</v>
      </c>
      <c r="IF8"/>
      <c r="IG8"/>
      <c r="IH8"/>
      <c r="II8"/>
    </row>
    <row r="9" spans="1:243" s="77" customFormat="1" ht="57.75" customHeight="1">
      <c r="A9" s="71">
        <v>4</v>
      </c>
      <c r="B9" s="60" t="s">
        <v>1137</v>
      </c>
      <c r="C9" s="60" t="s">
        <v>1138</v>
      </c>
      <c r="D9" s="62">
        <v>35</v>
      </c>
      <c r="IF9"/>
      <c r="IG9"/>
      <c r="IH9"/>
      <c r="II9"/>
    </row>
    <row r="10" spans="1:4" ht="69.75" customHeight="1">
      <c r="A10" s="71">
        <v>5</v>
      </c>
      <c r="B10" s="60" t="s">
        <v>1139</v>
      </c>
      <c r="C10" s="118" t="s">
        <v>1140</v>
      </c>
      <c r="D10" s="57">
        <v>10</v>
      </c>
    </row>
    <row r="11" spans="1:4" ht="12.75">
      <c r="A11" s="71">
        <v>6</v>
      </c>
      <c r="B11" s="58" t="s">
        <v>1141</v>
      </c>
      <c r="C11" s="118" t="s">
        <v>1142</v>
      </c>
      <c r="D11" s="57">
        <v>10</v>
      </c>
    </row>
    <row r="12" spans="1:4" ht="73.5" customHeight="1">
      <c r="A12" s="71">
        <v>7</v>
      </c>
      <c r="B12" s="110" t="s">
        <v>1143</v>
      </c>
      <c r="C12" s="153" t="s">
        <v>1144</v>
      </c>
      <c r="D12" s="229">
        <v>20</v>
      </c>
    </row>
    <row r="13" spans="1:4" ht="69.75" customHeight="1">
      <c r="A13" s="71">
        <v>8</v>
      </c>
      <c r="B13" s="110" t="s">
        <v>1145</v>
      </c>
      <c r="C13" s="104" t="s">
        <v>1146</v>
      </c>
      <c r="D13" s="229">
        <v>20</v>
      </c>
    </row>
    <row r="14" spans="1:4" ht="70.5" customHeight="1">
      <c r="A14" s="71">
        <v>9</v>
      </c>
      <c r="B14" s="110" t="s">
        <v>1147</v>
      </c>
      <c r="C14" s="104" t="s">
        <v>1148</v>
      </c>
      <c r="D14" s="229">
        <v>18</v>
      </c>
    </row>
    <row r="15" spans="1:4" ht="60.75" customHeight="1">
      <c r="A15" s="71">
        <v>10</v>
      </c>
      <c r="B15" s="153" t="s">
        <v>1149</v>
      </c>
      <c r="C15" s="104" t="s">
        <v>1150</v>
      </c>
      <c r="D15" s="229">
        <v>20</v>
      </c>
    </row>
    <row r="16" spans="1:4" ht="54.75" customHeight="1">
      <c r="A16" s="71">
        <v>11</v>
      </c>
      <c r="B16" s="153" t="s">
        <v>1149</v>
      </c>
      <c r="C16" s="104" t="s">
        <v>1151</v>
      </c>
      <c r="D16" s="134">
        <v>20</v>
      </c>
    </row>
    <row r="17" spans="1:4" ht="12.75">
      <c r="A17" s="71">
        <v>12</v>
      </c>
      <c r="B17" s="110" t="s">
        <v>1152</v>
      </c>
      <c r="C17" s="104" t="s">
        <v>1153</v>
      </c>
      <c r="D17" s="134">
        <v>6</v>
      </c>
    </row>
    <row r="18" spans="1:4" ht="12.75">
      <c r="A18" s="71">
        <v>13</v>
      </c>
      <c r="B18" s="110" t="s">
        <v>1154</v>
      </c>
      <c r="C18" s="104" t="s">
        <v>1155</v>
      </c>
      <c r="D18" s="134">
        <v>50</v>
      </c>
    </row>
    <row r="19" spans="1:4" ht="12.75">
      <c r="A19" s="6"/>
      <c r="B19" s="6"/>
      <c r="C19" s="6"/>
      <c r="D19" s="1"/>
    </row>
    <row r="20" spans="1:4" ht="12.75">
      <c r="A20" s="6"/>
      <c r="B20" s="6"/>
      <c r="C20" s="6"/>
      <c r="D20" s="1"/>
    </row>
    <row r="21" spans="1:4" ht="12.75">
      <c r="A21" s="6"/>
      <c r="B21" s="6"/>
      <c r="C21" s="6"/>
      <c r="D21" s="1"/>
    </row>
    <row r="22" spans="1:4" ht="12.75">
      <c r="A22" s="6"/>
      <c r="B22" s="6"/>
      <c r="C22" s="6"/>
      <c r="D22" s="1"/>
    </row>
    <row r="23" spans="1:4" ht="12.75">
      <c r="A23" s="6"/>
      <c r="B23" s="6"/>
      <c r="C23" s="6"/>
      <c r="D23" s="1"/>
    </row>
    <row r="24" spans="1:4" ht="12.75">
      <c r="A24" s="6"/>
      <c r="B24" s="6"/>
      <c r="C24" s="6"/>
      <c r="D24" s="1"/>
    </row>
    <row r="25" spans="1:4" ht="12.75">
      <c r="A25" s="6"/>
      <c r="B25" s="6"/>
      <c r="C25" s="6"/>
      <c r="D25" s="1"/>
    </row>
    <row r="26" spans="1:4" ht="12.75">
      <c r="A26" s="6"/>
      <c r="B26" s="6"/>
      <c r="C26" s="6"/>
      <c r="D26" s="1"/>
    </row>
    <row r="27" spans="1:4" ht="12.75">
      <c r="A27" s="6"/>
      <c r="B27" s="6"/>
      <c r="C27" s="6"/>
      <c r="D27" s="1"/>
    </row>
    <row r="28" spans="1:4" ht="12.75">
      <c r="A28" s="6"/>
      <c r="B28" s="6"/>
      <c r="C28" s="6"/>
      <c r="D28" s="1"/>
    </row>
    <row r="29" spans="1:4" ht="12.75">
      <c r="A29" s="6"/>
      <c r="B29" s="6"/>
      <c r="C29" s="6"/>
      <c r="D29" s="1"/>
    </row>
    <row r="30" spans="1:4" ht="12.75">
      <c r="A30" s="6"/>
      <c r="B30" s="6"/>
      <c r="C30" s="6"/>
      <c r="D30" s="1"/>
    </row>
    <row r="31" spans="1:4" ht="12.75">
      <c r="A31" s="6"/>
      <c r="B31" s="6"/>
      <c r="C31" s="6"/>
      <c r="D31" s="1"/>
    </row>
    <row r="32" spans="1:4" ht="12.75">
      <c r="A32" s="6"/>
      <c r="B32" s="6"/>
      <c r="C32" s="6"/>
      <c r="D32" s="1"/>
    </row>
    <row r="33" spans="1:4" ht="12.75">
      <c r="A33" s="6"/>
      <c r="B33" s="6"/>
      <c r="C33" s="6"/>
      <c r="D33" s="1"/>
    </row>
    <row r="34" spans="1:4" ht="12.75">
      <c r="A34" s="6"/>
      <c r="B34" s="6"/>
      <c r="C34" s="6"/>
      <c r="D34" s="1"/>
    </row>
    <row r="35" spans="1:4" ht="12.75">
      <c r="A35" s="6"/>
      <c r="B35" s="6"/>
      <c r="C35" s="6"/>
      <c r="D35" s="1"/>
    </row>
    <row r="36" spans="1:4" ht="12.75">
      <c r="A36" s="6"/>
      <c r="B36" s="6"/>
      <c r="C36" s="6"/>
      <c r="D36" s="1"/>
    </row>
    <row r="37" spans="1:4" ht="12.75">
      <c r="A37" s="6"/>
      <c r="B37" s="6"/>
      <c r="C37" s="6"/>
      <c r="D37" s="1"/>
    </row>
    <row r="38" spans="1:4" ht="12.75">
      <c r="A38" s="6"/>
      <c r="B38" s="6"/>
      <c r="C38" s="6"/>
      <c r="D38" s="1"/>
    </row>
    <row r="39" spans="1:4" ht="12.75">
      <c r="A39" s="6"/>
      <c r="B39" s="6"/>
      <c r="C39" s="6"/>
      <c r="D39" s="1"/>
    </row>
    <row r="40" spans="1:4" ht="12.75">
      <c r="A40" s="6"/>
      <c r="B40" s="6"/>
      <c r="C40" s="6"/>
      <c r="D40" s="1"/>
    </row>
    <row r="41" spans="1:4" ht="12.75">
      <c r="A41" s="6"/>
      <c r="B41" s="6"/>
      <c r="C41" s="6"/>
      <c r="D41" s="1"/>
    </row>
    <row r="42" spans="1:4" ht="12.75">
      <c r="A42" s="6"/>
      <c r="B42" s="6"/>
      <c r="C42" s="6"/>
      <c r="D42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D19"/>
  <sheetViews>
    <sheetView zoomScale="104" zoomScaleNormal="104" workbookViewId="0" topLeftCell="A1">
      <selection activeCell="B15" sqref="B15"/>
    </sheetView>
  </sheetViews>
  <sheetFormatPr defaultColWidth="11.421875" defaultRowHeight="12.75"/>
  <cols>
    <col min="1" max="1" width="4.7109375" style="230" customWidth="1"/>
    <col min="2" max="2" width="51.8515625" style="231" customWidth="1"/>
    <col min="3" max="3" width="22.8515625" style="231" customWidth="1"/>
    <col min="4" max="4" width="11.7109375" style="232" customWidth="1"/>
    <col min="5" max="237" width="11.57421875" style="231" customWidth="1"/>
    <col min="238" max="240" width="11.57421875" style="0" customWidth="1"/>
    <col min="241" max="16384" width="11.57421875" style="0" customWidth="1"/>
  </cols>
  <sheetData>
    <row r="1" spans="1:4" ht="12.75">
      <c r="A1" s="120">
        <v>39</v>
      </c>
      <c r="B1" s="6" t="s">
        <v>4</v>
      </c>
      <c r="C1" s="124"/>
      <c r="D1" s="233"/>
    </row>
    <row r="2" spans="1:4" ht="12.75">
      <c r="A2" s="120"/>
      <c r="B2" s="6"/>
      <c r="C2" s="124"/>
      <c r="D2" s="233"/>
    </row>
    <row r="3" spans="1:4" ht="12.75">
      <c r="A3" s="120"/>
      <c r="B3" s="124" t="s">
        <v>1156</v>
      </c>
      <c r="C3" s="124"/>
      <c r="D3" s="233"/>
    </row>
    <row r="4" spans="1:4" ht="12.75">
      <c r="A4" s="139"/>
      <c r="B4" s="124"/>
      <c r="C4" s="124"/>
      <c r="D4" s="233"/>
    </row>
    <row r="5" spans="1:4" ht="12.75">
      <c r="A5" s="131" t="s">
        <v>6</v>
      </c>
      <c r="B5" s="126" t="s">
        <v>7</v>
      </c>
      <c r="C5" s="56" t="s">
        <v>8</v>
      </c>
      <c r="D5" s="229" t="s">
        <v>9</v>
      </c>
    </row>
    <row r="6" spans="1:4" ht="59.25" customHeight="1">
      <c r="A6" s="131">
        <v>1</v>
      </c>
      <c r="B6" s="133" t="s">
        <v>1157</v>
      </c>
      <c r="C6" s="104" t="s">
        <v>1158</v>
      </c>
      <c r="D6" s="229">
        <v>50</v>
      </c>
    </row>
    <row r="7" spans="1:4" ht="59.25" customHeight="1">
      <c r="A7" s="131">
        <v>2</v>
      </c>
      <c r="B7" s="133" t="s">
        <v>1157</v>
      </c>
      <c r="C7" s="104" t="s">
        <v>1159</v>
      </c>
      <c r="D7" s="229">
        <v>330</v>
      </c>
    </row>
    <row r="8" spans="1:4" ht="60" customHeight="1">
      <c r="A8" s="131">
        <v>3</v>
      </c>
      <c r="B8" s="80" t="s">
        <v>1160</v>
      </c>
      <c r="C8" s="104" t="s">
        <v>1161</v>
      </c>
      <c r="D8" s="229">
        <v>190</v>
      </c>
    </row>
    <row r="9" spans="1:4" ht="57" customHeight="1">
      <c r="A9" s="131">
        <v>4</v>
      </c>
      <c r="B9" s="60" t="s">
        <v>1162</v>
      </c>
      <c r="C9" s="104" t="s">
        <v>1163</v>
      </c>
      <c r="D9" s="229">
        <v>75</v>
      </c>
    </row>
    <row r="10" spans="1:4" ht="58.5" customHeight="1">
      <c r="A10" s="131">
        <v>5</v>
      </c>
      <c r="B10" s="60" t="s">
        <v>1162</v>
      </c>
      <c r="C10" s="104" t="s">
        <v>1164</v>
      </c>
      <c r="D10" s="134">
        <v>1070</v>
      </c>
    </row>
    <row r="11" spans="1:4" ht="33" customHeight="1">
      <c r="A11" s="131">
        <v>6</v>
      </c>
      <c r="B11" s="80" t="s">
        <v>1165</v>
      </c>
      <c r="C11" s="104" t="s">
        <v>1166</v>
      </c>
      <c r="D11" s="134">
        <v>5</v>
      </c>
    </row>
    <row r="12" spans="1:4" ht="12.75">
      <c r="A12" s="131">
        <v>7</v>
      </c>
      <c r="B12" s="80" t="s">
        <v>1167</v>
      </c>
      <c r="C12" s="104" t="s">
        <v>1168</v>
      </c>
      <c r="D12" s="134">
        <v>250</v>
      </c>
    </row>
    <row r="13" spans="1:4" s="236" customFormat="1" ht="44.25" customHeight="1">
      <c r="A13" s="131">
        <v>8</v>
      </c>
      <c r="B13" s="116" t="s">
        <v>1131</v>
      </c>
      <c r="C13" s="234" t="s">
        <v>1169</v>
      </c>
      <c r="D13" s="235">
        <v>5</v>
      </c>
    </row>
    <row r="14" spans="1:4" s="236" customFormat="1" ht="61.5" customHeight="1">
      <c r="A14" s="131">
        <v>9</v>
      </c>
      <c r="B14" s="116" t="s">
        <v>1170</v>
      </c>
      <c r="C14" s="234" t="s">
        <v>1171</v>
      </c>
      <c r="D14" s="235">
        <v>30</v>
      </c>
    </row>
    <row r="15" spans="1:4" ht="12.75">
      <c r="A15" s="139"/>
      <c r="B15" s="124"/>
      <c r="C15" s="124"/>
      <c r="D15" s="233"/>
    </row>
    <row r="16" spans="1:4" ht="12.75">
      <c r="A16" s="51"/>
      <c r="B16" s="77"/>
      <c r="C16" s="77"/>
      <c r="D16" s="93"/>
    </row>
    <row r="17" spans="1:4" ht="12.75">
      <c r="A17" s="51"/>
      <c r="B17" s="77"/>
      <c r="C17" s="77"/>
      <c r="D17" s="93"/>
    </row>
    <row r="18" spans="1:4" ht="12.75">
      <c r="A18" s="51"/>
      <c r="B18" s="77"/>
      <c r="C18" s="77"/>
      <c r="D18" s="93"/>
    </row>
    <row r="19" spans="1:4" ht="12.75">
      <c r="A19" s="51"/>
      <c r="B19" s="77"/>
      <c r="C19" s="77"/>
      <c r="D19" s="9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K21"/>
  <sheetViews>
    <sheetView zoomScale="104" zoomScaleNormal="104" workbookViewId="0" topLeftCell="A1">
      <selection activeCell="E24" sqref="E24"/>
    </sheetView>
  </sheetViews>
  <sheetFormatPr defaultColWidth="11.421875" defaultRowHeight="12.75"/>
  <cols>
    <col min="1" max="1" width="4.7109375" style="52" customWidth="1"/>
    <col min="2" max="2" width="27.421875" style="51" customWidth="1"/>
    <col min="3" max="3" width="36.8515625" style="51" customWidth="1"/>
    <col min="4" max="4" width="11.57421875" style="52" customWidth="1"/>
    <col min="5" max="239" width="11.57421875" style="51" customWidth="1"/>
    <col min="240" max="245" width="12.00390625" style="23" customWidth="1"/>
    <col min="246" max="16384" width="11.57421875" style="0" customWidth="1"/>
  </cols>
  <sheetData>
    <row r="1" spans="1:4" ht="12.75">
      <c r="A1" s="52">
        <v>4</v>
      </c>
      <c r="B1" s="6" t="s">
        <v>4</v>
      </c>
      <c r="C1" s="53"/>
      <c r="D1" s="92"/>
    </row>
    <row r="2" spans="2:4" ht="12.75">
      <c r="B2" s="6"/>
      <c r="C2" s="53"/>
      <c r="D2" s="92"/>
    </row>
    <row r="3" spans="1:4" ht="12.75">
      <c r="A3" s="51"/>
      <c r="B3" s="54" t="s">
        <v>97</v>
      </c>
      <c r="C3" s="13"/>
      <c r="D3" s="92"/>
    </row>
    <row r="4" spans="1:4" ht="12.75">
      <c r="A4" s="51"/>
      <c r="D4" s="92"/>
    </row>
    <row r="5" spans="1:245" s="77" customFormat="1" ht="12.75">
      <c r="A5" s="55" t="s">
        <v>6</v>
      </c>
      <c r="B5" s="56" t="s">
        <v>7</v>
      </c>
      <c r="C5" s="56" t="s">
        <v>8</v>
      </c>
      <c r="D5" s="56" t="s">
        <v>9</v>
      </c>
      <c r="IE5" s="23"/>
      <c r="IF5" s="23"/>
      <c r="IG5" s="23"/>
      <c r="IH5" s="23"/>
      <c r="II5" s="23"/>
      <c r="IJ5" s="23"/>
      <c r="IK5" s="23"/>
    </row>
    <row r="6" spans="1:245" s="75" customFormat="1" ht="12.75">
      <c r="A6" s="71">
        <v>1</v>
      </c>
      <c r="B6" s="80" t="s">
        <v>98</v>
      </c>
      <c r="C6" s="80" t="s">
        <v>99</v>
      </c>
      <c r="D6" s="59">
        <v>310</v>
      </c>
      <c r="IE6" s="23"/>
      <c r="IF6" s="23"/>
      <c r="IG6" s="23"/>
      <c r="IH6" s="23"/>
      <c r="II6" s="23"/>
      <c r="IJ6" s="23"/>
      <c r="IK6" s="76"/>
    </row>
    <row r="7" spans="1:4" ht="36.75" customHeight="1">
      <c r="A7" s="57">
        <v>2</v>
      </c>
      <c r="B7" s="60" t="s">
        <v>46</v>
      </c>
      <c r="C7" s="60" t="s">
        <v>100</v>
      </c>
      <c r="D7" s="59">
        <v>70</v>
      </c>
    </row>
    <row r="8" spans="1:4" ht="12.75">
      <c r="A8" s="57">
        <v>3</v>
      </c>
      <c r="B8" s="60" t="s">
        <v>46</v>
      </c>
      <c r="C8" s="60" t="s">
        <v>101</v>
      </c>
      <c r="D8" s="59">
        <v>10</v>
      </c>
    </row>
    <row r="9" spans="1:4" ht="12.75">
      <c r="A9" s="71">
        <v>4</v>
      </c>
      <c r="B9" s="70" t="s">
        <v>102</v>
      </c>
      <c r="C9" s="60" t="s">
        <v>100</v>
      </c>
      <c r="D9" s="71">
        <v>720</v>
      </c>
    </row>
    <row r="10" spans="1:4" ht="12.75">
      <c r="A10" s="71">
        <v>5</v>
      </c>
      <c r="B10" s="70" t="s">
        <v>102</v>
      </c>
      <c r="C10" s="60" t="s">
        <v>101</v>
      </c>
      <c r="D10" s="71">
        <v>10</v>
      </c>
    </row>
    <row r="11" spans="1:245" s="77" customFormat="1" ht="12.75">
      <c r="A11" s="52"/>
      <c r="B11" s="51"/>
      <c r="C11" s="51"/>
      <c r="D11" s="52"/>
      <c r="ID11" s="23"/>
      <c r="IE11" s="23"/>
      <c r="IF11" s="23"/>
      <c r="IG11" s="23"/>
      <c r="IH11" s="23"/>
      <c r="II11" s="23"/>
      <c r="IJ11" s="23"/>
      <c r="IK11"/>
    </row>
    <row r="12" spans="5:245" ht="12.75"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2.75">
      <c r="A13" s="87"/>
      <c r="B13"/>
      <c r="C13" s="91"/>
      <c r="D13" s="92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4" ht="12.75">
      <c r="A14"/>
      <c r="B14"/>
      <c r="C14"/>
      <c r="D14" s="92"/>
    </row>
    <row r="15" spans="1:4" ht="12.75">
      <c r="A15"/>
      <c r="B15"/>
      <c r="C15"/>
      <c r="D15"/>
    </row>
    <row r="16" spans="1:4" ht="12.75">
      <c r="A16"/>
      <c r="B16"/>
      <c r="C16"/>
      <c r="D16"/>
    </row>
    <row r="17" spans="1:4" ht="12.75">
      <c r="A17"/>
      <c r="B17"/>
      <c r="C17"/>
      <c r="D17"/>
    </row>
    <row r="18" spans="1:4" ht="12.75">
      <c r="A18"/>
      <c r="B18"/>
      <c r="C18"/>
      <c r="D18"/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19"/>
  <sheetViews>
    <sheetView zoomScale="104" zoomScaleNormal="104" workbookViewId="0" topLeftCell="A10">
      <selection activeCell="E9" sqref="E9"/>
    </sheetView>
  </sheetViews>
  <sheetFormatPr defaultColWidth="11.421875" defaultRowHeight="12.75"/>
  <cols>
    <col min="1" max="1" width="4.7109375" style="0" customWidth="1"/>
    <col min="2" max="2" width="43.140625" style="0" customWidth="1"/>
    <col min="3" max="3" width="11.57421875" style="0" customWidth="1"/>
    <col min="4" max="4" width="12.28125" style="154" customWidth="1"/>
    <col min="5" max="240" width="11.57421875" style="0" customWidth="1"/>
    <col min="241" max="16384" width="11.57421875" style="0" customWidth="1"/>
  </cols>
  <sheetData>
    <row r="1" spans="1:4" ht="12.75">
      <c r="A1" s="120">
        <v>40</v>
      </c>
      <c r="B1" s="121" t="s">
        <v>4</v>
      </c>
      <c r="C1" s="122"/>
      <c r="D1" s="233"/>
    </row>
    <row r="2" spans="1:4" ht="12.75">
      <c r="A2" s="120"/>
      <c r="B2" s="121"/>
      <c r="C2" s="122"/>
      <c r="D2" s="233"/>
    </row>
    <row r="3" spans="1:4" ht="12.75">
      <c r="A3" s="120"/>
      <c r="B3" s="123" t="s">
        <v>1172</v>
      </c>
      <c r="C3" s="122"/>
      <c r="D3" s="233"/>
    </row>
    <row r="4" spans="1:4" ht="12.75">
      <c r="A4" s="120"/>
      <c r="B4" s="124"/>
      <c r="C4" s="124"/>
      <c r="D4" s="233"/>
    </row>
    <row r="5" spans="1:4" ht="12.75">
      <c r="A5" s="125" t="s">
        <v>6</v>
      </c>
      <c r="B5" s="126" t="s">
        <v>7</v>
      </c>
      <c r="C5" s="126" t="s">
        <v>8</v>
      </c>
      <c r="D5" s="126" t="s">
        <v>1173</v>
      </c>
    </row>
    <row r="6" spans="1:4" ht="57.75" customHeight="1">
      <c r="A6" s="131">
        <v>1</v>
      </c>
      <c r="B6" s="104" t="s">
        <v>1174</v>
      </c>
      <c r="C6" s="104" t="s">
        <v>1175</v>
      </c>
      <c r="D6" s="134">
        <v>22</v>
      </c>
    </row>
    <row r="7" spans="1:4" ht="71.25" customHeight="1">
      <c r="A7" s="131">
        <v>2</v>
      </c>
      <c r="B7" s="104" t="s">
        <v>1176</v>
      </c>
      <c r="C7" s="104" t="s">
        <v>1177</v>
      </c>
      <c r="D7" s="102">
        <v>12</v>
      </c>
    </row>
    <row r="8" spans="1:4" ht="57" customHeight="1">
      <c r="A8" s="131">
        <v>3</v>
      </c>
      <c r="B8" s="104" t="s">
        <v>1178</v>
      </c>
      <c r="C8" s="104" t="s">
        <v>1179</v>
      </c>
      <c r="D8" s="134">
        <v>10</v>
      </c>
    </row>
    <row r="9" spans="1:4" ht="12.75">
      <c r="A9" s="131">
        <v>4</v>
      </c>
      <c r="B9" s="110" t="s">
        <v>1180</v>
      </c>
      <c r="C9" s="104" t="s">
        <v>1181</v>
      </c>
      <c r="D9" s="102">
        <v>10</v>
      </c>
    </row>
    <row r="10" spans="1:4" ht="12.75">
      <c r="A10" s="131">
        <v>5</v>
      </c>
      <c r="B10" s="104" t="s">
        <v>1182</v>
      </c>
      <c r="C10" s="104" t="s">
        <v>1183</v>
      </c>
      <c r="D10" s="134">
        <v>10</v>
      </c>
    </row>
    <row r="11" spans="1:4" ht="12.75">
      <c r="A11" s="131">
        <v>6</v>
      </c>
      <c r="B11" s="170" t="s">
        <v>1184</v>
      </c>
      <c r="C11" s="104" t="s">
        <v>1177</v>
      </c>
      <c r="D11" s="130">
        <v>10</v>
      </c>
    </row>
    <row r="12" spans="1:4" ht="12.75">
      <c r="A12" s="131">
        <v>7</v>
      </c>
      <c r="B12" s="104" t="s">
        <v>1185</v>
      </c>
      <c r="C12" s="237" t="s">
        <v>1186</v>
      </c>
      <c r="D12" s="130">
        <v>10</v>
      </c>
    </row>
    <row r="13" spans="1:4" ht="12.75">
      <c r="A13" s="131">
        <v>8</v>
      </c>
      <c r="B13" s="104" t="s">
        <v>1187</v>
      </c>
      <c r="C13" s="104" t="s">
        <v>1188</v>
      </c>
      <c r="D13" s="130">
        <v>10</v>
      </c>
    </row>
    <row r="14" spans="1:4" ht="74.25" customHeight="1">
      <c r="A14" s="131">
        <v>9</v>
      </c>
      <c r="B14" s="104" t="s">
        <v>1189</v>
      </c>
      <c r="C14" s="104" t="s">
        <v>1188</v>
      </c>
      <c r="D14" s="130">
        <v>5</v>
      </c>
    </row>
    <row r="15" spans="1:4" ht="12.75">
      <c r="A15" s="120"/>
      <c r="B15" s="124"/>
      <c r="C15" s="124"/>
      <c r="D15" s="233"/>
    </row>
    <row r="16" spans="1:4" ht="12.75">
      <c r="A16" s="120"/>
      <c r="B16" s="124"/>
      <c r="C16" s="124"/>
      <c r="D16" s="233"/>
    </row>
    <row r="17" spans="1:4" ht="12.75">
      <c r="A17" s="121"/>
      <c r="B17" s="121"/>
      <c r="C17" s="121"/>
      <c r="D17" s="138"/>
    </row>
    <row r="18" spans="1:4" ht="12.75">
      <c r="A18" s="121"/>
      <c r="B18" s="121"/>
      <c r="C18" s="121"/>
      <c r="D18" s="138"/>
    </row>
    <row r="19" spans="1:4" ht="12.75">
      <c r="A19" s="121"/>
      <c r="B19" s="121"/>
      <c r="C19" s="121"/>
      <c r="D19" s="13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93" customWidth="1"/>
    <col min="2" max="2" width="35.28125" style="77" customWidth="1"/>
    <col min="3" max="3" width="23.7109375" style="93" customWidth="1"/>
    <col min="4" max="4" width="11.57421875" style="93" customWidth="1"/>
    <col min="5" max="240" width="11.57421875" style="0" customWidth="1"/>
    <col min="241" max="16384" width="11.57421875" style="0" customWidth="1"/>
  </cols>
  <sheetData>
    <row r="1" spans="1:3" ht="12.75">
      <c r="A1" s="93">
        <v>41</v>
      </c>
      <c r="B1" s="6" t="s">
        <v>4</v>
      </c>
      <c r="C1" s="112"/>
    </row>
    <row r="2" spans="2:3" ht="12.75">
      <c r="B2" s="6"/>
      <c r="C2" s="112"/>
    </row>
    <row r="3" spans="2:3" ht="12.75">
      <c r="B3" s="113" t="s">
        <v>1190</v>
      </c>
      <c r="C3" s="112"/>
    </row>
    <row r="5" spans="1:4" ht="12.75">
      <c r="A5" s="56" t="s">
        <v>6</v>
      </c>
      <c r="B5" s="56" t="s">
        <v>7</v>
      </c>
      <c r="C5" s="56" t="s">
        <v>8</v>
      </c>
      <c r="D5" s="56" t="s">
        <v>9</v>
      </c>
    </row>
    <row r="6" spans="1:4" ht="12.75">
      <c r="A6" s="62">
        <v>1</v>
      </c>
      <c r="B6" s="60" t="s">
        <v>1191</v>
      </c>
      <c r="C6" s="62" t="s">
        <v>1192</v>
      </c>
      <c r="D6" s="62">
        <v>3</v>
      </c>
    </row>
    <row r="7" spans="1:4" ht="12.75">
      <c r="A7" s="62">
        <v>2</v>
      </c>
      <c r="B7" s="60" t="s">
        <v>1193</v>
      </c>
      <c r="C7" s="62" t="s">
        <v>1194</v>
      </c>
      <c r="D7" s="62">
        <v>3</v>
      </c>
    </row>
    <row r="8" spans="1:4" ht="12.75">
      <c r="A8" s="62">
        <v>3</v>
      </c>
      <c r="B8" s="80" t="s">
        <v>1195</v>
      </c>
      <c r="C8" s="62" t="s">
        <v>1192</v>
      </c>
      <c r="D8" s="62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IK57"/>
  <sheetViews>
    <sheetView workbookViewId="0" topLeftCell="A1">
      <selection activeCell="B27" sqref="B27"/>
    </sheetView>
  </sheetViews>
  <sheetFormatPr defaultColWidth="11.421875" defaultRowHeight="12.75"/>
  <cols>
    <col min="1" max="1" width="4.7109375" style="6" customWidth="1"/>
    <col min="2" max="2" width="49.28125" style="6" customWidth="1"/>
    <col min="3" max="245" width="11.57421875" style="6" customWidth="1"/>
    <col min="246" max="16384" width="11.57421875" style="0" customWidth="1"/>
  </cols>
  <sheetData>
    <row r="1" spans="1:4" ht="12.75">
      <c r="A1" s="238">
        <v>42</v>
      </c>
      <c r="B1" s="6" t="s">
        <v>4</v>
      </c>
      <c r="C1" s="211"/>
      <c r="D1" s="211"/>
    </row>
    <row r="2" spans="1:4" ht="12.75">
      <c r="A2" s="238"/>
      <c r="C2" s="211"/>
      <c r="D2" s="211"/>
    </row>
    <row r="3" spans="1:4" ht="12.75">
      <c r="A3" s="238"/>
      <c r="B3" s="211" t="s">
        <v>1196</v>
      </c>
      <c r="C3" s="211"/>
      <c r="D3" s="211"/>
    </row>
    <row r="4" spans="1:4" ht="12.75">
      <c r="A4" s="1"/>
      <c r="C4" s="1"/>
      <c r="D4" s="1"/>
    </row>
    <row r="5" spans="1:4" s="240" customFormat="1" ht="12.75">
      <c r="A5" s="212" t="s">
        <v>6</v>
      </c>
      <c r="B5" s="239" t="s">
        <v>1197</v>
      </c>
      <c r="C5" s="212" t="s">
        <v>1198</v>
      </c>
      <c r="D5" s="212" t="s">
        <v>9</v>
      </c>
    </row>
    <row r="6" spans="1:245" ht="12.75">
      <c r="A6" s="228">
        <v>1</v>
      </c>
      <c r="B6" s="241" t="s">
        <v>1199</v>
      </c>
      <c r="C6" s="228" t="s">
        <v>1200</v>
      </c>
      <c r="D6" s="228">
        <v>5</v>
      </c>
      <c r="IK6"/>
    </row>
    <row r="7" spans="1:245" ht="12.75">
      <c r="A7" s="228">
        <v>2</v>
      </c>
      <c r="B7" s="241" t="s">
        <v>1201</v>
      </c>
      <c r="C7" s="228"/>
      <c r="D7" s="228"/>
      <c r="IK7"/>
    </row>
    <row r="8" spans="1:245" ht="12.75">
      <c r="A8" s="228" t="s">
        <v>1202</v>
      </c>
      <c r="B8" s="241" t="s">
        <v>1203</v>
      </c>
      <c r="C8" s="228" t="s">
        <v>939</v>
      </c>
      <c r="D8" s="228">
        <v>10</v>
      </c>
      <c r="IK8"/>
    </row>
    <row r="9" spans="1:245" ht="12.75">
      <c r="A9" s="228" t="s">
        <v>1204</v>
      </c>
      <c r="B9" s="241" t="s">
        <v>1205</v>
      </c>
      <c r="C9" s="228" t="s">
        <v>939</v>
      </c>
      <c r="D9" s="228">
        <v>10</v>
      </c>
      <c r="IK9"/>
    </row>
    <row r="10" spans="1:245" ht="12.75">
      <c r="A10" s="57">
        <v>3</v>
      </c>
      <c r="B10" s="241" t="s">
        <v>1206</v>
      </c>
      <c r="C10" s="228"/>
      <c r="D10" s="228"/>
      <c r="IK10"/>
    </row>
    <row r="11" spans="1:245" ht="12.75">
      <c r="A11" s="57" t="s">
        <v>1202</v>
      </c>
      <c r="B11" s="241" t="s">
        <v>1203</v>
      </c>
      <c r="C11" s="228" t="s">
        <v>939</v>
      </c>
      <c r="D11" s="228">
        <v>2</v>
      </c>
      <c r="IK11"/>
    </row>
    <row r="12" spans="1:245" ht="32.25" customHeight="1">
      <c r="A12" s="57">
        <v>4</v>
      </c>
      <c r="B12" s="118" t="s">
        <v>1207</v>
      </c>
      <c r="C12" s="57" t="s">
        <v>939</v>
      </c>
      <c r="D12" s="57">
        <v>20</v>
      </c>
      <c r="IK12"/>
    </row>
    <row r="13" spans="1:245" ht="28.5" customHeight="1">
      <c r="A13" s="57">
        <v>5</v>
      </c>
      <c r="B13" s="118" t="s">
        <v>1208</v>
      </c>
      <c r="C13" s="57" t="s">
        <v>939</v>
      </c>
      <c r="D13" s="57">
        <v>10</v>
      </c>
      <c r="IK13"/>
    </row>
    <row r="14" spans="1:245" ht="12.75">
      <c r="A14" s="57">
        <v>6</v>
      </c>
      <c r="B14" s="58" t="s">
        <v>1209</v>
      </c>
      <c r="C14" s="57"/>
      <c r="D14" s="57"/>
      <c r="IK14"/>
    </row>
    <row r="15" spans="1:245" ht="12.75">
      <c r="A15" s="57" t="s">
        <v>1202</v>
      </c>
      <c r="B15" s="58" t="s">
        <v>1210</v>
      </c>
      <c r="C15" s="57" t="s">
        <v>939</v>
      </c>
      <c r="D15" s="57">
        <v>5</v>
      </c>
      <c r="IK15"/>
    </row>
    <row r="16" spans="1:245" ht="12.75">
      <c r="A16" s="57" t="s">
        <v>1204</v>
      </c>
      <c r="B16" s="58" t="s">
        <v>1211</v>
      </c>
      <c r="C16" s="57" t="s">
        <v>939</v>
      </c>
      <c r="D16" s="57">
        <v>3</v>
      </c>
      <c r="IK16"/>
    </row>
    <row r="17" spans="1:245" ht="12.75">
      <c r="A17" s="57">
        <v>7</v>
      </c>
      <c r="B17" s="118" t="s">
        <v>1212</v>
      </c>
      <c r="C17" s="57"/>
      <c r="D17" s="57"/>
      <c r="IK17"/>
    </row>
    <row r="18" spans="1:245" ht="12.75">
      <c r="A18" s="57" t="s">
        <v>1202</v>
      </c>
      <c r="B18" s="58" t="s">
        <v>1213</v>
      </c>
      <c r="C18" s="57" t="s">
        <v>939</v>
      </c>
      <c r="D18" s="57">
        <v>6</v>
      </c>
      <c r="IK18"/>
    </row>
    <row r="19" spans="1:245" ht="12.75">
      <c r="A19" s="57" t="s">
        <v>1204</v>
      </c>
      <c r="B19" s="58" t="s">
        <v>1214</v>
      </c>
      <c r="C19" s="57" t="s">
        <v>939</v>
      </c>
      <c r="D19" s="57">
        <v>40</v>
      </c>
      <c r="IK19"/>
    </row>
    <row r="20" spans="1:245" ht="12.75">
      <c r="A20" s="57">
        <v>8</v>
      </c>
      <c r="B20" s="118" t="s">
        <v>1215</v>
      </c>
      <c r="C20" s="57" t="s">
        <v>1155</v>
      </c>
      <c r="D20" s="57">
        <v>200</v>
      </c>
      <c r="IK20"/>
    </row>
    <row r="21" spans="1:245" ht="12.75">
      <c r="A21" s="57">
        <v>9</v>
      </c>
      <c r="B21" s="118" t="s">
        <v>1216</v>
      </c>
      <c r="C21" s="58" t="s">
        <v>1217</v>
      </c>
      <c r="D21" s="58"/>
      <c r="IK21"/>
    </row>
    <row r="22" spans="1:245" ht="12.75">
      <c r="A22" s="57" t="s">
        <v>1202</v>
      </c>
      <c r="B22" s="228" t="s">
        <v>1218</v>
      </c>
      <c r="C22" s="57" t="s">
        <v>1219</v>
      </c>
      <c r="D22" s="57">
        <v>150</v>
      </c>
      <c r="IK22"/>
    </row>
    <row r="23" spans="1:245" ht="12.75">
      <c r="A23" s="57" t="s">
        <v>1204</v>
      </c>
      <c r="B23" s="228" t="s">
        <v>1220</v>
      </c>
      <c r="C23" s="57" t="s">
        <v>1219</v>
      </c>
      <c r="D23" s="57">
        <v>60</v>
      </c>
      <c r="IK23"/>
    </row>
    <row r="24" spans="1:245" ht="12.75">
      <c r="A24" s="57" t="s">
        <v>1221</v>
      </c>
      <c r="B24" s="228" t="s">
        <v>1222</v>
      </c>
      <c r="C24" s="57" t="s">
        <v>1219</v>
      </c>
      <c r="D24" s="57">
        <v>20</v>
      </c>
      <c r="IK24"/>
    </row>
    <row r="25" spans="1:245" ht="12.75">
      <c r="A25" s="57" t="s">
        <v>1223</v>
      </c>
      <c r="B25" s="228" t="s">
        <v>964</v>
      </c>
      <c r="C25" s="57" t="s">
        <v>1219</v>
      </c>
      <c r="D25" s="57">
        <v>20</v>
      </c>
      <c r="IK25"/>
    </row>
    <row r="26" spans="1:245" ht="12.75">
      <c r="A26" s="57" t="s">
        <v>1224</v>
      </c>
      <c r="B26" s="228" t="s">
        <v>1153</v>
      </c>
      <c r="C26" s="57" t="s">
        <v>1219</v>
      </c>
      <c r="D26" s="57">
        <v>20</v>
      </c>
      <c r="IK26"/>
    </row>
    <row r="27" spans="1:245" ht="12.75">
      <c r="A27" s="57">
        <v>10</v>
      </c>
      <c r="B27" s="118" t="s">
        <v>1225</v>
      </c>
      <c r="C27" s="57" t="s">
        <v>1217</v>
      </c>
      <c r="D27" s="57"/>
      <c r="IK27"/>
    </row>
    <row r="28" spans="1:245" ht="12.75">
      <c r="A28" s="57" t="s">
        <v>1202</v>
      </c>
      <c r="B28" s="118" t="s">
        <v>1226</v>
      </c>
      <c r="C28" s="57" t="s">
        <v>939</v>
      </c>
      <c r="D28" s="57">
        <v>2</v>
      </c>
      <c r="IK28"/>
    </row>
    <row r="29" spans="1:245" ht="12.75">
      <c r="A29" s="57" t="s">
        <v>1204</v>
      </c>
      <c r="B29" s="118" t="s">
        <v>1227</v>
      </c>
      <c r="C29" s="57" t="s">
        <v>939</v>
      </c>
      <c r="D29" s="57">
        <v>2</v>
      </c>
      <c r="IK29"/>
    </row>
    <row r="30" spans="1:245" ht="12.75">
      <c r="A30" s="57" t="s">
        <v>1221</v>
      </c>
      <c r="B30" s="118" t="s">
        <v>1228</v>
      </c>
      <c r="C30" s="57" t="s">
        <v>939</v>
      </c>
      <c r="D30" s="57">
        <v>1</v>
      </c>
      <c r="IK30"/>
    </row>
    <row r="31" spans="1:245" ht="12.75">
      <c r="A31" s="57" t="s">
        <v>1223</v>
      </c>
      <c r="B31" s="118" t="s">
        <v>1229</v>
      </c>
      <c r="C31" s="57" t="s">
        <v>939</v>
      </c>
      <c r="D31" s="57">
        <v>1</v>
      </c>
      <c r="IK31"/>
    </row>
    <row r="32" spans="1:245" ht="12.75">
      <c r="A32" s="57" t="s">
        <v>1224</v>
      </c>
      <c r="B32" s="118" t="s">
        <v>1230</v>
      </c>
      <c r="C32" s="57" t="s">
        <v>939</v>
      </c>
      <c r="D32" s="57">
        <v>1</v>
      </c>
      <c r="IK32"/>
    </row>
    <row r="33" spans="1:245" ht="12.75">
      <c r="A33" s="57">
        <v>11</v>
      </c>
      <c r="B33" s="118" t="s">
        <v>1231</v>
      </c>
      <c r="C33" s="57" t="s">
        <v>1219</v>
      </c>
      <c r="D33" s="57">
        <v>180</v>
      </c>
      <c r="IK33"/>
    </row>
    <row r="34" spans="1:4" ht="12.75">
      <c r="A34" s="57">
        <v>12</v>
      </c>
      <c r="B34" s="228" t="s">
        <v>1232</v>
      </c>
      <c r="C34" s="57" t="s">
        <v>1219</v>
      </c>
      <c r="D34" s="57">
        <v>30</v>
      </c>
    </row>
    <row r="51" spans="5:245" ht="12.7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7" spans="5:245" ht="12.7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4:L6"/>
  <sheetViews>
    <sheetView workbookViewId="0" topLeftCell="A1">
      <selection activeCell="R34" sqref="R34"/>
    </sheetView>
  </sheetViews>
  <sheetFormatPr defaultColWidth="12.57421875" defaultRowHeight="12.75"/>
  <cols>
    <col min="1" max="1" width="5.140625" style="0" customWidth="1"/>
    <col min="2" max="2" width="22.28125" style="0" customWidth="1"/>
    <col min="3" max="16384" width="11.57421875" style="0" customWidth="1"/>
  </cols>
  <sheetData>
    <row r="3" ht="16.5" customHeight="1"/>
    <row r="4" spans="1:12" s="129" customFormat="1" ht="32.25" customHeight="1">
      <c r="A4" s="171" t="s">
        <v>6</v>
      </c>
      <c r="B4" s="172" t="s">
        <v>7</v>
      </c>
      <c r="C4" s="172" t="s">
        <v>8</v>
      </c>
      <c r="D4" s="172" t="s">
        <v>9</v>
      </c>
      <c r="E4" s="242" t="s">
        <v>1233</v>
      </c>
      <c r="F4" s="242" t="s">
        <v>1234</v>
      </c>
      <c r="G4" s="172" t="s">
        <v>1235</v>
      </c>
      <c r="H4" s="243" t="s">
        <v>1021</v>
      </c>
      <c r="I4" s="243" t="s">
        <v>1236</v>
      </c>
      <c r="J4" s="243" t="s">
        <v>1022</v>
      </c>
      <c r="K4" s="243" t="s">
        <v>1237</v>
      </c>
      <c r="L4" s="244" t="s">
        <v>1238</v>
      </c>
    </row>
    <row r="5" spans="1:12" ht="12.75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</row>
    <row r="6" spans="1:12" ht="12.75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25.7109375" style="0" customWidth="1"/>
    <col min="3" max="3" width="21.140625" style="0" customWidth="1"/>
    <col min="4" max="245" width="11.57421875" style="0" customWidth="1"/>
    <col min="246" max="16384" width="11.57421875" style="0" customWidth="1"/>
  </cols>
  <sheetData>
    <row r="1" spans="1:4" ht="12.75">
      <c r="A1" s="52">
        <v>5</v>
      </c>
      <c r="B1" s="6" t="s">
        <v>4</v>
      </c>
      <c r="C1" s="53"/>
      <c r="D1" s="52"/>
    </row>
    <row r="2" spans="1:4" ht="12.75">
      <c r="A2" s="52"/>
      <c r="B2" s="6"/>
      <c r="C2" s="53"/>
      <c r="D2" s="52"/>
    </row>
    <row r="3" spans="1:4" ht="12.75">
      <c r="A3" s="52"/>
      <c r="B3" s="54" t="s">
        <v>103</v>
      </c>
      <c r="C3" s="53"/>
      <c r="D3" s="52"/>
    </row>
    <row r="4" spans="1:4" ht="12.75">
      <c r="A4" s="51"/>
      <c r="B4" s="51"/>
      <c r="C4" s="51"/>
      <c r="D4" s="52"/>
    </row>
    <row r="5" spans="1:4" ht="12.75">
      <c r="A5" s="55" t="s">
        <v>6</v>
      </c>
      <c r="B5" s="56" t="s">
        <v>7</v>
      </c>
      <c r="C5" s="56" t="s">
        <v>8</v>
      </c>
      <c r="D5" s="56" t="s">
        <v>9</v>
      </c>
    </row>
    <row r="6" spans="1:4" ht="12.75">
      <c r="A6" s="71">
        <v>1</v>
      </c>
      <c r="B6" s="60" t="s">
        <v>104</v>
      </c>
      <c r="C6" s="78" t="s">
        <v>105</v>
      </c>
      <c r="D6" s="71">
        <v>4</v>
      </c>
    </row>
    <row r="7" spans="1:4" ht="12.75">
      <c r="A7" s="6"/>
      <c r="B7" s="6"/>
      <c r="C7" s="6"/>
      <c r="D7" s="47"/>
    </row>
    <row r="8" spans="1:4" ht="12.75">
      <c r="A8" s="6"/>
      <c r="B8" s="6"/>
      <c r="C8" s="6"/>
      <c r="D8" s="47"/>
    </row>
    <row r="9" spans="1:4" ht="12.75">
      <c r="A9" s="6"/>
      <c r="B9" s="6"/>
      <c r="C9" s="6"/>
      <c r="D9" s="4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51"/>
  <sheetViews>
    <sheetView zoomScale="104" zoomScaleNormal="104" workbookViewId="0" topLeftCell="A19">
      <selection activeCell="D5" sqref="D5"/>
    </sheetView>
  </sheetViews>
  <sheetFormatPr defaultColWidth="11.421875" defaultRowHeight="12.75"/>
  <cols>
    <col min="1" max="1" width="4.8515625" style="77" customWidth="1"/>
    <col min="2" max="2" width="37.7109375" style="77" customWidth="1"/>
    <col min="3" max="3" width="30.421875" style="77" customWidth="1"/>
    <col min="4" max="4" width="11.57421875" style="93" customWidth="1"/>
    <col min="5" max="216" width="11.57421875" style="77" customWidth="1"/>
    <col min="217" max="223" width="12.00390625" style="23" customWidth="1"/>
    <col min="224" max="16384" width="11.57421875" style="0" customWidth="1"/>
  </cols>
  <sheetData>
    <row r="1" spans="1:4" ht="12.75">
      <c r="A1" s="52">
        <v>6</v>
      </c>
      <c r="B1" s="6" t="s">
        <v>4</v>
      </c>
      <c r="C1" s="53"/>
      <c r="D1" s="47"/>
    </row>
    <row r="2" spans="1:4" ht="12.75">
      <c r="A2" s="52"/>
      <c r="B2" s="6"/>
      <c r="C2" s="53"/>
      <c r="D2" s="47"/>
    </row>
    <row r="3" spans="1:4" ht="12.75">
      <c r="A3" s="52"/>
      <c r="B3" s="54" t="s">
        <v>106</v>
      </c>
      <c r="C3" s="53"/>
      <c r="D3" s="47"/>
    </row>
    <row r="4" spans="1:4" ht="12.75">
      <c r="A4" s="52"/>
      <c r="B4" s="51"/>
      <c r="C4" s="51"/>
      <c r="D4" s="47"/>
    </row>
    <row r="5" spans="1:223" s="51" customFormat="1" ht="12.75">
      <c r="A5" s="55" t="s">
        <v>6</v>
      </c>
      <c r="B5" s="56" t="s">
        <v>7</v>
      </c>
      <c r="C5" s="94" t="s">
        <v>8</v>
      </c>
      <c r="D5" s="94" t="s">
        <v>9</v>
      </c>
      <c r="HJ5" s="23"/>
      <c r="HK5" s="23"/>
      <c r="HL5" s="23"/>
      <c r="HM5" s="23"/>
      <c r="HN5" s="23"/>
      <c r="HO5" s="23"/>
    </row>
    <row r="6" spans="1:4" ht="12.75">
      <c r="A6" s="62">
        <v>1</v>
      </c>
      <c r="B6" s="60" t="s">
        <v>107</v>
      </c>
      <c r="C6" s="95" t="s">
        <v>108</v>
      </c>
      <c r="D6" s="96">
        <v>13</v>
      </c>
    </row>
    <row r="7" spans="1:4" ht="12.75">
      <c r="A7" s="62">
        <v>2</v>
      </c>
      <c r="B7" s="60" t="s">
        <v>109</v>
      </c>
      <c r="C7" s="95" t="s">
        <v>110</v>
      </c>
      <c r="D7" s="96">
        <v>85</v>
      </c>
    </row>
    <row r="8" spans="1:4" ht="33.75" customHeight="1">
      <c r="A8" s="62">
        <v>3</v>
      </c>
      <c r="B8" s="60" t="s">
        <v>111</v>
      </c>
      <c r="C8" s="95" t="s">
        <v>112</v>
      </c>
      <c r="D8" s="96">
        <v>305</v>
      </c>
    </row>
    <row r="9" spans="1:4" ht="30.75" customHeight="1">
      <c r="A9" s="62">
        <v>4</v>
      </c>
      <c r="B9" s="58" t="s">
        <v>113</v>
      </c>
      <c r="C9" s="97" t="s">
        <v>114</v>
      </c>
      <c r="D9" s="26">
        <v>5</v>
      </c>
    </row>
    <row r="10" spans="1:4" ht="12.75">
      <c r="A10" s="62">
        <v>5</v>
      </c>
      <c r="B10" s="60" t="s">
        <v>115</v>
      </c>
      <c r="C10" s="95" t="s">
        <v>116</v>
      </c>
      <c r="D10" s="96">
        <v>55</v>
      </c>
    </row>
    <row r="11" spans="1:4" s="23" customFormat="1" ht="12.75">
      <c r="A11" s="62">
        <v>6</v>
      </c>
      <c r="B11" s="61" t="s">
        <v>117</v>
      </c>
      <c r="C11" s="29" t="s">
        <v>118</v>
      </c>
      <c r="D11" s="96">
        <v>8</v>
      </c>
    </row>
    <row r="12" spans="1:223" s="51" customFormat="1" ht="27.75" customHeight="1">
      <c r="A12" s="62">
        <v>7</v>
      </c>
      <c r="B12" s="60" t="s">
        <v>119</v>
      </c>
      <c r="C12" s="95" t="s">
        <v>120</v>
      </c>
      <c r="D12" s="96">
        <v>15</v>
      </c>
      <c r="HJ12" s="23"/>
      <c r="HK12" s="23"/>
      <c r="HL12" s="23"/>
      <c r="HM12" s="23"/>
      <c r="HN12" s="23"/>
      <c r="HO12" s="23"/>
    </row>
    <row r="13" spans="1:4" ht="12.75">
      <c r="A13" s="62">
        <v>8</v>
      </c>
      <c r="B13" s="60" t="s">
        <v>121</v>
      </c>
      <c r="C13" s="95" t="s">
        <v>122</v>
      </c>
      <c r="D13" s="96">
        <v>3</v>
      </c>
    </row>
    <row r="14" spans="1:4" ht="12.75">
      <c r="A14" s="62">
        <v>9</v>
      </c>
      <c r="B14" s="60" t="s">
        <v>121</v>
      </c>
      <c r="C14" s="95" t="s">
        <v>123</v>
      </c>
      <c r="D14" s="96">
        <v>6</v>
      </c>
    </row>
    <row r="15" spans="1:4" ht="12.75">
      <c r="A15" s="62">
        <v>10</v>
      </c>
      <c r="B15" s="60" t="s">
        <v>124</v>
      </c>
      <c r="C15" s="95" t="s">
        <v>125</v>
      </c>
      <c r="D15" s="96">
        <v>145</v>
      </c>
    </row>
    <row r="16" spans="1:4" ht="12.75">
      <c r="A16" s="62">
        <v>11</v>
      </c>
      <c r="B16" s="60" t="s">
        <v>126</v>
      </c>
      <c r="C16" s="98" t="s">
        <v>127</v>
      </c>
      <c r="D16" s="96">
        <v>1</v>
      </c>
    </row>
    <row r="17" spans="1:4" ht="12.75">
      <c r="A17" s="62">
        <v>12</v>
      </c>
      <c r="B17" s="60" t="s">
        <v>128</v>
      </c>
      <c r="C17" s="95" t="s">
        <v>129</v>
      </c>
      <c r="D17" s="96">
        <v>125</v>
      </c>
    </row>
    <row r="18" spans="1:4" ht="29.25" customHeight="1">
      <c r="A18" s="62">
        <v>13</v>
      </c>
      <c r="B18" s="60" t="s">
        <v>130</v>
      </c>
      <c r="C18" s="95" t="s">
        <v>131</v>
      </c>
      <c r="D18" s="99">
        <v>310</v>
      </c>
    </row>
    <row r="19" spans="1:4" ht="12.75">
      <c r="A19" s="62">
        <v>14</v>
      </c>
      <c r="B19" s="60" t="s">
        <v>132</v>
      </c>
      <c r="C19" s="95" t="s">
        <v>133</v>
      </c>
      <c r="D19" s="96">
        <v>6</v>
      </c>
    </row>
    <row r="20" spans="1:4" ht="12.75">
      <c r="A20" s="62">
        <v>15</v>
      </c>
      <c r="B20" s="60" t="s">
        <v>134</v>
      </c>
      <c r="C20" s="95" t="s">
        <v>135</v>
      </c>
      <c r="D20" s="96">
        <v>5</v>
      </c>
    </row>
    <row r="21" spans="1:4" ht="12.75">
      <c r="A21" s="62">
        <v>16</v>
      </c>
      <c r="B21" s="60" t="s">
        <v>136</v>
      </c>
      <c r="C21" s="95" t="s">
        <v>137</v>
      </c>
      <c r="D21" s="96">
        <v>7</v>
      </c>
    </row>
    <row r="22" spans="1:4" ht="12.75">
      <c r="A22" s="62">
        <v>17</v>
      </c>
      <c r="B22" s="60" t="s">
        <v>138</v>
      </c>
      <c r="C22" s="95" t="s">
        <v>139</v>
      </c>
      <c r="D22" s="96">
        <v>3</v>
      </c>
    </row>
    <row r="23" spans="1:4" ht="12.75">
      <c r="A23" s="62">
        <v>18</v>
      </c>
      <c r="B23" s="60" t="s">
        <v>140</v>
      </c>
      <c r="C23" s="97" t="s">
        <v>141</v>
      </c>
      <c r="D23" s="26">
        <v>2</v>
      </c>
    </row>
    <row r="24" spans="1:4" ht="12.75">
      <c r="A24" s="62">
        <v>19</v>
      </c>
      <c r="B24" s="60" t="s">
        <v>142</v>
      </c>
      <c r="C24" s="95" t="s">
        <v>143</v>
      </c>
      <c r="D24" s="96">
        <v>9</v>
      </c>
    </row>
    <row r="25" spans="1:4" ht="12.75">
      <c r="A25" s="62">
        <v>20</v>
      </c>
      <c r="B25" s="60" t="s">
        <v>144</v>
      </c>
      <c r="C25" s="95" t="s">
        <v>145</v>
      </c>
      <c r="D25" s="96">
        <v>620</v>
      </c>
    </row>
    <row r="26" spans="1:4" ht="12.75">
      <c r="A26" s="62">
        <v>21</v>
      </c>
      <c r="B26" s="60" t="s">
        <v>146</v>
      </c>
      <c r="C26" s="95" t="s">
        <v>147</v>
      </c>
      <c r="D26" s="96">
        <v>23</v>
      </c>
    </row>
    <row r="27" spans="1:4" ht="12.75">
      <c r="A27" s="62">
        <v>22</v>
      </c>
      <c r="B27" s="60" t="s">
        <v>146</v>
      </c>
      <c r="C27" s="95" t="s">
        <v>148</v>
      </c>
      <c r="D27" s="96">
        <v>20</v>
      </c>
    </row>
    <row r="28" spans="1:4" ht="12.75">
      <c r="A28" s="62">
        <v>23</v>
      </c>
      <c r="B28" s="60" t="s">
        <v>149</v>
      </c>
      <c r="C28" s="95" t="s">
        <v>150</v>
      </c>
      <c r="D28" s="26">
        <v>120</v>
      </c>
    </row>
    <row r="29" spans="1:4" ht="12.75">
      <c r="A29" s="62">
        <v>24</v>
      </c>
      <c r="B29" s="60" t="s">
        <v>151</v>
      </c>
      <c r="C29" s="95" t="s">
        <v>152</v>
      </c>
      <c r="D29" s="96">
        <v>30</v>
      </c>
    </row>
    <row r="30" spans="1:4" ht="12.75">
      <c r="A30" s="62">
        <v>25</v>
      </c>
      <c r="B30" s="60" t="s">
        <v>153</v>
      </c>
      <c r="C30" s="95" t="s">
        <v>154</v>
      </c>
      <c r="D30" s="96">
        <v>2</v>
      </c>
    </row>
    <row r="31" spans="1:4" ht="12.75">
      <c r="A31" s="62">
        <v>26</v>
      </c>
      <c r="B31" s="60" t="s">
        <v>155</v>
      </c>
      <c r="C31" s="95" t="s">
        <v>156</v>
      </c>
      <c r="D31" s="99">
        <v>70</v>
      </c>
    </row>
    <row r="32" spans="1:4" ht="12.75">
      <c r="A32" s="62">
        <v>27</v>
      </c>
      <c r="B32" s="60" t="s">
        <v>157</v>
      </c>
      <c r="C32" s="95" t="s">
        <v>158</v>
      </c>
      <c r="D32" s="96">
        <v>7</v>
      </c>
    </row>
    <row r="33" spans="1:4" ht="12.75">
      <c r="A33" s="62">
        <v>28</v>
      </c>
      <c r="B33" s="60" t="s">
        <v>159</v>
      </c>
      <c r="C33" s="95" t="s">
        <v>160</v>
      </c>
      <c r="D33" s="96">
        <v>2</v>
      </c>
    </row>
    <row r="34" spans="1:4" ht="28.5" customHeight="1">
      <c r="A34" s="62">
        <v>29</v>
      </c>
      <c r="B34" s="60" t="s">
        <v>161</v>
      </c>
      <c r="C34" s="95" t="s">
        <v>162</v>
      </c>
      <c r="D34" s="33">
        <v>100</v>
      </c>
    </row>
    <row r="35" spans="1:4" ht="12.75">
      <c r="A35" s="62">
        <v>30</v>
      </c>
      <c r="B35" s="60" t="s">
        <v>163</v>
      </c>
      <c r="C35" s="95" t="s">
        <v>164</v>
      </c>
      <c r="D35" s="96">
        <v>1</v>
      </c>
    </row>
    <row r="36" spans="1:4" ht="12.75">
      <c r="A36" s="62">
        <v>31</v>
      </c>
      <c r="B36" s="60" t="s">
        <v>165</v>
      </c>
      <c r="C36" s="95" t="s">
        <v>166</v>
      </c>
      <c r="D36" s="99">
        <v>40</v>
      </c>
    </row>
    <row r="37" spans="1:4" ht="12.75">
      <c r="A37" s="62">
        <v>32</v>
      </c>
      <c r="B37" s="58" t="s">
        <v>167</v>
      </c>
      <c r="C37" s="31" t="s">
        <v>168</v>
      </c>
      <c r="D37" s="96">
        <v>1</v>
      </c>
    </row>
    <row r="38" spans="1:4" ht="12.75">
      <c r="A38" s="62">
        <v>33</v>
      </c>
      <c r="B38" s="58" t="s">
        <v>167</v>
      </c>
      <c r="C38" s="31" t="s">
        <v>169</v>
      </c>
      <c r="D38" s="96">
        <v>7</v>
      </c>
    </row>
    <row r="39" spans="1:4" ht="12.75">
      <c r="A39" s="62">
        <v>34</v>
      </c>
      <c r="B39" s="60" t="s">
        <v>170</v>
      </c>
      <c r="C39" s="100" t="s">
        <v>171</v>
      </c>
      <c r="D39" s="96">
        <v>40</v>
      </c>
    </row>
    <row r="40" spans="1:4" ht="12.75">
      <c r="A40" s="62">
        <v>35</v>
      </c>
      <c r="B40" s="60" t="s">
        <v>172</v>
      </c>
      <c r="C40" s="95" t="s">
        <v>173</v>
      </c>
      <c r="D40" s="96">
        <v>5</v>
      </c>
    </row>
    <row r="41" spans="1:4" ht="12.75">
      <c r="A41" s="62">
        <v>36</v>
      </c>
      <c r="B41" s="60" t="s">
        <v>174</v>
      </c>
      <c r="C41" s="95" t="s">
        <v>175</v>
      </c>
      <c r="D41" s="96">
        <v>70</v>
      </c>
    </row>
    <row r="42" spans="1:4" ht="12.75">
      <c r="A42" s="62">
        <v>37</v>
      </c>
      <c r="B42" s="60" t="s">
        <v>174</v>
      </c>
      <c r="C42" s="95" t="s">
        <v>176</v>
      </c>
      <c r="D42" s="96">
        <v>93</v>
      </c>
    </row>
    <row r="43" spans="1:4" ht="12.75">
      <c r="A43" s="62">
        <v>38</v>
      </c>
      <c r="B43" s="60" t="s">
        <v>174</v>
      </c>
      <c r="C43" s="95" t="s">
        <v>177</v>
      </c>
      <c r="D43" s="96">
        <v>115</v>
      </c>
    </row>
    <row r="44" spans="1:4" ht="12.75">
      <c r="A44" s="62">
        <v>39</v>
      </c>
      <c r="B44" s="60" t="s">
        <v>178</v>
      </c>
      <c r="C44" s="95" t="s">
        <v>179</v>
      </c>
      <c r="D44" s="96">
        <v>7</v>
      </c>
    </row>
    <row r="45" spans="1:4" ht="12.75">
      <c r="A45" s="62">
        <v>40</v>
      </c>
      <c r="B45" s="60" t="s">
        <v>180</v>
      </c>
      <c r="C45" s="95" t="s">
        <v>181</v>
      </c>
      <c r="D45" s="96">
        <v>52</v>
      </c>
    </row>
    <row r="46" spans="1:4" ht="12.75">
      <c r="A46" s="62">
        <v>41</v>
      </c>
      <c r="B46" s="60" t="s">
        <v>182</v>
      </c>
      <c r="C46" s="95" t="s">
        <v>183</v>
      </c>
      <c r="D46" s="96">
        <v>160</v>
      </c>
    </row>
    <row r="47" spans="1:4" ht="12.75">
      <c r="A47" s="62">
        <v>42</v>
      </c>
      <c r="B47" s="60" t="s">
        <v>184</v>
      </c>
      <c r="C47" s="95" t="s">
        <v>185</v>
      </c>
      <c r="D47" s="96">
        <v>30</v>
      </c>
    </row>
    <row r="49" spans="1:4" ht="12.75">
      <c r="A49"/>
      <c r="B49" s="6"/>
      <c r="C49" s="6"/>
      <c r="D49" s="6"/>
    </row>
    <row r="50" spans="1:3" ht="12.75">
      <c r="A50" s="93"/>
      <c r="C50" s="101"/>
    </row>
    <row r="51" ht="12.75">
      <c r="A51" s="9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C99"/>
  <sheetViews>
    <sheetView workbookViewId="0" topLeftCell="A67">
      <selection activeCell="A6" sqref="A6"/>
    </sheetView>
  </sheetViews>
  <sheetFormatPr defaultColWidth="11.421875" defaultRowHeight="12.75"/>
  <cols>
    <col min="1" max="1" width="4.7109375" style="51" customWidth="1"/>
    <col min="2" max="2" width="33.7109375" style="51" customWidth="1"/>
    <col min="3" max="3" width="36.140625" style="51" customWidth="1"/>
    <col min="4" max="4" width="11.57421875" style="52" customWidth="1"/>
    <col min="5" max="225" width="11.57421875" style="51" customWidth="1"/>
    <col min="226" max="231" width="12.00390625" style="23" customWidth="1"/>
    <col min="232" max="234" width="12.57421875" style="0" customWidth="1"/>
    <col min="235" max="237" width="11.57421875" style="0" customWidth="1"/>
    <col min="238" max="16384" width="11.57421875" style="0" customWidth="1"/>
  </cols>
  <sheetData>
    <row r="1" spans="1:3" ht="12.75">
      <c r="A1" s="52">
        <v>7</v>
      </c>
      <c r="B1" s="6" t="s">
        <v>4</v>
      </c>
      <c r="C1" s="53"/>
    </row>
    <row r="2" spans="1:3" ht="12.75">
      <c r="A2" s="52"/>
      <c r="B2" s="6"/>
      <c r="C2" s="53"/>
    </row>
    <row r="3" spans="1:3" ht="12.75">
      <c r="A3" s="52"/>
      <c r="B3" s="54" t="s">
        <v>186</v>
      </c>
      <c r="C3" s="53"/>
    </row>
    <row r="5" spans="1:231" ht="12.75">
      <c r="A5" s="55" t="s">
        <v>6</v>
      </c>
      <c r="B5" s="56" t="s">
        <v>7</v>
      </c>
      <c r="C5" s="56" t="s">
        <v>8</v>
      </c>
      <c r="D5" s="94" t="s">
        <v>9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</row>
    <row r="6" spans="1:235" ht="12.75">
      <c r="A6" s="102">
        <v>1</v>
      </c>
      <c r="B6" s="103" t="s">
        <v>187</v>
      </c>
      <c r="C6" s="103" t="s">
        <v>188</v>
      </c>
      <c r="D6" s="36">
        <v>5</v>
      </c>
      <c r="HR6" s="51"/>
      <c r="HS6" s="51"/>
      <c r="HT6" s="51"/>
      <c r="HU6" s="51"/>
      <c r="HX6" s="23"/>
      <c r="HY6" s="23"/>
      <c r="HZ6" s="23"/>
      <c r="IA6" s="23"/>
    </row>
    <row r="7" spans="1:235" ht="12.75">
      <c r="A7" s="102">
        <v>2</v>
      </c>
      <c r="B7" s="104" t="s">
        <v>189</v>
      </c>
      <c r="C7" s="104" t="s">
        <v>190</v>
      </c>
      <c r="D7" s="105">
        <v>45</v>
      </c>
      <c r="HR7" s="51"/>
      <c r="HS7" s="51"/>
      <c r="HT7" s="51"/>
      <c r="HU7" s="51"/>
      <c r="HX7" s="23"/>
      <c r="HY7" s="23"/>
      <c r="HZ7" s="23"/>
      <c r="IA7" s="23"/>
    </row>
    <row r="8" spans="1:235" ht="12.75">
      <c r="A8" s="102">
        <v>3</v>
      </c>
      <c r="B8" s="60" t="s">
        <v>191</v>
      </c>
      <c r="C8" s="60" t="s">
        <v>192</v>
      </c>
      <c r="D8" s="106">
        <v>200</v>
      </c>
      <c r="HR8" s="51"/>
      <c r="HS8" s="51"/>
      <c r="HT8" s="51"/>
      <c r="HU8" s="51"/>
      <c r="HX8" s="23"/>
      <c r="HY8" s="23"/>
      <c r="HZ8" s="23"/>
      <c r="IA8" s="23"/>
    </row>
    <row r="9" spans="1:235" ht="12.75">
      <c r="A9" s="102">
        <v>4</v>
      </c>
      <c r="B9" s="60" t="s">
        <v>193</v>
      </c>
      <c r="C9" s="60" t="s">
        <v>194</v>
      </c>
      <c r="D9" s="99">
        <v>630</v>
      </c>
      <c r="HR9" s="51"/>
      <c r="HS9" s="51"/>
      <c r="HT9" s="51"/>
      <c r="HU9" s="51"/>
      <c r="HX9" s="23"/>
      <c r="HY9" s="23"/>
      <c r="HZ9" s="23"/>
      <c r="IA9" s="23"/>
    </row>
    <row r="10" spans="1:237" s="77" customFormat="1" ht="12.75">
      <c r="A10" s="102">
        <v>5</v>
      </c>
      <c r="B10" s="60" t="s">
        <v>193</v>
      </c>
      <c r="C10" s="60" t="s">
        <v>195</v>
      </c>
      <c r="D10" s="99">
        <v>440</v>
      </c>
      <c r="HU10" s="23"/>
      <c r="HV10" s="23"/>
      <c r="HW10" s="23"/>
      <c r="HX10" s="23"/>
      <c r="HY10" s="23"/>
      <c r="HZ10" s="23"/>
      <c r="IA10" s="23"/>
      <c r="IB10"/>
      <c r="IC10"/>
    </row>
    <row r="11" spans="1:237" s="77" customFormat="1" ht="12.75">
      <c r="A11" s="102">
        <v>6</v>
      </c>
      <c r="B11" s="104" t="s">
        <v>111</v>
      </c>
      <c r="C11" s="104" t="s">
        <v>196</v>
      </c>
      <c r="D11" s="36">
        <v>15</v>
      </c>
      <c r="HU11" s="23"/>
      <c r="HV11" s="23"/>
      <c r="HW11" s="23"/>
      <c r="HX11" s="23"/>
      <c r="HY11" s="23"/>
      <c r="HZ11" s="23"/>
      <c r="IA11" s="23"/>
      <c r="IB11"/>
      <c r="IC11"/>
    </row>
    <row r="12" spans="1:237" s="51" customFormat="1" ht="12.75">
      <c r="A12" s="102">
        <v>7</v>
      </c>
      <c r="B12" s="60" t="s">
        <v>197</v>
      </c>
      <c r="C12" s="60" t="s">
        <v>198</v>
      </c>
      <c r="D12" s="99">
        <v>42</v>
      </c>
      <c r="HV12" s="23"/>
      <c r="HW12" s="23"/>
      <c r="HX12" s="23"/>
      <c r="HY12" s="23"/>
      <c r="HZ12" s="23"/>
      <c r="IA12" s="23"/>
      <c r="IB12" s="76"/>
      <c r="IC12" s="76"/>
    </row>
    <row r="13" spans="1:231" ht="12.75">
      <c r="A13" s="102">
        <v>8</v>
      </c>
      <c r="B13" s="60" t="s">
        <v>199</v>
      </c>
      <c r="C13" s="60" t="s">
        <v>200</v>
      </c>
      <c r="D13" s="99">
        <v>115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</row>
    <row r="14" spans="1:237" s="77" customFormat="1" ht="12.75">
      <c r="A14" s="102">
        <v>9</v>
      </c>
      <c r="B14" s="60" t="s">
        <v>199</v>
      </c>
      <c r="C14" s="60" t="s">
        <v>201</v>
      </c>
      <c r="D14" s="99">
        <v>20</v>
      </c>
      <c r="HW14" s="23"/>
      <c r="HX14" s="23"/>
      <c r="HY14" s="23"/>
      <c r="HZ14" s="23"/>
      <c r="IA14" s="23"/>
      <c r="IB14" s="23"/>
      <c r="IC14" s="23"/>
    </row>
    <row r="15" spans="1:237" s="77" customFormat="1" ht="12.75">
      <c r="A15" s="102">
        <v>10</v>
      </c>
      <c r="B15" s="60" t="s">
        <v>202</v>
      </c>
      <c r="C15" s="60" t="s">
        <v>203</v>
      </c>
      <c r="D15" s="99">
        <v>16</v>
      </c>
      <c r="HW15" s="23"/>
      <c r="HX15" s="23"/>
      <c r="HY15" s="23"/>
      <c r="HZ15" s="23"/>
      <c r="IA15" s="23"/>
      <c r="IB15" s="23"/>
      <c r="IC15" s="23"/>
    </row>
    <row r="16" spans="1:231" ht="12.75">
      <c r="A16" s="102">
        <v>11</v>
      </c>
      <c r="B16" s="60" t="s">
        <v>202</v>
      </c>
      <c r="C16" s="80" t="s">
        <v>204</v>
      </c>
      <c r="D16" s="99">
        <v>10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</row>
    <row r="17" spans="1:231" ht="12.75">
      <c r="A17" s="102">
        <v>12</v>
      </c>
      <c r="B17" s="60" t="s">
        <v>205</v>
      </c>
      <c r="C17" s="60" t="s">
        <v>206</v>
      </c>
      <c r="D17" s="99">
        <v>65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</row>
    <row r="18" spans="1:237" s="51" customFormat="1" ht="12.75">
      <c r="A18" s="102">
        <v>13</v>
      </c>
      <c r="B18" s="104" t="s">
        <v>207</v>
      </c>
      <c r="C18" s="104" t="s">
        <v>208</v>
      </c>
      <c r="D18" s="33">
        <v>25</v>
      </c>
      <c r="HX18" s="23"/>
      <c r="HY18" s="23"/>
      <c r="HZ18" s="23"/>
      <c r="IA18" s="23"/>
      <c r="IB18" s="23"/>
      <c r="IC18" s="23"/>
    </row>
    <row r="19" spans="1:237" s="51" customFormat="1" ht="12.75">
      <c r="A19" s="102">
        <v>14</v>
      </c>
      <c r="B19" s="104" t="s">
        <v>209</v>
      </c>
      <c r="C19" s="104" t="s">
        <v>210</v>
      </c>
      <c r="D19" s="36">
        <v>90</v>
      </c>
      <c r="HX19" s="23"/>
      <c r="HY19" s="23"/>
      <c r="HZ19" s="23"/>
      <c r="IA19" s="23"/>
      <c r="IB19" s="23"/>
      <c r="IC19" s="23"/>
    </row>
    <row r="20" spans="1:237" s="51" customFormat="1" ht="12.75">
      <c r="A20" s="102">
        <v>15</v>
      </c>
      <c r="B20" s="104" t="s">
        <v>209</v>
      </c>
      <c r="C20" s="104" t="s">
        <v>211</v>
      </c>
      <c r="D20" s="36">
        <v>65</v>
      </c>
      <c r="HX20" s="23"/>
      <c r="HY20" s="23"/>
      <c r="HZ20" s="23"/>
      <c r="IA20" s="23"/>
      <c r="IB20" s="23"/>
      <c r="IC20" s="23"/>
    </row>
    <row r="21" spans="1:237" s="51" customFormat="1" ht="12.75">
      <c r="A21" s="102">
        <v>16</v>
      </c>
      <c r="B21" s="60" t="s">
        <v>212</v>
      </c>
      <c r="C21" s="60" t="s">
        <v>213</v>
      </c>
      <c r="D21" s="99">
        <v>3020</v>
      </c>
      <c r="HX21" s="23"/>
      <c r="HY21" s="23"/>
      <c r="HZ21" s="23"/>
      <c r="IA21" s="23"/>
      <c r="IB21" s="23"/>
      <c r="IC21" s="23"/>
    </row>
    <row r="22" spans="1:237" s="51" customFormat="1" ht="12.75">
      <c r="A22" s="102">
        <v>17</v>
      </c>
      <c r="B22" s="60" t="s">
        <v>214</v>
      </c>
      <c r="C22" s="60" t="s">
        <v>215</v>
      </c>
      <c r="D22" s="99">
        <v>320</v>
      </c>
      <c r="HX22" s="23"/>
      <c r="HY22" s="23"/>
      <c r="HZ22" s="23"/>
      <c r="IA22" s="23"/>
      <c r="IB22" s="23"/>
      <c r="IC22" s="23"/>
    </row>
    <row r="23" spans="1:237" s="77" customFormat="1" ht="12.75">
      <c r="A23" s="102">
        <v>18</v>
      </c>
      <c r="B23" s="60" t="s">
        <v>216</v>
      </c>
      <c r="C23" s="60" t="s">
        <v>217</v>
      </c>
      <c r="D23" s="99">
        <v>4200</v>
      </c>
      <c r="HW23" s="23"/>
      <c r="HX23" s="23"/>
      <c r="HY23" s="23"/>
      <c r="HZ23" s="23"/>
      <c r="IA23" s="23"/>
      <c r="IB23" s="23"/>
      <c r="IC23" s="23"/>
    </row>
    <row r="24" spans="1:237" s="77" customFormat="1" ht="12.75">
      <c r="A24" s="102">
        <v>19</v>
      </c>
      <c r="B24" s="60" t="s">
        <v>216</v>
      </c>
      <c r="C24" s="60" t="s">
        <v>218</v>
      </c>
      <c r="D24" s="99">
        <v>260</v>
      </c>
      <c r="HW24" s="23"/>
      <c r="HX24" s="23"/>
      <c r="HY24" s="23"/>
      <c r="HZ24" s="23"/>
      <c r="IA24" s="23"/>
      <c r="IB24" s="23"/>
      <c r="IC24" s="23"/>
    </row>
    <row r="25" spans="1:237" s="77" customFormat="1" ht="12.75">
      <c r="A25" s="102">
        <v>20</v>
      </c>
      <c r="B25" s="107" t="s">
        <v>219</v>
      </c>
      <c r="C25" s="58" t="s">
        <v>35</v>
      </c>
      <c r="D25" s="33">
        <v>3200</v>
      </c>
      <c r="HW25" s="23"/>
      <c r="HX25" s="23"/>
      <c r="HY25" s="23"/>
      <c r="HZ25" s="23"/>
      <c r="IA25" s="23"/>
      <c r="IB25" s="23"/>
      <c r="IC25" s="23"/>
    </row>
    <row r="26" spans="1:237" s="77" customFormat="1" ht="12.75">
      <c r="A26" s="102">
        <v>21</v>
      </c>
      <c r="B26" s="107" t="s">
        <v>219</v>
      </c>
      <c r="C26" s="58" t="s">
        <v>220</v>
      </c>
      <c r="D26" s="33">
        <v>590</v>
      </c>
      <c r="HW26" s="23"/>
      <c r="HX26" s="23"/>
      <c r="HY26" s="23"/>
      <c r="HZ26" s="23"/>
      <c r="IA26" s="23"/>
      <c r="IB26" s="23"/>
      <c r="IC26" s="23"/>
    </row>
    <row r="27" spans="1:237" s="77" customFormat="1" ht="12.75">
      <c r="A27" s="102">
        <v>22</v>
      </c>
      <c r="B27" s="60" t="s">
        <v>22</v>
      </c>
      <c r="C27" s="60" t="s">
        <v>221</v>
      </c>
      <c r="D27" s="33">
        <v>95</v>
      </c>
      <c r="HW27" s="23"/>
      <c r="HX27" s="23"/>
      <c r="HY27" s="23"/>
      <c r="HZ27" s="23"/>
      <c r="IA27" s="23"/>
      <c r="IB27" s="23"/>
      <c r="IC27" s="23"/>
    </row>
    <row r="28" spans="1:237" s="77" customFormat="1" ht="12.75">
      <c r="A28" s="102">
        <v>23</v>
      </c>
      <c r="B28" s="60" t="s">
        <v>22</v>
      </c>
      <c r="C28" s="60" t="s">
        <v>222</v>
      </c>
      <c r="D28" s="33">
        <v>1</v>
      </c>
      <c r="HW28" s="23"/>
      <c r="HX28" s="23"/>
      <c r="HY28" s="23"/>
      <c r="HZ28" s="23"/>
      <c r="IA28" s="23"/>
      <c r="IB28" s="23"/>
      <c r="IC28" s="23"/>
    </row>
    <row r="29" spans="1:237" s="77" customFormat="1" ht="12.75">
      <c r="A29" s="102">
        <v>24</v>
      </c>
      <c r="B29" s="60" t="s">
        <v>22</v>
      </c>
      <c r="C29" s="60" t="s">
        <v>223</v>
      </c>
      <c r="D29" s="33">
        <v>580</v>
      </c>
      <c r="HW29" s="23"/>
      <c r="HX29" s="23"/>
      <c r="HY29" s="23"/>
      <c r="HZ29" s="23"/>
      <c r="IA29" s="23"/>
      <c r="IB29" s="23"/>
      <c r="IC29" s="23"/>
    </row>
    <row r="30" spans="1:237" s="77" customFormat="1" ht="12.75">
      <c r="A30" s="102">
        <v>25</v>
      </c>
      <c r="B30" s="60" t="s">
        <v>224</v>
      </c>
      <c r="C30" s="60" t="s">
        <v>225</v>
      </c>
      <c r="D30" s="33">
        <v>1770</v>
      </c>
      <c r="HW30" s="23"/>
      <c r="HX30" s="23"/>
      <c r="HY30" s="23"/>
      <c r="HZ30" s="23"/>
      <c r="IA30" s="23"/>
      <c r="IB30" s="23"/>
      <c r="IC30" s="23"/>
    </row>
    <row r="31" spans="1:237" s="77" customFormat="1" ht="12.75">
      <c r="A31" s="102">
        <v>26</v>
      </c>
      <c r="B31" s="104" t="s">
        <v>226</v>
      </c>
      <c r="C31" s="104" t="s">
        <v>227</v>
      </c>
      <c r="D31" s="96">
        <v>5</v>
      </c>
      <c r="HW31" s="23"/>
      <c r="HX31" s="23"/>
      <c r="HY31" s="23"/>
      <c r="HZ31" s="23"/>
      <c r="IA31" s="23"/>
      <c r="IB31" s="23"/>
      <c r="IC31" s="23"/>
    </row>
    <row r="32" spans="1:237" s="77" customFormat="1" ht="12.75">
      <c r="A32" s="102">
        <v>27</v>
      </c>
      <c r="B32" s="60" t="s">
        <v>228</v>
      </c>
      <c r="C32" s="60" t="s">
        <v>229</v>
      </c>
      <c r="D32" s="33">
        <v>190</v>
      </c>
      <c r="HW32" s="23"/>
      <c r="HX32" s="23"/>
      <c r="HY32" s="23"/>
      <c r="HZ32" s="23"/>
      <c r="IA32" s="23"/>
      <c r="IB32" s="23"/>
      <c r="IC32" s="23"/>
    </row>
    <row r="33" spans="1:237" s="77" customFormat="1" ht="12.75">
      <c r="A33" s="102">
        <v>28</v>
      </c>
      <c r="B33" s="60" t="s">
        <v>228</v>
      </c>
      <c r="C33" s="60" t="s">
        <v>230</v>
      </c>
      <c r="D33" s="33">
        <v>3630</v>
      </c>
      <c r="HW33" s="23"/>
      <c r="HX33" s="23"/>
      <c r="HY33" s="23"/>
      <c r="HZ33" s="23"/>
      <c r="IA33" s="23"/>
      <c r="IB33" s="23"/>
      <c r="IC33" s="23"/>
    </row>
    <row r="34" spans="1:237" s="77" customFormat="1" ht="12.75">
      <c r="A34" s="102">
        <v>29</v>
      </c>
      <c r="B34" s="60" t="s">
        <v>228</v>
      </c>
      <c r="C34" s="60" t="s">
        <v>231</v>
      </c>
      <c r="D34" s="33">
        <v>510</v>
      </c>
      <c r="HW34" s="23"/>
      <c r="HX34" s="23"/>
      <c r="HY34" s="23"/>
      <c r="HZ34" s="23"/>
      <c r="IA34" s="23"/>
      <c r="IB34" s="23"/>
      <c r="IC34" s="23"/>
    </row>
    <row r="35" spans="1:237" s="75" customFormat="1" ht="12.75">
      <c r="A35" s="102">
        <v>30</v>
      </c>
      <c r="B35" s="61" t="s">
        <v>232</v>
      </c>
      <c r="C35" s="61" t="s">
        <v>233</v>
      </c>
      <c r="D35" s="99">
        <v>105</v>
      </c>
      <c r="HW35" s="23"/>
      <c r="HX35" s="23"/>
      <c r="HY35" s="23"/>
      <c r="HZ35" s="23"/>
      <c r="IA35" s="23"/>
      <c r="IB35" s="23"/>
      <c r="IC35" s="76"/>
    </row>
    <row r="36" spans="1:237" s="51" customFormat="1" ht="12.75">
      <c r="A36" s="102">
        <v>31</v>
      </c>
      <c r="B36" s="104" t="s">
        <v>234</v>
      </c>
      <c r="C36" s="104" t="s">
        <v>235</v>
      </c>
      <c r="D36" s="36">
        <v>15</v>
      </c>
      <c r="HX36" s="23"/>
      <c r="HY36" s="23"/>
      <c r="HZ36" s="23"/>
      <c r="IA36" s="23"/>
      <c r="IB36" s="23"/>
      <c r="IC36" s="23"/>
    </row>
    <row r="37" spans="1:237" s="51" customFormat="1" ht="22.5" customHeight="1">
      <c r="A37" s="102">
        <v>32</v>
      </c>
      <c r="B37" s="60" t="s">
        <v>236</v>
      </c>
      <c r="C37" s="60" t="s">
        <v>237</v>
      </c>
      <c r="D37" s="96">
        <v>50</v>
      </c>
      <c r="HX37" s="23"/>
      <c r="HY37" s="23"/>
      <c r="HZ37" s="23"/>
      <c r="IA37" s="23"/>
      <c r="IB37" s="23"/>
      <c r="IC37" s="23"/>
    </row>
    <row r="38" spans="1:237" s="51" customFormat="1" ht="18" customHeight="1">
      <c r="A38" s="102">
        <v>33</v>
      </c>
      <c r="B38" s="60" t="s">
        <v>238</v>
      </c>
      <c r="C38" s="60" t="s">
        <v>239</v>
      </c>
      <c r="D38" s="96">
        <v>20</v>
      </c>
      <c r="HX38" s="23"/>
      <c r="HY38" s="23"/>
      <c r="HZ38" s="23"/>
      <c r="IA38" s="23"/>
      <c r="IB38" s="23"/>
      <c r="IC38" s="23"/>
    </row>
    <row r="39" spans="1:237" s="51" customFormat="1" ht="12.75">
      <c r="A39" s="102">
        <v>34</v>
      </c>
      <c r="B39" s="104" t="s">
        <v>240</v>
      </c>
      <c r="C39" s="104" t="s">
        <v>241</v>
      </c>
      <c r="D39" s="36">
        <v>1</v>
      </c>
      <c r="HX39" s="23"/>
      <c r="HY39" s="23"/>
      <c r="HZ39" s="23"/>
      <c r="IA39" s="23"/>
      <c r="IB39" s="23"/>
      <c r="IC39" s="23"/>
    </row>
    <row r="40" spans="1:237" s="51" customFormat="1" ht="12.75">
      <c r="A40" s="102">
        <v>35</v>
      </c>
      <c r="B40" s="60" t="s">
        <v>126</v>
      </c>
      <c r="C40" s="60" t="s">
        <v>242</v>
      </c>
      <c r="D40" s="96">
        <v>40</v>
      </c>
      <c r="HX40" s="23"/>
      <c r="HY40" s="23"/>
      <c r="HZ40" s="23"/>
      <c r="IA40" s="23"/>
      <c r="IB40" s="23"/>
      <c r="IC40" s="23"/>
    </row>
    <row r="41" spans="1:237" s="77" customFormat="1" ht="12.75">
      <c r="A41" s="102">
        <v>36</v>
      </c>
      <c r="B41" s="60" t="s">
        <v>243</v>
      </c>
      <c r="C41" s="60" t="s">
        <v>244</v>
      </c>
      <c r="D41" s="96">
        <v>1</v>
      </c>
      <c r="HW41" s="23"/>
      <c r="HX41" s="23"/>
      <c r="HY41" s="23"/>
      <c r="HZ41" s="23"/>
      <c r="IA41" s="23"/>
      <c r="IB41" s="23"/>
      <c r="IC41" s="23"/>
    </row>
    <row r="42" spans="1:4" s="23" customFormat="1" ht="12.75">
      <c r="A42" s="102">
        <v>37</v>
      </c>
      <c r="B42" s="60" t="s">
        <v>245</v>
      </c>
      <c r="C42" s="60" t="s">
        <v>246</v>
      </c>
      <c r="D42" s="33">
        <v>32</v>
      </c>
    </row>
    <row r="43" spans="1:4" s="23" customFormat="1" ht="12.75">
      <c r="A43" s="102">
        <v>38</v>
      </c>
      <c r="B43" s="60" t="s">
        <v>245</v>
      </c>
      <c r="C43" s="60" t="s">
        <v>247</v>
      </c>
      <c r="D43" s="33">
        <v>67</v>
      </c>
    </row>
    <row r="44" spans="1:4" s="23" customFormat="1" ht="12.75">
      <c r="A44" s="102">
        <v>39</v>
      </c>
      <c r="B44" s="60" t="s">
        <v>248</v>
      </c>
      <c r="C44" s="60" t="s">
        <v>249</v>
      </c>
      <c r="D44" s="33">
        <v>3</v>
      </c>
    </row>
    <row r="45" spans="1:4" s="23" customFormat="1" ht="12.75">
      <c r="A45" s="102">
        <v>40</v>
      </c>
      <c r="B45" s="60" t="s">
        <v>248</v>
      </c>
      <c r="C45" s="60" t="s">
        <v>250</v>
      </c>
      <c r="D45" s="33">
        <v>3</v>
      </c>
    </row>
    <row r="46" spans="1:4" s="23" customFormat="1" ht="12.75">
      <c r="A46" s="102">
        <v>41</v>
      </c>
      <c r="B46" s="104" t="s">
        <v>251</v>
      </c>
      <c r="C46" s="104" t="s">
        <v>252</v>
      </c>
      <c r="D46" s="36">
        <v>235</v>
      </c>
    </row>
    <row r="47" spans="1:237" s="77" customFormat="1" ht="12.75">
      <c r="A47" s="102">
        <v>42</v>
      </c>
      <c r="B47" s="104" t="s">
        <v>253</v>
      </c>
      <c r="C47" s="104" t="s">
        <v>254</v>
      </c>
      <c r="D47" s="36">
        <v>5</v>
      </c>
      <c r="HW47" s="23"/>
      <c r="HX47" s="23"/>
      <c r="HY47" s="23"/>
      <c r="HZ47" s="23"/>
      <c r="IA47" s="23"/>
      <c r="IB47" s="23"/>
      <c r="IC47" s="23"/>
    </row>
    <row r="48" spans="1:237" s="77" customFormat="1" ht="12.75">
      <c r="A48" s="102">
        <v>43</v>
      </c>
      <c r="B48" s="60" t="s">
        <v>140</v>
      </c>
      <c r="C48" s="60" t="s">
        <v>255</v>
      </c>
      <c r="D48" s="99">
        <v>12</v>
      </c>
      <c r="HW48" s="23"/>
      <c r="HX48" s="23"/>
      <c r="HY48" s="23"/>
      <c r="HZ48" s="23"/>
      <c r="IA48" s="23"/>
      <c r="IB48" s="23"/>
      <c r="IC48" s="23"/>
    </row>
    <row r="49" spans="1:237" s="77" customFormat="1" ht="12.75">
      <c r="A49" s="102">
        <v>44</v>
      </c>
      <c r="B49" s="104" t="s">
        <v>256</v>
      </c>
      <c r="C49" s="104" t="s">
        <v>257</v>
      </c>
      <c r="D49" s="36">
        <v>3</v>
      </c>
      <c r="HV49" s="23"/>
      <c r="HW49" s="23"/>
      <c r="HX49" s="23"/>
      <c r="HY49" s="23"/>
      <c r="HZ49" s="23"/>
      <c r="IA49" s="23"/>
      <c r="IB49" s="23"/>
      <c r="IC49"/>
    </row>
    <row r="50" spans="1:237" s="77" customFormat="1" ht="12.75">
      <c r="A50" s="102">
        <v>45</v>
      </c>
      <c r="B50" s="60" t="s">
        <v>258</v>
      </c>
      <c r="C50" s="60" t="s">
        <v>259</v>
      </c>
      <c r="D50" s="106">
        <v>110</v>
      </c>
      <c r="HV50" s="23"/>
      <c r="HW50" s="23"/>
      <c r="HX50" s="23"/>
      <c r="HY50" s="23"/>
      <c r="HZ50" s="23"/>
      <c r="IA50" s="23"/>
      <c r="IB50" s="23"/>
      <c r="IC50"/>
    </row>
    <row r="51" spans="1:237" s="77" customFormat="1" ht="12.75">
      <c r="A51" s="102">
        <v>46</v>
      </c>
      <c r="B51" s="60" t="s">
        <v>146</v>
      </c>
      <c r="C51" s="60" t="s">
        <v>260</v>
      </c>
      <c r="D51" s="96">
        <v>110</v>
      </c>
      <c r="HV51" s="23"/>
      <c r="HW51" s="23"/>
      <c r="HX51" s="23"/>
      <c r="HY51" s="23"/>
      <c r="HZ51" s="23"/>
      <c r="IA51" s="23"/>
      <c r="IB51" s="23"/>
      <c r="IC51"/>
    </row>
    <row r="52" spans="1:237" s="51" customFormat="1" ht="12.75">
      <c r="A52" s="102">
        <v>47</v>
      </c>
      <c r="B52" s="60" t="s">
        <v>146</v>
      </c>
      <c r="C52" s="60" t="s">
        <v>261</v>
      </c>
      <c r="D52" s="96">
        <v>120</v>
      </c>
      <c r="HX52" s="23"/>
      <c r="HY52" s="23"/>
      <c r="HZ52" s="23"/>
      <c r="IA52" s="23"/>
      <c r="IB52" s="23"/>
      <c r="IC52" s="23"/>
    </row>
    <row r="53" spans="1:237" s="51" customFormat="1" ht="12.75">
      <c r="A53" s="102">
        <v>48</v>
      </c>
      <c r="B53" s="60" t="s">
        <v>146</v>
      </c>
      <c r="C53" s="60" t="s">
        <v>262</v>
      </c>
      <c r="D53" s="96">
        <v>170</v>
      </c>
      <c r="HX53" s="23"/>
      <c r="HY53" s="23"/>
      <c r="HZ53" s="23"/>
      <c r="IA53" s="23"/>
      <c r="IB53" s="23"/>
      <c r="IC53" s="23"/>
    </row>
    <row r="54" spans="1:237" s="77" customFormat="1" ht="12.75">
      <c r="A54" s="102">
        <v>49</v>
      </c>
      <c r="B54" s="104" t="s">
        <v>263</v>
      </c>
      <c r="C54" s="104" t="s">
        <v>254</v>
      </c>
      <c r="D54" s="36">
        <v>80</v>
      </c>
      <c r="HW54" s="23"/>
      <c r="HX54" s="23"/>
      <c r="HY54" s="23"/>
      <c r="HZ54" s="23"/>
      <c r="IA54" s="23"/>
      <c r="IB54" s="23"/>
      <c r="IC54" s="23"/>
    </row>
    <row r="55" spans="1:237" s="77" customFormat="1" ht="12.75">
      <c r="A55" s="102">
        <v>50</v>
      </c>
      <c r="B55" s="60" t="s">
        <v>264</v>
      </c>
      <c r="C55" s="60" t="s">
        <v>265</v>
      </c>
      <c r="D55" s="33">
        <v>100</v>
      </c>
      <c r="HW55" s="23"/>
      <c r="HX55" s="23"/>
      <c r="HY55" s="23"/>
      <c r="HZ55" s="23"/>
      <c r="IA55" s="23"/>
      <c r="IB55" s="23"/>
      <c r="IC55" s="23"/>
    </row>
    <row r="56" spans="1:231" ht="12.75">
      <c r="A56" s="102">
        <v>51</v>
      </c>
      <c r="B56" s="60" t="s">
        <v>149</v>
      </c>
      <c r="C56" s="60" t="s">
        <v>266</v>
      </c>
      <c r="D56" s="26">
        <v>225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</row>
    <row r="57" spans="1:237" s="75" customFormat="1" ht="12.75">
      <c r="A57" s="102">
        <v>52</v>
      </c>
      <c r="B57" s="60" t="s">
        <v>149</v>
      </c>
      <c r="C57" s="60" t="s">
        <v>267</v>
      </c>
      <c r="D57" s="26">
        <v>1910</v>
      </c>
      <c r="HW57" s="23"/>
      <c r="HX57" s="23"/>
      <c r="HY57" s="23"/>
      <c r="HZ57" s="23"/>
      <c r="IA57" s="23"/>
      <c r="IB57" s="23"/>
      <c r="IC57"/>
    </row>
    <row r="58" spans="1:237" s="51" customFormat="1" ht="12.75">
      <c r="A58" s="102">
        <v>53</v>
      </c>
      <c r="B58" s="72" t="s">
        <v>268</v>
      </c>
      <c r="C58" s="73" t="s">
        <v>269</v>
      </c>
      <c r="D58" s="26">
        <v>2</v>
      </c>
      <c r="HX58" s="23"/>
      <c r="HY58" s="23"/>
      <c r="HZ58" s="23"/>
      <c r="IA58" s="23"/>
      <c r="IB58" s="23"/>
      <c r="IC58" s="23"/>
    </row>
    <row r="59" spans="1:237" s="51" customFormat="1" ht="12.75">
      <c r="A59" s="102">
        <v>54</v>
      </c>
      <c r="B59" s="60" t="s">
        <v>270</v>
      </c>
      <c r="C59" s="60" t="s">
        <v>271</v>
      </c>
      <c r="D59" s="33">
        <v>650</v>
      </c>
      <c r="HX59" s="23"/>
      <c r="HY59" s="23"/>
      <c r="HZ59" s="23"/>
      <c r="IA59" s="23"/>
      <c r="IB59" s="23"/>
      <c r="IC59" s="23"/>
    </row>
    <row r="60" spans="1:237" s="51" customFormat="1" ht="12.75">
      <c r="A60" s="102">
        <v>55</v>
      </c>
      <c r="B60" s="60" t="s">
        <v>272</v>
      </c>
      <c r="C60" s="60" t="s">
        <v>273</v>
      </c>
      <c r="D60" s="96">
        <v>130</v>
      </c>
      <c r="HX60" s="23"/>
      <c r="HY60" s="23"/>
      <c r="HZ60" s="23"/>
      <c r="IA60" s="23"/>
      <c r="IB60" s="23"/>
      <c r="IC60" s="23"/>
    </row>
    <row r="61" spans="1:237" s="51" customFormat="1" ht="12.75">
      <c r="A61" s="102">
        <v>56</v>
      </c>
      <c r="B61" s="60" t="s">
        <v>274</v>
      </c>
      <c r="C61" s="60" t="s">
        <v>275</v>
      </c>
      <c r="D61" s="33">
        <v>5770</v>
      </c>
      <c r="HX61" s="23"/>
      <c r="HY61" s="23"/>
      <c r="HZ61" s="23"/>
      <c r="IA61" s="23"/>
      <c r="IB61" s="23"/>
      <c r="IC61" s="23"/>
    </row>
    <row r="62" spans="1:237" s="51" customFormat="1" ht="12.75">
      <c r="A62" s="102">
        <v>57</v>
      </c>
      <c r="B62" s="104" t="s">
        <v>274</v>
      </c>
      <c r="C62" s="104" t="s">
        <v>276</v>
      </c>
      <c r="D62" s="108">
        <v>60</v>
      </c>
      <c r="HX62" s="23"/>
      <c r="HY62" s="23"/>
      <c r="HZ62" s="23"/>
      <c r="IA62" s="23"/>
      <c r="IB62" s="23"/>
      <c r="IC62" s="23"/>
    </row>
    <row r="63" spans="1:237" s="51" customFormat="1" ht="12.75">
      <c r="A63" s="102">
        <v>58</v>
      </c>
      <c r="B63" s="104" t="s">
        <v>274</v>
      </c>
      <c r="C63" s="104" t="s">
        <v>277</v>
      </c>
      <c r="D63" s="108">
        <v>15</v>
      </c>
      <c r="HX63" s="23"/>
      <c r="HY63" s="23"/>
      <c r="HZ63" s="23"/>
      <c r="IA63" s="23"/>
      <c r="IB63" s="23"/>
      <c r="IC63" s="23"/>
    </row>
    <row r="64" spans="1:237" s="51" customFormat="1" ht="12.75">
      <c r="A64" s="102">
        <v>59</v>
      </c>
      <c r="B64" s="60" t="s">
        <v>278</v>
      </c>
      <c r="C64" s="60" t="s">
        <v>279</v>
      </c>
      <c r="D64" s="109">
        <v>220</v>
      </c>
      <c r="HX64" s="23"/>
      <c r="HY64" s="23"/>
      <c r="HZ64" s="23"/>
      <c r="IA64" s="23"/>
      <c r="IB64" s="23"/>
      <c r="IC64" s="23"/>
    </row>
    <row r="65" spans="1:237" s="51" customFormat="1" ht="12.75">
      <c r="A65" s="102">
        <v>60</v>
      </c>
      <c r="B65" s="60" t="s">
        <v>278</v>
      </c>
      <c r="C65" s="60" t="s">
        <v>280</v>
      </c>
      <c r="D65" s="109">
        <v>185</v>
      </c>
      <c r="HX65" s="23"/>
      <c r="HY65" s="23"/>
      <c r="HZ65" s="23"/>
      <c r="IA65" s="23"/>
      <c r="IB65" s="23"/>
      <c r="IC65" s="23"/>
    </row>
    <row r="66" spans="1:237" s="51" customFormat="1" ht="12.75">
      <c r="A66" s="102">
        <v>61</v>
      </c>
      <c r="B66" s="60" t="s">
        <v>281</v>
      </c>
      <c r="C66" s="60" t="s">
        <v>282</v>
      </c>
      <c r="D66" s="99">
        <v>10</v>
      </c>
      <c r="HX66" s="23"/>
      <c r="HY66" s="23"/>
      <c r="HZ66" s="23"/>
      <c r="IA66" s="23"/>
      <c r="IB66" s="23"/>
      <c r="IC66" s="23"/>
    </row>
    <row r="67" spans="1:237" s="51" customFormat="1" ht="12.75">
      <c r="A67" s="102">
        <v>62</v>
      </c>
      <c r="B67" s="60" t="s">
        <v>283</v>
      </c>
      <c r="C67" s="60" t="s">
        <v>284</v>
      </c>
      <c r="D67" s="33">
        <v>40</v>
      </c>
      <c r="HX67" s="23"/>
      <c r="HY67" s="23"/>
      <c r="HZ67" s="23"/>
      <c r="IA67" s="23"/>
      <c r="IB67" s="23"/>
      <c r="IC67" s="23"/>
    </row>
    <row r="68" spans="1:237" s="51" customFormat="1" ht="12.75">
      <c r="A68" s="102">
        <v>63</v>
      </c>
      <c r="B68" s="60" t="s">
        <v>285</v>
      </c>
      <c r="C68" s="60" t="s">
        <v>286</v>
      </c>
      <c r="D68" s="33">
        <v>24</v>
      </c>
      <c r="HX68" s="23"/>
      <c r="HY68" s="23"/>
      <c r="HZ68" s="23"/>
      <c r="IA68" s="23"/>
      <c r="IB68" s="23"/>
      <c r="IC68" s="23"/>
    </row>
    <row r="69" spans="1:237" s="51" customFormat="1" ht="12.75">
      <c r="A69" s="102">
        <v>64</v>
      </c>
      <c r="B69" s="110" t="s">
        <v>287</v>
      </c>
      <c r="C69" s="110" t="s">
        <v>288</v>
      </c>
      <c r="D69" s="96">
        <v>1</v>
      </c>
      <c r="HX69" s="23"/>
      <c r="HY69" s="23"/>
      <c r="HZ69" s="23"/>
      <c r="IA69" s="23"/>
      <c r="IB69" s="23"/>
      <c r="IC69" s="23"/>
    </row>
    <row r="70" spans="1:237" s="51" customFormat="1" ht="12.75">
      <c r="A70" s="102">
        <v>65</v>
      </c>
      <c r="B70" s="60" t="s">
        <v>289</v>
      </c>
      <c r="C70" s="80" t="s">
        <v>290</v>
      </c>
      <c r="D70" s="33">
        <v>480</v>
      </c>
      <c r="HX70" s="23"/>
      <c r="HY70" s="23"/>
      <c r="HZ70" s="23"/>
      <c r="IA70" s="23"/>
      <c r="IB70" s="23"/>
      <c r="IC70" s="23"/>
    </row>
    <row r="71" spans="1:237" s="51" customFormat="1" ht="12.75">
      <c r="A71" s="102">
        <v>66</v>
      </c>
      <c r="B71" s="60" t="s">
        <v>291</v>
      </c>
      <c r="C71" s="60" t="s">
        <v>292</v>
      </c>
      <c r="D71" s="96">
        <v>4210</v>
      </c>
      <c r="HX71" s="23"/>
      <c r="HY71" s="23"/>
      <c r="HZ71" s="23"/>
      <c r="IA71" s="23"/>
      <c r="IB71" s="23"/>
      <c r="IC71" s="23"/>
    </row>
    <row r="72" spans="1:237" s="51" customFormat="1" ht="12.75">
      <c r="A72" s="102">
        <v>67</v>
      </c>
      <c r="B72" s="104" t="s">
        <v>293</v>
      </c>
      <c r="C72" s="104" t="s">
        <v>294</v>
      </c>
      <c r="D72" s="96">
        <v>15</v>
      </c>
      <c r="HX72" s="23"/>
      <c r="HY72" s="23"/>
      <c r="HZ72" s="23"/>
      <c r="IA72" s="23"/>
      <c r="IB72" s="23"/>
      <c r="IC72" s="23"/>
    </row>
    <row r="73" spans="1:237" s="51" customFormat="1" ht="12.75">
      <c r="A73" s="102">
        <v>68</v>
      </c>
      <c r="B73" s="60" t="s">
        <v>295</v>
      </c>
      <c r="C73" s="61" t="s">
        <v>296</v>
      </c>
      <c r="D73" s="96">
        <v>50</v>
      </c>
      <c r="HX73" s="23"/>
      <c r="HY73" s="23"/>
      <c r="HZ73" s="23"/>
      <c r="IA73" s="23"/>
      <c r="IB73" s="23"/>
      <c r="IC73" s="23"/>
    </row>
    <row r="74" spans="1:237" s="51" customFormat="1" ht="12.75">
      <c r="A74" s="102">
        <v>69</v>
      </c>
      <c r="B74" s="60" t="s">
        <v>295</v>
      </c>
      <c r="C74" s="60" t="s">
        <v>297</v>
      </c>
      <c r="D74" s="96">
        <v>40</v>
      </c>
      <c r="HX74" s="23"/>
      <c r="HY74" s="23"/>
      <c r="HZ74" s="23"/>
      <c r="IA74" s="23"/>
      <c r="IB74" s="23"/>
      <c r="IC74" s="23"/>
    </row>
    <row r="75" spans="1:237" s="77" customFormat="1" ht="26.25" customHeight="1">
      <c r="A75" s="102">
        <v>70</v>
      </c>
      <c r="B75" s="60" t="s">
        <v>298</v>
      </c>
      <c r="C75" s="60" t="s">
        <v>260</v>
      </c>
      <c r="D75" s="99">
        <v>13</v>
      </c>
      <c r="HX75" s="23"/>
      <c r="HY75" s="23"/>
      <c r="HZ75" s="23"/>
      <c r="IA75" s="23"/>
      <c r="IB75" s="23"/>
      <c r="IC75" s="23"/>
    </row>
    <row r="76" spans="1:237" s="51" customFormat="1" ht="25.5" customHeight="1">
      <c r="A76" s="102">
        <v>71</v>
      </c>
      <c r="B76" s="60" t="s">
        <v>157</v>
      </c>
      <c r="C76" s="60" t="s">
        <v>299</v>
      </c>
      <c r="D76" s="33">
        <v>12</v>
      </c>
      <c r="HX76" s="23"/>
      <c r="HY76" s="23"/>
      <c r="HZ76" s="23"/>
      <c r="IA76" s="23"/>
      <c r="IB76" s="23"/>
      <c r="IC76" s="23"/>
    </row>
    <row r="77" spans="1:237" s="77" customFormat="1" ht="12.75">
      <c r="A77" s="102">
        <v>72</v>
      </c>
      <c r="B77" s="60" t="s">
        <v>300</v>
      </c>
      <c r="C77" s="60" t="s">
        <v>301</v>
      </c>
      <c r="D77" s="33">
        <v>20</v>
      </c>
      <c r="HV77" s="23"/>
      <c r="HW77" s="23"/>
      <c r="HX77" s="23"/>
      <c r="HY77" s="23"/>
      <c r="HZ77" s="23"/>
      <c r="IA77" s="23"/>
      <c r="IB77" s="23"/>
      <c r="IC77"/>
    </row>
    <row r="78" spans="1:237" s="77" customFormat="1" ht="12.75">
      <c r="A78" s="102">
        <v>73</v>
      </c>
      <c r="B78" s="60" t="s">
        <v>300</v>
      </c>
      <c r="C78" s="60" t="s">
        <v>302</v>
      </c>
      <c r="D78" s="33">
        <v>5</v>
      </c>
      <c r="HV78" s="23"/>
      <c r="HW78" s="23"/>
      <c r="HX78" s="23"/>
      <c r="HY78" s="23"/>
      <c r="HZ78" s="23"/>
      <c r="IA78" s="23"/>
      <c r="IB78" s="23"/>
      <c r="IC78"/>
    </row>
    <row r="79" spans="1:237" s="51" customFormat="1" ht="12.75">
      <c r="A79" s="102">
        <v>74</v>
      </c>
      <c r="B79" s="104" t="s">
        <v>303</v>
      </c>
      <c r="C79" s="104" t="s">
        <v>304</v>
      </c>
      <c r="D79" s="36">
        <v>7</v>
      </c>
      <c r="HX79" s="23"/>
      <c r="HY79" s="23"/>
      <c r="HZ79" s="23"/>
      <c r="IA79" s="23"/>
      <c r="IB79" s="23"/>
      <c r="IC79" s="23"/>
    </row>
    <row r="80" spans="1:237" s="77" customFormat="1" ht="16.5" customHeight="1">
      <c r="A80" s="102">
        <v>75</v>
      </c>
      <c r="B80" s="104" t="s">
        <v>303</v>
      </c>
      <c r="C80" s="104" t="s">
        <v>305</v>
      </c>
      <c r="D80" s="36">
        <v>44</v>
      </c>
      <c r="HV80" s="23"/>
      <c r="HW80" s="23"/>
      <c r="HX80" s="23"/>
      <c r="HY80" s="23"/>
      <c r="HZ80" s="23"/>
      <c r="IA80" s="23"/>
      <c r="IB80" s="23"/>
      <c r="IC80"/>
    </row>
    <row r="81" spans="1:237" s="77" customFormat="1" ht="12.75">
      <c r="A81" s="102">
        <v>76</v>
      </c>
      <c r="B81" s="60" t="s">
        <v>306</v>
      </c>
      <c r="C81" s="60" t="s">
        <v>307</v>
      </c>
      <c r="D81" s="33">
        <v>200</v>
      </c>
      <c r="HV81" s="23"/>
      <c r="HW81" s="23"/>
      <c r="HX81" s="23"/>
      <c r="HY81" s="23"/>
      <c r="HZ81" s="23"/>
      <c r="IA81" s="23"/>
      <c r="IB81" s="23"/>
      <c r="IC81"/>
    </row>
    <row r="82" spans="1:237" s="77" customFormat="1" ht="12.75">
      <c r="A82" s="102">
        <v>77</v>
      </c>
      <c r="B82" s="104" t="s">
        <v>306</v>
      </c>
      <c r="C82" s="104" t="s">
        <v>308</v>
      </c>
      <c r="D82" s="96">
        <v>10</v>
      </c>
      <c r="HV82" s="23"/>
      <c r="HW82" s="23"/>
      <c r="HX82" s="23"/>
      <c r="HY82" s="23"/>
      <c r="HZ82" s="23"/>
      <c r="IA82" s="23"/>
      <c r="IB82" s="23"/>
      <c r="IC82"/>
    </row>
    <row r="83" spans="1:237" s="77" customFormat="1" ht="12.75">
      <c r="A83" s="102">
        <v>78</v>
      </c>
      <c r="B83" s="104" t="s">
        <v>306</v>
      </c>
      <c r="C83" s="104" t="s">
        <v>309</v>
      </c>
      <c r="D83" s="96">
        <v>10</v>
      </c>
      <c r="HV83" s="23"/>
      <c r="HW83" s="23"/>
      <c r="HX83" s="23"/>
      <c r="HY83" s="23"/>
      <c r="HZ83" s="23"/>
      <c r="IA83" s="23"/>
      <c r="IB83" s="23"/>
      <c r="IC83"/>
    </row>
    <row r="84" spans="1:237" s="77" customFormat="1" ht="12.75">
      <c r="A84" s="102">
        <v>79</v>
      </c>
      <c r="B84" s="104" t="s">
        <v>310</v>
      </c>
      <c r="C84" s="104" t="s">
        <v>311</v>
      </c>
      <c r="D84" s="36">
        <v>15</v>
      </c>
      <c r="HV84" s="23"/>
      <c r="HW84" s="23"/>
      <c r="HX84" s="23"/>
      <c r="HY84" s="23"/>
      <c r="HZ84" s="23"/>
      <c r="IA84" s="23"/>
      <c r="IB84" s="23"/>
      <c r="IC84"/>
    </row>
    <row r="85" spans="1:237" s="77" customFormat="1" ht="12.75">
      <c r="A85" s="102">
        <v>80</v>
      </c>
      <c r="B85" s="60" t="s">
        <v>312</v>
      </c>
      <c r="C85" s="60" t="s">
        <v>313</v>
      </c>
      <c r="D85" s="109">
        <v>85</v>
      </c>
      <c r="HZ85" s="23"/>
      <c r="IA85" s="23"/>
      <c r="IB85" s="23"/>
      <c r="IC85" s="23"/>
    </row>
    <row r="86" spans="1:237" s="77" customFormat="1" ht="12.75">
      <c r="A86" s="102">
        <v>81</v>
      </c>
      <c r="B86" s="104" t="s">
        <v>314</v>
      </c>
      <c r="C86" s="104" t="s">
        <v>315</v>
      </c>
      <c r="D86" s="36">
        <v>2</v>
      </c>
      <c r="HZ86" s="23"/>
      <c r="IA86" s="23"/>
      <c r="IB86" s="23"/>
      <c r="IC86" s="23"/>
    </row>
    <row r="87" spans="1:237" s="77" customFormat="1" ht="12.75">
      <c r="A87" s="102">
        <v>82</v>
      </c>
      <c r="B87" s="104" t="s">
        <v>314</v>
      </c>
      <c r="C87" s="104" t="s">
        <v>316</v>
      </c>
      <c r="D87" s="36">
        <v>20</v>
      </c>
      <c r="HZ87" s="23"/>
      <c r="IA87" s="23"/>
      <c r="IB87" s="23"/>
      <c r="IC87" s="23"/>
    </row>
    <row r="88" spans="1:237" s="77" customFormat="1" ht="12.75">
      <c r="A88" s="102">
        <v>83</v>
      </c>
      <c r="B88" s="80" t="s">
        <v>317</v>
      </c>
      <c r="C88" s="80" t="s">
        <v>318</v>
      </c>
      <c r="D88" s="106">
        <v>7</v>
      </c>
      <c r="HZ88" s="23"/>
      <c r="IA88" s="23"/>
      <c r="IB88" s="23"/>
      <c r="IC88" s="23"/>
    </row>
    <row r="89" spans="1:237" s="77" customFormat="1" ht="12.75">
      <c r="A89" s="102">
        <v>84</v>
      </c>
      <c r="B89" s="80" t="s">
        <v>317</v>
      </c>
      <c r="C89" s="80" t="s">
        <v>319</v>
      </c>
      <c r="D89" s="106">
        <v>1</v>
      </c>
      <c r="HZ89" s="23"/>
      <c r="IA89" s="23"/>
      <c r="IB89" s="23"/>
      <c r="IC89" s="23"/>
    </row>
    <row r="90" spans="1:237" s="77" customFormat="1" ht="12.75">
      <c r="A90" s="102">
        <v>85</v>
      </c>
      <c r="B90" s="60" t="s">
        <v>320</v>
      </c>
      <c r="C90" s="60" t="s">
        <v>321</v>
      </c>
      <c r="D90" s="33">
        <v>11</v>
      </c>
      <c r="HZ90" s="23"/>
      <c r="IA90" s="23"/>
      <c r="IB90" s="23"/>
      <c r="IC90" s="23"/>
    </row>
    <row r="91" spans="1:237" s="77" customFormat="1" ht="12.75">
      <c r="A91" s="102">
        <v>86</v>
      </c>
      <c r="B91" s="60" t="s">
        <v>320</v>
      </c>
      <c r="C91" s="60" t="s">
        <v>322</v>
      </c>
      <c r="D91" s="33">
        <v>435</v>
      </c>
      <c r="HZ91" s="23"/>
      <c r="IA91" s="23"/>
      <c r="IB91" s="23"/>
      <c r="IC91" s="23"/>
    </row>
    <row r="92" spans="1:237" s="23" customFormat="1" ht="12.75">
      <c r="A92" s="102">
        <v>87</v>
      </c>
      <c r="B92" s="60" t="s">
        <v>320</v>
      </c>
      <c r="C92" s="60" t="s">
        <v>323</v>
      </c>
      <c r="D92" s="33">
        <v>70</v>
      </c>
      <c r="IC92"/>
    </row>
    <row r="93" spans="1:237" s="23" customFormat="1" ht="30.75" customHeight="1">
      <c r="A93" s="102">
        <v>88</v>
      </c>
      <c r="B93" s="60" t="s">
        <v>320</v>
      </c>
      <c r="C93" s="60" t="s">
        <v>324</v>
      </c>
      <c r="D93" s="33">
        <v>5</v>
      </c>
      <c r="IC93"/>
    </row>
    <row r="94" spans="1:237" s="23" customFormat="1" ht="12.75">
      <c r="A94" s="102">
        <v>89</v>
      </c>
      <c r="B94" s="60" t="s">
        <v>320</v>
      </c>
      <c r="C94" s="60" t="s">
        <v>325</v>
      </c>
      <c r="D94" s="33">
        <v>1</v>
      </c>
      <c r="IC94"/>
    </row>
    <row r="95" spans="1:237" s="23" customFormat="1" ht="12.75">
      <c r="A95" s="102">
        <v>90</v>
      </c>
      <c r="B95" s="60" t="s">
        <v>326</v>
      </c>
      <c r="C95" s="60" t="s">
        <v>327</v>
      </c>
      <c r="D95" s="111">
        <v>130</v>
      </c>
      <c r="IC95"/>
    </row>
    <row r="96" spans="1:237" s="23" customFormat="1" ht="12.75">
      <c r="A96" s="102">
        <v>91</v>
      </c>
      <c r="B96" s="104" t="s">
        <v>328</v>
      </c>
      <c r="C96" s="104" t="s">
        <v>329</v>
      </c>
      <c r="D96" s="96">
        <v>4</v>
      </c>
      <c r="IC96"/>
    </row>
    <row r="97" spans="1:237" s="23" customFormat="1" ht="12.75">
      <c r="A97" s="102">
        <v>92</v>
      </c>
      <c r="B97" s="104" t="s">
        <v>328</v>
      </c>
      <c r="C97" s="104" t="s">
        <v>330</v>
      </c>
      <c r="D97" s="96">
        <v>1</v>
      </c>
      <c r="IC97"/>
    </row>
    <row r="98" spans="1:237" s="77" customFormat="1" ht="16.5" customHeight="1">
      <c r="A98" s="102">
        <v>93</v>
      </c>
      <c r="B98" s="104" t="s">
        <v>331</v>
      </c>
      <c r="C98" s="104" t="s">
        <v>332</v>
      </c>
      <c r="D98" s="36">
        <v>1</v>
      </c>
      <c r="HW98" s="23"/>
      <c r="HX98" s="23"/>
      <c r="HY98" s="23"/>
      <c r="HZ98" s="23"/>
      <c r="IA98" s="23"/>
      <c r="IB98" s="23"/>
      <c r="IC98" s="23"/>
    </row>
    <row r="99" spans="1:237" s="77" customFormat="1" ht="17.25" customHeight="1">
      <c r="A99" s="102">
        <v>94</v>
      </c>
      <c r="B99" s="104" t="s">
        <v>331</v>
      </c>
      <c r="C99" s="104" t="s">
        <v>333</v>
      </c>
      <c r="D99" s="36">
        <v>1</v>
      </c>
      <c r="HW99" s="23"/>
      <c r="HX99" s="23"/>
      <c r="HY99" s="23"/>
      <c r="HZ99" s="23"/>
      <c r="IA99" s="23"/>
      <c r="IB99" s="23"/>
      <c r="IC99" s="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83"/>
  <sheetViews>
    <sheetView zoomScale="104" zoomScaleNormal="104" workbookViewId="0" topLeftCell="A1">
      <selection activeCell="E10" sqref="E10"/>
    </sheetView>
  </sheetViews>
  <sheetFormatPr defaultColWidth="11.421875" defaultRowHeight="12.75"/>
  <cols>
    <col min="1" max="1" width="4.7109375" style="77" customWidth="1"/>
    <col min="2" max="2" width="31.28125" style="77" customWidth="1"/>
    <col min="3" max="3" width="33.7109375" style="77" customWidth="1"/>
    <col min="4" max="236" width="11.57421875" style="77" customWidth="1"/>
    <col min="237" max="243" width="12.00390625" style="23" customWidth="1"/>
    <col min="244" max="16384" width="11.57421875" style="0" customWidth="1"/>
  </cols>
  <sheetData>
    <row r="1" spans="1:4" s="23" customFormat="1" ht="12.75">
      <c r="A1" s="52">
        <v>8</v>
      </c>
      <c r="B1" s="6" t="s">
        <v>4</v>
      </c>
      <c r="C1" s="112"/>
      <c r="D1" s="52"/>
    </row>
    <row r="2" spans="1:4" s="23" customFormat="1" ht="12.75">
      <c r="A2" s="52"/>
      <c r="B2" s="6"/>
      <c r="C2" s="112"/>
      <c r="D2" s="52"/>
    </row>
    <row r="3" spans="1:4" s="23" customFormat="1" ht="12.75">
      <c r="A3" s="52"/>
      <c r="B3" s="113" t="s">
        <v>334</v>
      </c>
      <c r="C3" s="112"/>
      <c r="D3" s="52"/>
    </row>
    <row r="4" spans="1:4" s="23" customFormat="1" ht="12.75">
      <c r="A4" s="52"/>
      <c r="B4" s="77"/>
      <c r="C4" s="77"/>
      <c r="D4" s="52"/>
    </row>
    <row r="5" spans="1:4" s="23" customFormat="1" ht="12.75">
      <c r="A5" s="55" t="s">
        <v>6</v>
      </c>
      <c r="B5" s="56" t="s">
        <v>7</v>
      </c>
      <c r="C5" s="56" t="s">
        <v>8</v>
      </c>
      <c r="D5" s="56" t="s">
        <v>9</v>
      </c>
    </row>
    <row r="6" spans="1:4" s="23" customFormat="1" ht="12.75">
      <c r="A6" s="62">
        <v>1</v>
      </c>
      <c r="B6" s="61" t="s">
        <v>335</v>
      </c>
      <c r="C6" s="61" t="s">
        <v>336</v>
      </c>
      <c r="D6" s="62">
        <v>8</v>
      </c>
    </row>
    <row r="7" spans="1:4" s="23" customFormat="1" ht="12.75">
      <c r="A7" s="62">
        <v>2</v>
      </c>
      <c r="B7" s="60" t="s">
        <v>337</v>
      </c>
      <c r="C7" s="60" t="s">
        <v>304</v>
      </c>
      <c r="D7" s="59">
        <v>60</v>
      </c>
    </row>
    <row r="8" spans="1:4" ht="12.75">
      <c r="A8" s="62">
        <v>3</v>
      </c>
      <c r="B8" s="60" t="s">
        <v>337</v>
      </c>
      <c r="C8" s="60" t="s">
        <v>175</v>
      </c>
      <c r="D8" s="59">
        <v>80</v>
      </c>
    </row>
    <row r="9" spans="1:4" ht="12.75">
      <c r="A9" s="62">
        <v>4</v>
      </c>
      <c r="B9" s="60" t="s">
        <v>338</v>
      </c>
      <c r="C9" s="60" t="s">
        <v>339</v>
      </c>
      <c r="D9" s="62">
        <v>20</v>
      </c>
    </row>
    <row r="10" spans="1:4" ht="12.75">
      <c r="A10" s="62">
        <v>5</v>
      </c>
      <c r="B10" s="60" t="s">
        <v>340</v>
      </c>
      <c r="C10" s="60" t="s">
        <v>341</v>
      </c>
      <c r="D10" s="59">
        <v>100</v>
      </c>
    </row>
    <row r="11" spans="1:4" ht="12.75">
      <c r="A11" s="62">
        <v>6</v>
      </c>
      <c r="B11" s="60" t="s">
        <v>340</v>
      </c>
      <c r="C11" s="60" t="s">
        <v>342</v>
      </c>
      <c r="D11" s="59">
        <v>70</v>
      </c>
    </row>
    <row r="12" spans="1:4" ht="12.75">
      <c r="A12" s="62">
        <v>7</v>
      </c>
      <c r="B12" s="80" t="s">
        <v>343</v>
      </c>
      <c r="C12" s="80" t="s">
        <v>344</v>
      </c>
      <c r="D12" s="114">
        <v>1</v>
      </c>
    </row>
    <row r="13" spans="1:4" s="23" customFormat="1" ht="12.75">
      <c r="A13" s="62">
        <v>8</v>
      </c>
      <c r="B13" s="80" t="s">
        <v>343</v>
      </c>
      <c r="C13" s="80" t="s">
        <v>345</v>
      </c>
      <c r="D13" s="114">
        <v>9</v>
      </c>
    </row>
    <row r="14" spans="1:4" s="6" customFormat="1" ht="12.75">
      <c r="A14" s="62">
        <v>9</v>
      </c>
      <c r="B14" s="80" t="s">
        <v>343</v>
      </c>
      <c r="C14" s="80" t="s">
        <v>346</v>
      </c>
      <c r="D14" s="114">
        <v>48</v>
      </c>
    </row>
    <row r="15" spans="1:4" s="23" customFormat="1" ht="12.75">
      <c r="A15" s="62">
        <v>10</v>
      </c>
      <c r="B15" s="65" t="s">
        <v>347</v>
      </c>
      <c r="C15" s="65" t="s">
        <v>348</v>
      </c>
      <c r="D15" s="66">
        <v>8</v>
      </c>
    </row>
    <row r="16" spans="1:4" ht="12.75">
      <c r="A16" s="62">
        <v>11</v>
      </c>
      <c r="B16" s="31" t="s">
        <v>349</v>
      </c>
      <c r="C16" s="97" t="s">
        <v>350</v>
      </c>
      <c r="D16" s="26">
        <v>3</v>
      </c>
    </row>
    <row r="17" spans="1:4" ht="12.75">
      <c r="A17" s="62">
        <v>12</v>
      </c>
      <c r="B17" s="72" t="s">
        <v>351</v>
      </c>
      <c r="C17" s="73" t="s">
        <v>352</v>
      </c>
      <c r="D17" s="26">
        <v>6</v>
      </c>
    </row>
    <row r="18" spans="1:4" ht="12.75">
      <c r="A18" s="62">
        <v>13</v>
      </c>
      <c r="B18" s="60" t="s">
        <v>353</v>
      </c>
      <c r="C18" s="60" t="s">
        <v>354</v>
      </c>
      <c r="D18" s="62">
        <v>15</v>
      </c>
    </row>
    <row r="19" spans="1:4" ht="12.75">
      <c r="A19" s="62">
        <v>14</v>
      </c>
      <c r="B19" s="60" t="s">
        <v>353</v>
      </c>
      <c r="C19" s="60" t="s">
        <v>336</v>
      </c>
      <c r="D19" s="62">
        <v>1</v>
      </c>
    </row>
    <row r="20" spans="1:4" ht="12.75">
      <c r="A20" s="62">
        <v>15</v>
      </c>
      <c r="B20" s="60" t="s">
        <v>353</v>
      </c>
      <c r="C20" s="60" t="s">
        <v>254</v>
      </c>
      <c r="D20" s="59">
        <v>40</v>
      </c>
    </row>
    <row r="21" spans="1:4" ht="12.75">
      <c r="A21" s="62">
        <v>16</v>
      </c>
      <c r="B21" s="60" t="s">
        <v>355</v>
      </c>
      <c r="C21" s="60" t="s">
        <v>356</v>
      </c>
      <c r="D21" s="59">
        <v>73</v>
      </c>
    </row>
    <row r="22" spans="1:4" ht="12.75">
      <c r="A22" s="62">
        <v>17</v>
      </c>
      <c r="B22" s="60" t="s">
        <v>357</v>
      </c>
      <c r="C22" s="60" t="s">
        <v>358</v>
      </c>
      <c r="D22" s="62">
        <v>70</v>
      </c>
    </row>
    <row r="23" spans="1:4" ht="12.75">
      <c r="A23" s="62">
        <v>18</v>
      </c>
      <c r="B23" s="60" t="s">
        <v>357</v>
      </c>
      <c r="C23" s="60" t="s">
        <v>359</v>
      </c>
      <c r="D23" s="62">
        <v>10</v>
      </c>
    </row>
    <row r="24" spans="1:4" ht="12.75">
      <c r="A24" s="62">
        <v>19</v>
      </c>
      <c r="B24" s="60" t="s">
        <v>357</v>
      </c>
      <c r="C24" s="60" t="s">
        <v>360</v>
      </c>
      <c r="D24" s="62">
        <v>45</v>
      </c>
    </row>
    <row r="25" spans="1:4" ht="12.75">
      <c r="A25" s="62">
        <v>20</v>
      </c>
      <c r="B25" s="60" t="s">
        <v>357</v>
      </c>
      <c r="C25" s="60" t="s">
        <v>361</v>
      </c>
      <c r="D25" s="62">
        <v>5</v>
      </c>
    </row>
    <row r="26" spans="1:4" s="23" customFormat="1" ht="12.75">
      <c r="A26" s="62">
        <v>21</v>
      </c>
      <c r="B26" s="115" t="s">
        <v>362</v>
      </c>
      <c r="C26" s="115" t="s">
        <v>363</v>
      </c>
      <c r="D26" s="66">
        <v>3</v>
      </c>
    </row>
    <row r="27" spans="1:243" ht="12.75">
      <c r="A27" s="62">
        <v>22</v>
      </c>
      <c r="B27" s="60" t="s">
        <v>364</v>
      </c>
      <c r="C27" s="60" t="s">
        <v>365</v>
      </c>
      <c r="D27" s="62">
        <v>350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ht="12.75">
      <c r="A28" s="62">
        <v>23</v>
      </c>
      <c r="B28" s="58" t="s">
        <v>366</v>
      </c>
      <c r="C28" s="58" t="s">
        <v>367</v>
      </c>
      <c r="D28" s="57">
        <v>5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51" customFormat="1" ht="12.75">
      <c r="A29" s="62">
        <v>24</v>
      </c>
      <c r="B29" s="31" t="s">
        <v>368</v>
      </c>
      <c r="C29" s="97" t="s">
        <v>369</v>
      </c>
      <c r="D29" s="26">
        <v>3</v>
      </c>
      <c r="ID29" s="23"/>
      <c r="IE29" s="23"/>
      <c r="IF29" s="23"/>
      <c r="IG29" s="23"/>
      <c r="IH29" s="23"/>
      <c r="II29" s="23"/>
    </row>
    <row r="30" spans="1:243" s="51" customFormat="1" ht="12.75">
      <c r="A30" s="62">
        <v>25</v>
      </c>
      <c r="B30" s="60" t="s">
        <v>370</v>
      </c>
      <c r="C30" s="60" t="s">
        <v>371</v>
      </c>
      <c r="D30" s="59">
        <v>6</v>
      </c>
      <c r="ID30" s="23"/>
      <c r="IE30" s="23"/>
      <c r="IF30" s="23"/>
      <c r="IG30" s="23"/>
      <c r="IH30" s="23"/>
      <c r="II30" s="23"/>
    </row>
    <row r="31" spans="1:243" s="51" customFormat="1" ht="12.75">
      <c r="A31" s="62">
        <v>26</v>
      </c>
      <c r="B31" s="60" t="s">
        <v>46</v>
      </c>
      <c r="C31" s="60" t="s">
        <v>372</v>
      </c>
      <c r="D31" s="59">
        <v>10</v>
      </c>
      <c r="ID31" s="23"/>
      <c r="IE31" s="23"/>
      <c r="IF31" s="23"/>
      <c r="IG31" s="23"/>
      <c r="IH31" s="23"/>
      <c r="II31" s="23"/>
    </row>
    <row r="32" spans="1:243" s="51" customFormat="1" ht="12.75">
      <c r="A32" s="62">
        <v>27</v>
      </c>
      <c r="B32" s="58" t="s">
        <v>253</v>
      </c>
      <c r="C32" s="58" t="s">
        <v>373</v>
      </c>
      <c r="D32" s="57">
        <v>1</v>
      </c>
      <c r="ID32" s="23"/>
      <c r="IE32" s="23"/>
      <c r="IF32" s="23"/>
      <c r="IG32" s="23"/>
      <c r="IH32" s="23"/>
      <c r="II32" s="23"/>
    </row>
    <row r="33" spans="1:243" s="51" customFormat="1" ht="12.75">
      <c r="A33" s="62">
        <v>28</v>
      </c>
      <c r="B33" s="58" t="s">
        <v>253</v>
      </c>
      <c r="C33" s="58" t="s">
        <v>254</v>
      </c>
      <c r="D33" s="57">
        <v>16</v>
      </c>
      <c r="ID33" s="23"/>
      <c r="IE33" s="23"/>
      <c r="IF33" s="23"/>
      <c r="IG33" s="23"/>
      <c r="IH33" s="23"/>
      <c r="II33" s="23"/>
    </row>
    <row r="34" spans="1:4" ht="12.75">
      <c r="A34" s="62">
        <v>29</v>
      </c>
      <c r="B34" s="60" t="s">
        <v>374</v>
      </c>
      <c r="C34" s="60" t="s">
        <v>375</v>
      </c>
      <c r="D34" s="62">
        <v>5</v>
      </c>
    </row>
    <row r="35" spans="1:4" ht="12.75">
      <c r="A35" s="62">
        <v>30</v>
      </c>
      <c r="B35" s="60" t="s">
        <v>376</v>
      </c>
      <c r="C35" s="60" t="s">
        <v>377</v>
      </c>
      <c r="D35" s="62">
        <v>10</v>
      </c>
    </row>
    <row r="36" spans="1:4" ht="12.75">
      <c r="A36" s="62">
        <v>31</v>
      </c>
      <c r="B36" s="60" t="s">
        <v>374</v>
      </c>
      <c r="C36" s="60" t="s">
        <v>378</v>
      </c>
      <c r="D36" s="62">
        <v>4</v>
      </c>
    </row>
    <row r="37" spans="1:4" ht="12.75">
      <c r="A37" s="62">
        <v>32</v>
      </c>
      <c r="B37" s="60" t="s">
        <v>374</v>
      </c>
      <c r="C37" s="60" t="s">
        <v>379</v>
      </c>
      <c r="D37" s="62">
        <v>2</v>
      </c>
    </row>
    <row r="38" spans="1:4" ht="12.75">
      <c r="A38" s="62">
        <v>33</v>
      </c>
      <c r="B38" s="60" t="s">
        <v>374</v>
      </c>
      <c r="C38" s="60" t="s">
        <v>380</v>
      </c>
      <c r="D38" s="62">
        <v>2</v>
      </c>
    </row>
    <row r="39" spans="1:4" ht="12.75">
      <c r="A39" s="62">
        <v>34</v>
      </c>
      <c r="B39" s="60" t="s">
        <v>381</v>
      </c>
      <c r="C39" s="60" t="s">
        <v>382</v>
      </c>
      <c r="D39" s="59">
        <v>640</v>
      </c>
    </row>
    <row r="40" spans="1:4" ht="12.75">
      <c r="A40" s="62">
        <v>35</v>
      </c>
      <c r="B40" s="60" t="s">
        <v>381</v>
      </c>
      <c r="C40" s="60" t="s">
        <v>383</v>
      </c>
      <c r="D40" s="59">
        <v>85</v>
      </c>
    </row>
    <row r="41" spans="1:4" ht="12.75">
      <c r="A41" s="62">
        <v>36</v>
      </c>
      <c r="B41" s="60" t="s">
        <v>384</v>
      </c>
      <c r="C41" s="60" t="s">
        <v>385</v>
      </c>
      <c r="D41" s="59">
        <v>10</v>
      </c>
    </row>
    <row r="42" spans="1:4" ht="12.75">
      <c r="A42" s="96">
        <v>37</v>
      </c>
      <c r="B42" s="65" t="s">
        <v>386</v>
      </c>
      <c r="C42" s="65" t="s">
        <v>387</v>
      </c>
      <c r="D42" s="66">
        <v>4</v>
      </c>
    </row>
    <row r="43" spans="1:4" ht="12.75">
      <c r="A43" s="96">
        <v>38</v>
      </c>
      <c r="B43" s="73" t="s">
        <v>388</v>
      </c>
      <c r="C43" s="73" t="s">
        <v>389</v>
      </c>
      <c r="D43" s="106">
        <v>1</v>
      </c>
    </row>
    <row r="44" spans="1:4" ht="12.75">
      <c r="A44" s="96">
        <v>39</v>
      </c>
      <c r="B44" s="73" t="s">
        <v>390</v>
      </c>
      <c r="C44" s="73" t="s">
        <v>391</v>
      </c>
      <c r="D44" s="106">
        <v>2</v>
      </c>
    </row>
    <row r="45" spans="1:4" ht="12.75">
      <c r="A45" s="96">
        <v>40</v>
      </c>
      <c r="B45" s="73" t="s">
        <v>390</v>
      </c>
      <c r="C45" s="73" t="s">
        <v>392</v>
      </c>
      <c r="D45" s="106">
        <v>7</v>
      </c>
    </row>
    <row r="46" spans="1:4" ht="12.75">
      <c r="A46" s="96">
        <v>41</v>
      </c>
      <c r="B46" s="116" t="s">
        <v>390</v>
      </c>
      <c r="C46" s="73" t="s">
        <v>393</v>
      </c>
      <c r="D46" s="106">
        <v>1</v>
      </c>
    </row>
    <row r="47" spans="1:4" ht="12.75">
      <c r="A47" s="96">
        <v>42</v>
      </c>
      <c r="B47" s="73" t="s">
        <v>390</v>
      </c>
      <c r="C47" s="73" t="s">
        <v>394</v>
      </c>
      <c r="D47" s="106">
        <v>1</v>
      </c>
    </row>
    <row r="48" spans="1:4" ht="12.75">
      <c r="A48" s="96">
        <v>43</v>
      </c>
      <c r="B48" s="31" t="s">
        <v>395</v>
      </c>
      <c r="C48" s="97" t="s">
        <v>396</v>
      </c>
      <c r="D48" s="26">
        <v>1</v>
      </c>
    </row>
    <row r="49" spans="1:4" ht="12.75">
      <c r="A49" s="96">
        <v>44</v>
      </c>
      <c r="B49" s="95" t="s">
        <v>397</v>
      </c>
      <c r="C49" s="95" t="s">
        <v>398</v>
      </c>
      <c r="D49" s="33">
        <v>46</v>
      </c>
    </row>
    <row r="50" spans="1:4" ht="12.75">
      <c r="A50" s="62">
        <v>45</v>
      </c>
      <c r="B50" s="60" t="s">
        <v>397</v>
      </c>
      <c r="C50" s="60" t="s">
        <v>399</v>
      </c>
      <c r="D50" s="59">
        <v>50</v>
      </c>
    </row>
    <row r="51" spans="1:4" ht="12.75">
      <c r="A51" s="62">
        <v>46</v>
      </c>
      <c r="B51" s="60" t="s">
        <v>397</v>
      </c>
      <c r="C51" s="60" t="s">
        <v>400</v>
      </c>
      <c r="D51" s="59">
        <v>125</v>
      </c>
    </row>
    <row r="52" spans="1:4" ht="12.75">
      <c r="A52" s="62">
        <v>47</v>
      </c>
      <c r="B52" s="60" t="s">
        <v>401</v>
      </c>
      <c r="C52" s="60" t="s">
        <v>402</v>
      </c>
      <c r="D52" s="62">
        <v>330</v>
      </c>
    </row>
    <row r="53" spans="1:4" ht="12.75">
      <c r="A53" s="62">
        <v>48</v>
      </c>
      <c r="B53" s="60" t="s">
        <v>403</v>
      </c>
      <c r="C53" s="60" t="s">
        <v>404</v>
      </c>
      <c r="D53" s="62">
        <v>20</v>
      </c>
    </row>
    <row r="54" spans="1:4" ht="12.75">
      <c r="A54" s="62">
        <v>49</v>
      </c>
      <c r="B54" s="60" t="s">
        <v>403</v>
      </c>
      <c r="C54" s="60" t="s">
        <v>405</v>
      </c>
      <c r="D54" s="62">
        <v>20</v>
      </c>
    </row>
    <row r="55" spans="1:4" ht="12.75">
      <c r="A55" s="62">
        <v>50</v>
      </c>
      <c r="B55" s="60" t="s">
        <v>406</v>
      </c>
      <c r="C55" s="60" t="s">
        <v>407</v>
      </c>
      <c r="D55" s="59">
        <v>85</v>
      </c>
    </row>
    <row r="56" spans="1:4" ht="12.75">
      <c r="A56" s="62">
        <v>51</v>
      </c>
      <c r="B56" s="70" t="s">
        <v>408</v>
      </c>
      <c r="C56" s="70" t="s">
        <v>409</v>
      </c>
      <c r="D56" s="71">
        <v>5</v>
      </c>
    </row>
    <row r="57" spans="1:4" ht="12.75">
      <c r="A57" s="62">
        <v>52</v>
      </c>
      <c r="B57" s="60" t="s">
        <v>410</v>
      </c>
      <c r="C57" s="60" t="s">
        <v>411</v>
      </c>
      <c r="D57" s="62">
        <v>1</v>
      </c>
    </row>
    <row r="58" spans="1:4" ht="12.75">
      <c r="A58" s="62">
        <v>53</v>
      </c>
      <c r="B58" s="60" t="s">
        <v>412</v>
      </c>
      <c r="C58" s="60" t="s">
        <v>413</v>
      </c>
      <c r="D58" s="62">
        <v>1</v>
      </c>
    </row>
    <row r="59" spans="1:4" ht="12.75">
      <c r="A59" s="62">
        <v>54</v>
      </c>
      <c r="B59" s="60" t="s">
        <v>412</v>
      </c>
      <c r="C59" s="60" t="s">
        <v>414</v>
      </c>
      <c r="D59" s="62">
        <v>1</v>
      </c>
    </row>
    <row r="60" spans="1:4" ht="12.75">
      <c r="A60" s="62">
        <v>55</v>
      </c>
      <c r="B60" s="60" t="s">
        <v>412</v>
      </c>
      <c r="C60" s="60" t="s">
        <v>415</v>
      </c>
      <c r="D60" s="62">
        <v>1</v>
      </c>
    </row>
    <row r="61" spans="1:4" ht="12.75">
      <c r="A61" s="62">
        <v>56</v>
      </c>
      <c r="B61" s="60" t="s">
        <v>412</v>
      </c>
      <c r="C61" s="60" t="s">
        <v>416</v>
      </c>
      <c r="D61" s="62">
        <v>21</v>
      </c>
    </row>
    <row r="62" spans="1:4" ht="12.75">
      <c r="A62" s="62">
        <v>57</v>
      </c>
      <c r="B62" s="60" t="s">
        <v>412</v>
      </c>
      <c r="C62" s="60" t="s">
        <v>417</v>
      </c>
      <c r="D62" s="62">
        <v>12</v>
      </c>
    </row>
    <row r="63" spans="1:4" ht="12.75">
      <c r="A63" s="62">
        <v>58</v>
      </c>
      <c r="B63" s="60" t="s">
        <v>418</v>
      </c>
      <c r="C63" s="60" t="s">
        <v>419</v>
      </c>
      <c r="D63" s="71">
        <v>50</v>
      </c>
    </row>
    <row r="64" spans="1:4" ht="12.75">
      <c r="A64" s="62">
        <v>59</v>
      </c>
      <c r="B64" s="60" t="s">
        <v>420</v>
      </c>
      <c r="C64" s="60" t="s">
        <v>421</v>
      </c>
      <c r="D64" s="62">
        <v>11</v>
      </c>
    </row>
    <row r="65" spans="1:4" ht="12.75">
      <c r="A65" s="62">
        <v>60</v>
      </c>
      <c r="B65" s="60" t="s">
        <v>420</v>
      </c>
      <c r="C65" s="60" t="s">
        <v>422</v>
      </c>
      <c r="D65" s="62">
        <v>30</v>
      </c>
    </row>
    <row r="66" spans="1:4" ht="12.75">
      <c r="A66" s="62">
        <v>61</v>
      </c>
      <c r="B66" s="117" t="s">
        <v>423</v>
      </c>
      <c r="C66" s="118" t="s">
        <v>257</v>
      </c>
      <c r="D66" s="114">
        <v>490</v>
      </c>
    </row>
    <row r="67" spans="1:4" ht="12.75">
      <c r="A67" s="62">
        <v>62</v>
      </c>
      <c r="B67" s="60" t="s">
        <v>423</v>
      </c>
      <c r="C67" s="60" t="s">
        <v>424</v>
      </c>
      <c r="D67" s="71">
        <v>75</v>
      </c>
    </row>
    <row r="68" spans="1:4" ht="12.75">
      <c r="A68" s="62">
        <v>63</v>
      </c>
      <c r="B68" s="60" t="s">
        <v>425</v>
      </c>
      <c r="C68" s="60" t="s">
        <v>426</v>
      </c>
      <c r="D68" s="59">
        <v>95</v>
      </c>
    </row>
    <row r="69" spans="1:4" ht="12.75">
      <c r="A69" s="62">
        <v>64</v>
      </c>
      <c r="B69" s="60" t="s">
        <v>425</v>
      </c>
      <c r="C69" s="60" t="s">
        <v>427</v>
      </c>
      <c r="D69" s="59">
        <v>110</v>
      </c>
    </row>
    <row r="70" spans="1:4" s="81" customFormat="1" ht="30" customHeight="1">
      <c r="A70" s="62">
        <v>65</v>
      </c>
      <c r="B70" s="60" t="s">
        <v>425</v>
      </c>
      <c r="C70" s="60" t="s">
        <v>428</v>
      </c>
      <c r="D70" s="59">
        <v>65</v>
      </c>
    </row>
    <row r="71" spans="1:4" s="81" customFormat="1" ht="12.75">
      <c r="A71" s="62">
        <v>66</v>
      </c>
      <c r="B71" s="117" t="s">
        <v>429</v>
      </c>
      <c r="C71" s="118" t="s">
        <v>430</v>
      </c>
      <c r="D71" s="114">
        <v>25</v>
      </c>
    </row>
    <row r="72" spans="1:4" s="81" customFormat="1" ht="20.25" customHeight="1">
      <c r="A72" s="62">
        <v>67</v>
      </c>
      <c r="B72" s="117" t="s">
        <v>429</v>
      </c>
      <c r="C72" s="118" t="s">
        <v>431</v>
      </c>
      <c r="D72" s="114">
        <v>10</v>
      </c>
    </row>
    <row r="73" spans="1:243" ht="12.75">
      <c r="A73" s="62">
        <v>68</v>
      </c>
      <c r="B73" s="60" t="s">
        <v>432</v>
      </c>
      <c r="C73" s="60" t="s">
        <v>433</v>
      </c>
      <c r="D73" s="62">
        <v>50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243" ht="47.25" customHeight="1">
      <c r="A74" s="62">
        <v>69</v>
      </c>
      <c r="B74" s="72" t="s">
        <v>434</v>
      </c>
      <c r="C74" s="73" t="s">
        <v>435</v>
      </c>
      <c r="D74" s="26">
        <v>4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:243" ht="12.75">
      <c r="A75" s="62">
        <v>70</v>
      </c>
      <c r="B75" s="72" t="s">
        <v>436</v>
      </c>
      <c r="C75" s="73" t="s">
        <v>437</v>
      </c>
      <c r="D75" s="26">
        <v>3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43" ht="12.75">
      <c r="A76" s="62">
        <v>71</v>
      </c>
      <c r="B76" s="60" t="s">
        <v>438</v>
      </c>
      <c r="C76" s="60" t="s">
        <v>439</v>
      </c>
      <c r="D76" s="62">
        <v>10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:243" ht="12.75">
      <c r="A77" s="62">
        <v>72</v>
      </c>
      <c r="B77" s="60" t="s">
        <v>438</v>
      </c>
      <c r="C77" s="60" t="s">
        <v>440</v>
      </c>
      <c r="D77" s="62">
        <v>10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:243" ht="12.75">
      <c r="A78" s="62">
        <v>73</v>
      </c>
      <c r="B78" s="60" t="s">
        <v>441</v>
      </c>
      <c r="C78" s="60" t="s">
        <v>442</v>
      </c>
      <c r="D78" s="62">
        <v>20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243" ht="12.75">
      <c r="A79" s="62">
        <v>74</v>
      </c>
      <c r="B79" s="60" t="s">
        <v>441</v>
      </c>
      <c r="C79" s="118" t="s">
        <v>443</v>
      </c>
      <c r="D79" s="62">
        <v>5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spans="1:243" ht="12.75">
      <c r="A80" s="62">
        <v>75</v>
      </c>
      <c r="B80" s="118" t="s">
        <v>444</v>
      </c>
      <c r="C80" s="118" t="s">
        <v>445</v>
      </c>
      <c r="D80" s="62">
        <v>50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</row>
    <row r="81" spans="1:4" ht="12.75">
      <c r="A81" s="119"/>
      <c r="B81"/>
      <c r="C81"/>
      <c r="D81" s="76"/>
    </row>
    <row r="82" spans="1:4" ht="12.75">
      <c r="A82" s="119"/>
      <c r="B82"/>
      <c r="C82"/>
      <c r="D82" s="76"/>
    </row>
    <row r="83" spans="1:4" ht="12.75">
      <c r="A83" s="119"/>
      <c r="B83"/>
      <c r="C83"/>
      <c r="D83" s="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 </cp:lastModifiedBy>
  <dcterms:modified xsi:type="dcterms:W3CDTF">2021-03-15T11:14:28Z</dcterms:modified>
  <cp:category/>
  <cp:version/>
  <cp:contentType/>
  <cp:contentStatus/>
  <cp:revision>66</cp:revision>
</cp:coreProperties>
</file>