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3240" tabRatio="659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>
    <definedName name="_xlnm.Print_Area" localSheetId="0">'Pakiet 1'!$A$1:$K$39</definedName>
  </definedNames>
  <calcPr fullCalcOnLoad="1" fullPrecision="0"/>
</workbook>
</file>

<file path=xl/sharedStrings.xml><?xml version="1.0" encoding="utf-8"?>
<sst xmlns="http://schemas.openxmlformats.org/spreadsheetml/2006/main" count="519" uniqueCount="160">
  <si>
    <t>L.p.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</si>
  <si>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</si>
  <si>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</si>
  <si>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</si>
  <si>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</si>
  <si>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</si>
  <si>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</si>
  <si>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</si>
  <si>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</si>
  <si>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</si>
  <si>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Łączna cena oferty netto:</t>
  </si>
  <si>
    <t>słownie:</t>
  </si>
  <si>
    <t>Łączna cena oferty brutto:</t>
  </si>
  <si>
    <t>Formularz cenowy</t>
  </si>
  <si>
    <t>Załącznik Nr 2</t>
  </si>
  <si>
    <t>Rodzaj i wielkość opakowania</t>
  </si>
  <si>
    <t>Ilość</t>
  </si>
  <si>
    <t>Stawka podatku VAT</t>
  </si>
  <si>
    <t>Nazwa przedmiotu zamówienia</t>
  </si>
  <si>
    <t>Nazwa handlowa przedm.zam.</t>
  </si>
  <si>
    <t>Cena jedn. netto w zł</t>
  </si>
  <si>
    <t>Cena jednostkowa brutto w zł</t>
  </si>
  <si>
    <t>Wartość netto w zł</t>
  </si>
  <si>
    <t>Wartość brutto w zł</t>
  </si>
  <si>
    <t>J</t>
  </si>
  <si>
    <t>I</t>
  </si>
  <si>
    <t>FxG</t>
  </si>
  <si>
    <t>GxJ+G</t>
  </si>
  <si>
    <t>IxJ+I</t>
  </si>
  <si>
    <t>Aqua pro injectione</t>
  </si>
  <si>
    <t>500ml</t>
  </si>
  <si>
    <t>0,9% Natrium Chloratum</t>
  </si>
  <si>
    <t>100ml</t>
  </si>
  <si>
    <t>W programie Excel proszę wypełniać jedynie biale pola arkusza.</t>
  </si>
  <si>
    <t>Solutio Ringeri</t>
  </si>
  <si>
    <t>1000ml</t>
  </si>
  <si>
    <t>Nie dopuszcza się składania ofert częściowych w obrębie Pakietu nr 1.</t>
  </si>
  <si>
    <t>1.</t>
  </si>
  <si>
    <t>2.</t>
  </si>
  <si>
    <t>3.</t>
  </si>
  <si>
    <t>4.</t>
  </si>
  <si>
    <t>1875ml</t>
  </si>
  <si>
    <t>3-komorowy worek do żywienia pozajelitowego do podania do żyły obwodowej i centralnej zawierający 60g aminokwasów, emulsje tłuszczową MCT/LCT w stosunku 1:1, glukozę, elektrolity z zawartością N 8,6g</t>
  </si>
  <si>
    <t>Nie dopuszcza się składania ofert częściowych w obrębie Pakietu nr 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</si>
  <si>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</si>
  <si>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</si>
  <si>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</si>
  <si>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</si>
  <si>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</si>
  <si>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</si>
  <si>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</si>
  <si>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</si>
  <si>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</si>
  <si>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5% Glucosum</t>
  </si>
  <si>
    <t>250ml</t>
  </si>
  <si>
    <t>10% Glucosum</t>
  </si>
  <si>
    <t>Płyn fizjologiczny wieloelektrolitowy izotoniczny</t>
  </si>
  <si>
    <t>5% Glucosum et 0,9% Natrii Chlorati 1:1</t>
  </si>
  <si>
    <t>20% Mannitol</t>
  </si>
  <si>
    <t>Pakiet 3 - Jałowe płyny do przepłukiwania, w opakowaniach typu butelka, z odkręcanym lub ukręcanym motylkiem</t>
  </si>
  <si>
    <t>Aqua do płukania</t>
  </si>
  <si>
    <t>0,9% Natrii Chlorati</t>
  </si>
  <si>
    <t>3000ml worek</t>
  </si>
  <si>
    <t>Nie dopuszcza się składania ofert częściowych w obrębie Pakietu nr 4.</t>
  </si>
  <si>
    <t>szt.</t>
  </si>
  <si>
    <t>Zestaw fosforanów sodu i potasu, przeznaczony do podania z roztworami do wlewów, ampułka lub fiolka, zawierające pokrycie dziennego zapotrzebowania podczas prowadzenia całkowitego żywienia pozajelitowego</t>
  </si>
  <si>
    <t>Nie dopuszcza się składania ofert częściowych w obrębie Pakietu nr 5.</t>
  </si>
  <si>
    <t>Nie dopuszcza się składania ofert częściowych w obrębie Pakietu nr 6.</t>
  </si>
  <si>
    <t>Pakiet 7 - Płyny i sprzęt do dializy</t>
  </si>
  <si>
    <t>Worek do zlewania filtratu z zaworem spustowym, przyłączem Luer-Lock małym, o pojemności 10L, kompatybilny z aparatem Multifiltrate do ostrej dializy</t>
  </si>
  <si>
    <t>Kranik 4- kierunkowy do przyłącza 4 roztworów do hemofiltracji do jednego adaptora HF, kompatybilny z aparatem do ostrej dializy</t>
  </si>
  <si>
    <t>Nie dopuszcza się składania ofert częściowych w obrębie Pakietu nr 7.</t>
  </si>
  <si>
    <t>Zestaw pierwiastków śladowych, ampułka lub fiolka, przeznaczone jako dodatek do płynów infuzyjnych, zawierające pokrycie dziennego zapotrzebowania u dorosłych z normalnym lub umiarkowanie zwiększonym zapotrzebowaniem</t>
  </si>
  <si>
    <t xml:space="preserve">Płyn fizjologiczny wieloelektrolitowy </t>
  </si>
  <si>
    <t>14.</t>
  </si>
  <si>
    <t>Kolec do nakłuwania Spike</t>
  </si>
  <si>
    <t>5% Glucosum et 0,9% Natrii Chlorati 2:1</t>
  </si>
  <si>
    <t>15.</t>
  </si>
  <si>
    <t>Pakiet 1 - Płyny infuzyjne w opakowaniach typu butelka polietylenowa z dwoma jałowymi, niezależnymi portami</t>
  </si>
  <si>
    <t>10</t>
  </si>
  <si>
    <t xml:space="preserve">250ml </t>
  </si>
  <si>
    <t xml:space="preserve">100ml </t>
  </si>
  <si>
    <t>Hipoalergiczny preparat dietetyczno-leczniczy, będący enzymatycznym hydrolizatem kazeiny o znacznym stopniu hydrolizy, nie zawiera laktozy, sacharozy, galaktozy, przeznaczony do żywienia niemowląt od powyżej 4 miesiąca, z alergią na białko mleka krowiego, inną alergią; proszek</t>
  </si>
  <si>
    <t>Smoczki Standard na butelkę, jednorazowego użytku, do stosowania z preparatami gotowymi do spożycia, do karmienia noworodków i nemowląt urodzonych o czasie * 1szt.</t>
  </si>
  <si>
    <t>Hipoalergiczny preparat dietetyczno-leczniczy, będący enzymatycznym hydrolizatem kazeiny o znacznym stopniu hydrolizy, nie zawiera laktozy, sacharozy, galaktozy, przeznaczony do żywienia niemowląt od urodzenia, z alergią na białko mleka krowiego, inną alergią pokarmową; proszek</t>
  </si>
  <si>
    <t>Mleko modyfikowane w płynie w opakowaniu (90ml) gotowe do podania dla noworodków i niemowląt od urodzenia, zawierający łącznie:
-  zawierające LCPUFA
- zawierające prebiotyki GOS/FOS w stosunku 9:1 (w dawce 0,8g/100ml)
- o minimalnym poziomie białka1,3g/100ml
- o maksymalnym poziomie żelaza 0,6 mg/100ml
- Maksymalna osmolarność mieszanki 285 mOsm/l</t>
  </si>
  <si>
    <t>Preparat mlekozastepczy, hipoalergiczny, dietetyczno-leczniczy dla niemowląt od urodzenia. Stosowany w profilaktyce, diagnostyce i leczeniu alergii pokarmowych na białko, zawierający prebiotyki GOS/FOS, DHA. Gotowy do podania.</t>
  </si>
  <si>
    <t>Mleko modyfikowane w płynie w opakowaniu (70ml) gotowy do podania dla noworodków i niemowląt od urodzenia, zawierający łącznie:
- zawierające prebiotyki (GOS/FOS w dawce 9:1 w ilości 0,8g/100ml)
- zawierające LCPUFA
- DHA 11mg/100ml (0,35%)
- zawierające nukleotydy
- o minimalnym poziomie białka 1,3g/100ml
- bezwodny tłuszcz mleczny
- Nukleotydy</t>
  </si>
  <si>
    <t>Mleko modyfikowane w płynie w opakowaniu (90ml) gotowe do podania dla noworodków i niemowląt od urodzenia, zawierający łącznie:
- zawierajace prebiotyki (GOS/FOS w dawce 9:1 w ilości 0,8g/100ml)
- zawierające LCPUFA
- DHA 10mg/100ml
- zawierające nukleotydy
- o minimalnym poziomie białka 1,3g/100ml
- o maksymalnym poziomie żelaza 0,6 mg/100ml
- Maksymalna osmolarność mieszanki 285 mOsm/l</t>
  </si>
  <si>
    <t xml:space="preserve">Danie obiadowe dla niemowląt po 6 miesiącu życia bez mleka, bez glutenu typu: zupka jarzynowa, warzywa z mięsem, różne smaki (słoiczek: 120-135g)
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
Zalecenia dla alergików: Gluten – nie zawiera,  Mleko – nie zawiera.
Zbilansowany skład odpowiedni do wieku, spełnia rygorystyczne normy jakościowe dla dzieci, Produkt nie zawiera składników modyfikowanych genetycznie (GMO).
Produkty zawierające wszystkie składniki, oraz  wartości odżywcze w 100g produktu: wartość energetyczna, białko, węglowodany: w tym cukry, tłuszcze: w tym kwasy tłuszczowe nasycone i nienasycone, błonnik, sód. </t>
  </si>
  <si>
    <t>Danie obiadowe dla niemowląt po 6 miesiącu życia bez mleka, bez glutenu typu: zupka jarzynowa, warzywa z mięsem, różne smaki (słoiczek: 180-190g)
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22000.
Zalecenia dla alergików: Gluten – nie zawiera,  Mleko – nie zawiera.
Informacje dodatkowe: Zbilansowany skład odpowiedni do wieku, spełnia rygorystyczne normy jakościowe dla dzieci, Produkt nie zawiera składników modyfikowanych genetycznie (GMO).
Opis: Produkty zawierające wszystkie składniki, oraz  wartości odżywcze w 100g produktu: wartość energetyczna, białko, węglowodany: w tym cukry, tłuszcze: w tym kwasy tłuszczowe nasycone i nienasycone, błonnik, sód.</t>
  </si>
  <si>
    <t>16.</t>
  </si>
  <si>
    <t>17.</t>
  </si>
  <si>
    <t>18.</t>
  </si>
  <si>
    <t xml:space="preserve">Płyn wieloeletrolitowy  (Na+; K+; Ca++; Mg++; Cl-; octan; jabłczan) </t>
  </si>
  <si>
    <t>0,3% Kalium Chloratum z 0,9% Natrium Chloratum</t>
  </si>
  <si>
    <t>butelka            100 ml</t>
  </si>
  <si>
    <t>Zbilansowany zestaw witamin rozpuszczalnych w tłuszczach, zawierający witaminę K, niezbędny do prawidłowej przemiany materii, stosowany m.in. do suplementacji żywionych pozajelitowo</t>
  </si>
  <si>
    <t>20% roztwór dwupeptydu glutaminy, do stosowania w trakcie żywienia poza lub dojelitowego.</t>
  </si>
  <si>
    <t xml:space="preserve">4% roztwór sukcynylowanej żelatyny, bez mleczanów  </t>
  </si>
  <si>
    <t>Ilość proponowana</t>
  </si>
  <si>
    <t>Zbilansowany zestaw witamin rozpuszczalnych w wodzie, niezbędny do prawidłowej przemiany materii, stosowany m.in. do suplementacji żywionych pozajelitowo (liofilizat)</t>
  </si>
  <si>
    <t xml:space="preserve">Zupka jarzynowa  dla niemowląt i małych dzieci powyżej 4 miesiąca życia, marchewka (słoiczek: 120 - 135g). 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22000.
Zalecenia dla alergików: Gluten – nie zawiera,  Mleko – nie zawiera.
Zbilansowany skład odpowiedni do wieku, spełnia rygorystyczne normy jakościowe dla najmłodszych dzieci, Produkt nie zawiera składników modyfikowanych genetycznie (GMO). Produkty zawierające wszystkie składniki, oraz  wartości odżywcze w 100g produktu: wartość energetyczna, białko, węglowodany: w tym cukry, tłuszcze: w tym kwasy tłuszczowe nasycone i nienasycone, błonnik, sód 
</t>
  </si>
  <si>
    <t>Kleik ryżowy 160 g</t>
  </si>
  <si>
    <t>0,3% Kalium chloratum z 0,9% Natrium Chloratum</t>
  </si>
  <si>
    <t>20</t>
  </si>
  <si>
    <t>Nazwa Producenta</t>
  </si>
  <si>
    <t>19.</t>
  </si>
  <si>
    <t>500ml -  butelka polietylenowa z dwoma równymi jałowymi, niezależnymi portami</t>
  </si>
  <si>
    <t>500ml butelka polietylenowa z dwoma równymi jałowymi, niezależnymi portami</t>
  </si>
  <si>
    <t xml:space="preserve">Pakiet 9 - Płyny infuzyjne </t>
  </si>
  <si>
    <t xml:space="preserve">Zestaw do hemodializy cytrynianowej-Multifiltrate Kit Ci-Ca CVVHD </t>
  </si>
  <si>
    <t>Zestaw do hemodiafiltracji cytrynianowej- Multifiltrate Kit Ci-Ca post CVVHF 1000</t>
  </si>
  <si>
    <t xml:space="preserve">Dieta  dla  pacjentów  diabetyków  normokaloryczna  1ml= 1kcal zawartosc  w 100 ml białka  4,1  g tłuszczu 3,5 g  węglowodanów 12,9 g i 2,0 g błonnika w tym  błonnik rozpuszczalny 60% i nierozpuszczalnytym 40%,zawiera kwasy tłuszczowe w tym kwasy  MCT i kwasy w3  (EPA/DHA 0,155 g/100 ml).  Smak obojetny. Osmolarnosc  215 mOsm/l. Opakowanie typu butelka 500 ml z dodatkowym zbezpieczeniem otwarcia. </t>
  </si>
  <si>
    <t>opakowanie = 400g</t>
  </si>
  <si>
    <t>32</t>
  </si>
  <si>
    <t>25</t>
  </si>
  <si>
    <t>Zestaw do podaży grawitacyjnej do butelek uniwersalny</t>
  </si>
  <si>
    <t>Worek 3-komorowy do żywienia pozajelitowego do podania do żyły obwodowej i centralnej zawierający aminokwasy, elektrolity, glukozę,     emulsję tłuszczową, azot 7,2g, wartość energ. pozabiałkowa ok. 1200 kcal. Pojemność 1920 ml.</t>
  </si>
  <si>
    <t>Mleko modyfikowane w płynie, gotowe do podania dla niemowląt  przedwcześnie urodzonych z małą i bardzo małą masą urodzeniową zawierający łącznie:
- zawierające prebiotyki (GOS/FOS w dawce 9:1 w ilości 0,8g/100ml)
- zawierające LCPUFA
- DHA 11mg/100ml (0,35%)
- zawierające nukleotydy
- o minimalnym poziomie białka 1,3g/100ml
- bezwodny tłuszcz mleczny
- Nukleotydy</t>
  </si>
  <si>
    <t>90ml x 24</t>
  </si>
  <si>
    <t>70ml x 24</t>
  </si>
  <si>
    <t>500 ml</t>
  </si>
  <si>
    <t>140</t>
  </si>
  <si>
    <t>40</t>
  </si>
  <si>
    <t>60</t>
  </si>
  <si>
    <t>8</t>
  </si>
  <si>
    <t>180</t>
  </si>
  <si>
    <t>30</t>
  </si>
  <si>
    <t>360</t>
  </si>
  <si>
    <t>120</t>
  </si>
  <si>
    <t>20.</t>
  </si>
  <si>
    <t>21.</t>
  </si>
  <si>
    <t>22.</t>
  </si>
  <si>
    <t>1000 ml</t>
  </si>
  <si>
    <t>23.</t>
  </si>
  <si>
    <t>24.</t>
  </si>
  <si>
    <t>25.</t>
  </si>
  <si>
    <t>26.</t>
  </si>
  <si>
    <t>Poz. 3 i 4 - wymagany jest asortyment tego samego producenta. Oferowane worki winny pasować do aparatu Multifiltrate firmy Fresenius Medical Care lub posiadać przyłącznik (adapter) wliczony w cenę oferty, zapewniający trwałe, szczelne, skręcane połączenie z posiadanym przez Zamawiającego aparatem.</t>
  </si>
  <si>
    <t>Wodorowęglanowy dializat bezwapniowy o składzie elektrolitowym potas 2 lub 4mmol/l (w zależności od potrzeby),sód 133 mmol/l, wapń  0 mmol/l. wodorowęglan 20 mmol/l, magnez 0,75 mmol/l. Opakowanie worek 5l.</t>
  </si>
  <si>
    <t>Dwuwodny r-r chlorku wapnia o stężeniu Ca 100 mmol/l. Opakowanie - worek 1500 ml</t>
  </si>
  <si>
    <t>4% Cytrynian sodu. Opakowanie worek 1500 ml. Roztwór do regionalnej antykoagulacji cytrynianowej w trakcie ciągłej terapii nerkozastępczej</t>
  </si>
  <si>
    <t>Pakiet 8 - RÓŻNE</t>
  </si>
  <si>
    <t>op. 5 szt.</t>
  </si>
  <si>
    <t>Zbilansowany zestaw witamin rozpuszczalnych w wodzie oraz w tłuszczach, zawierający witaminę K, niezbędny do prawidłowej przemiany materii, stosowany m.in. do suplementacji żywionych pozajelitowo. Zestaw witamin w postaci proszku do sporządzania roztworu. Op. = 10 amp.</t>
  </si>
  <si>
    <t>Nie dopuszcza się składania ofert częściowych w obrębie Pakietu nr 9.</t>
  </si>
  <si>
    <t>Nie dopuszcza się składania ofert częściowych w obrębie Pakietu nr 8.</t>
  </si>
  <si>
    <t>Nie dopuszcza się składania ofert częściowych w obrębie Pakietu nr 3.</t>
  </si>
  <si>
    <t>Pakiet 4 - Preparaty mlekopochodne i mlekozastępcze</t>
  </si>
  <si>
    <t xml:space="preserve">Pakiet 5 - Żywienie dojelitowe i pozajelitowe i stosowane w nim suplementy </t>
  </si>
  <si>
    <t xml:space="preserve">Pakiet 6 - Żywienie pozajelitowe i suplementy </t>
  </si>
  <si>
    <t xml:space="preserve">Pakiet 2 - Jałowe płyny do przepłukiwania w opakowaniu typu worek z dwoma portami </t>
  </si>
  <si>
    <t>Worek 3-komorowy do żywienia pozajelitowego do podania do żyły  centralnej zawierający aminokwasy, elektrolity, glukozę 171 g, emulsję tłuszczową, azot 21,2 g, wartość energ. pozabiałkowa ok. 1270 kcal, osmolarność 1300 mOsm/l. Pojemność 2025 ml.</t>
  </si>
  <si>
    <t>3-komorowy worek do żywienia pozajelitowego do podania do żyły obwodowej i centralnej zawierający 40g aminokwasów, emulsje tłuszczową MCT/LCT w stosunku 1:1, glukozę, elektrolity z zawartością N 5,7g</t>
  </si>
  <si>
    <t>52</t>
  </si>
  <si>
    <t>10 x fiolka liof.</t>
  </si>
  <si>
    <t>10 x amp. lub fiolka</t>
  </si>
  <si>
    <t>20ml x 10 fiol.</t>
  </si>
  <si>
    <t>1250 ml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</si>
</sst>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\ &quot;zł&quot;"/>
    <numFmt numFmtId="174" formatCode="_-* #,##0.00\ [$EUR]_-;\-* #,##0.00\ [$EUR]_-;_-* &quot;-&quot;??\ [$EUR]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1"/>
      <color indexed="52"/>
      <name val="Czcionka tekstu podstawowego"/>
      <family val="2"/>
    </font>
    <font>
      <sz val="10"/>
      <name val="Helv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7" fillId="30" borderId="8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49" fontId="4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vertical="top" wrapText="1"/>
    </xf>
    <xf numFmtId="2" fontId="0" fillId="34" borderId="19" xfId="0" applyNumberFormat="1" applyFont="1" applyFill="1" applyBorder="1" applyAlignment="1">
      <alignment vertical="center"/>
    </xf>
    <xf numFmtId="2" fontId="0" fillId="34" borderId="20" xfId="0" applyNumberFormat="1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0" fillId="34" borderId="18" xfId="0" applyFont="1" applyFill="1" applyBorder="1" applyAlignment="1">
      <alignment horizontal="center" vertical="top" wrapText="1"/>
    </xf>
    <xf numFmtId="0" fontId="0" fillId="34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horizontal="center" vertical="center" wrapText="1"/>
    </xf>
    <xf numFmtId="49" fontId="0" fillId="34" borderId="17" xfId="0" applyNumberFormat="1" applyFont="1" applyFill="1" applyBorder="1" applyAlignment="1">
      <alignment horizontal="center" vertical="top" wrapText="1"/>
    </xf>
    <xf numFmtId="49" fontId="0" fillId="34" borderId="17" xfId="0" applyNumberFormat="1" applyFont="1" applyFill="1" applyBorder="1" applyAlignment="1">
      <alignment horizontal="center" vertical="center"/>
    </xf>
    <xf numFmtId="49" fontId="0" fillId="34" borderId="23" xfId="0" applyNumberFormat="1" applyFont="1" applyFill="1" applyBorder="1" applyAlignment="1">
      <alignment horizontal="center" vertical="center"/>
    </xf>
    <xf numFmtId="3" fontId="0" fillId="34" borderId="17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3" fontId="0" fillId="34" borderId="23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49" fontId="0" fillId="33" borderId="27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34" borderId="23" xfId="0" applyNumberFormat="1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top" wrapText="1"/>
    </xf>
    <xf numFmtId="49" fontId="0" fillId="34" borderId="14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44" fontId="0" fillId="33" borderId="14" xfId="0" applyNumberFormat="1" applyFont="1" applyFill="1" applyBorder="1" applyAlignment="1">
      <alignment horizontal="right" vertical="center"/>
    </xf>
    <xf numFmtId="44" fontId="0" fillId="34" borderId="14" xfId="0" applyNumberFormat="1" applyFont="1" applyFill="1" applyBorder="1" applyAlignment="1">
      <alignment vertical="center"/>
    </xf>
    <xf numFmtId="44" fontId="0" fillId="34" borderId="14" xfId="0" applyNumberFormat="1" applyFont="1" applyFill="1" applyBorder="1" applyAlignment="1">
      <alignment horizontal="right" vertical="center"/>
    </xf>
    <xf numFmtId="44" fontId="0" fillId="33" borderId="17" xfId="0" applyNumberFormat="1" applyFont="1" applyFill="1" applyBorder="1" applyAlignment="1">
      <alignment horizontal="right" vertical="center"/>
    </xf>
    <xf numFmtId="44" fontId="0" fillId="34" borderId="17" xfId="0" applyNumberFormat="1" applyFont="1" applyFill="1" applyBorder="1" applyAlignment="1">
      <alignment vertical="center"/>
    </xf>
    <xf numFmtId="44" fontId="0" fillId="34" borderId="17" xfId="0" applyNumberFormat="1" applyFont="1" applyFill="1" applyBorder="1" applyAlignment="1">
      <alignment horizontal="right" vertical="center"/>
    </xf>
    <xf numFmtId="44" fontId="0" fillId="33" borderId="23" xfId="0" applyNumberFormat="1" applyFont="1" applyFill="1" applyBorder="1" applyAlignment="1">
      <alignment horizontal="right" vertical="center"/>
    </xf>
    <xf numFmtId="44" fontId="0" fillId="34" borderId="23" xfId="0" applyNumberFormat="1" applyFont="1" applyFill="1" applyBorder="1" applyAlignment="1">
      <alignment vertical="center"/>
    </xf>
    <xf numFmtId="44" fontId="0" fillId="34" borderId="23" xfId="0" applyNumberFormat="1" applyFont="1" applyFill="1" applyBorder="1" applyAlignment="1">
      <alignment horizontal="right" vertical="center"/>
    </xf>
    <xf numFmtId="44" fontId="0" fillId="0" borderId="0" xfId="0" applyNumberFormat="1" applyFont="1" applyAlignment="1">
      <alignment/>
    </xf>
    <xf numFmtId="44" fontId="5" fillId="34" borderId="29" xfId="0" applyNumberFormat="1" applyFont="1" applyFill="1" applyBorder="1" applyAlignment="1">
      <alignment horizontal="right"/>
    </xf>
    <xf numFmtId="44" fontId="0" fillId="34" borderId="15" xfId="0" applyNumberFormat="1" applyFont="1" applyFill="1" applyBorder="1" applyAlignment="1">
      <alignment horizontal="right" vertical="center"/>
    </xf>
    <xf numFmtId="44" fontId="0" fillId="34" borderId="18" xfId="0" applyNumberFormat="1" applyFont="1" applyFill="1" applyBorder="1" applyAlignment="1">
      <alignment horizontal="right" vertical="center"/>
    </xf>
    <xf numFmtId="44" fontId="0" fillId="34" borderId="30" xfId="0" applyNumberFormat="1" applyFont="1" applyFill="1" applyBorder="1" applyAlignment="1">
      <alignment horizontal="right" vertical="center"/>
    </xf>
    <xf numFmtId="44" fontId="5" fillId="34" borderId="31" xfId="0" applyNumberFormat="1" applyFont="1" applyFill="1" applyBorder="1" applyAlignment="1">
      <alignment horizontal="right"/>
    </xf>
    <xf numFmtId="0" fontId="0" fillId="34" borderId="32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wrapText="1"/>
    </xf>
    <xf numFmtId="0" fontId="0" fillId="34" borderId="33" xfId="0" applyFont="1" applyFill="1" applyBorder="1" applyAlignment="1">
      <alignment horizontal="center" vertical="top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vertical="top" wrapText="1"/>
    </xf>
    <xf numFmtId="49" fontId="0" fillId="34" borderId="17" xfId="0" applyNumberFormat="1" applyFont="1" applyFill="1" applyBorder="1" applyAlignment="1">
      <alignment horizontal="center" vertical="center" wrapText="1"/>
    </xf>
    <xf numFmtId="3" fontId="0" fillId="34" borderId="17" xfId="0" applyNumberFormat="1" applyFont="1" applyFill="1" applyBorder="1" applyAlignment="1">
      <alignment horizontal="center" vertical="center"/>
    </xf>
    <xf numFmtId="44" fontId="0" fillId="33" borderId="17" xfId="0" applyNumberFormat="1" applyFont="1" applyFill="1" applyBorder="1" applyAlignment="1">
      <alignment horizontal="right" vertical="center"/>
    </xf>
    <xf numFmtId="0" fontId="0" fillId="34" borderId="23" xfId="0" applyFont="1" applyFill="1" applyBorder="1" applyAlignment="1">
      <alignment vertical="top" wrapText="1"/>
    </xf>
    <xf numFmtId="49" fontId="0" fillId="34" borderId="23" xfId="0" applyNumberFormat="1" applyFont="1" applyFill="1" applyBorder="1" applyAlignment="1">
      <alignment horizontal="center" vertical="center" wrapText="1"/>
    </xf>
    <xf numFmtId="3" fontId="0" fillId="34" borderId="23" xfId="0" applyNumberFormat="1" applyFont="1" applyFill="1" applyBorder="1" applyAlignment="1">
      <alignment horizontal="center" vertical="center"/>
    </xf>
    <xf numFmtId="44" fontId="0" fillId="33" borderId="23" xfId="0" applyNumberFormat="1" applyFont="1" applyFill="1" applyBorder="1" applyAlignment="1">
      <alignment horizontal="right" vertical="center"/>
    </xf>
    <xf numFmtId="0" fontId="0" fillId="34" borderId="17" xfId="0" applyNumberFormat="1" applyFont="1" applyFill="1" applyBorder="1" applyAlignment="1">
      <alignment vertical="top" wrapText="1"/>
    </xf>
    <xf numFmtId="49" fontId="0" fillId="34" borderId="13" xfId="0" applyNumberFormat="1" applyFont="1" applyFill="1" applyBorder="1" applyAlignment="1">
      <alignment horizontal="center" vertical="center" wrapText="1"/>
    </xf>
    <xf numFmtId="44" fontId="0" fillId="33" borderId="17" xfId="0" applyNumberFormat="1" applyFont="1" applyFill="1" applyBorder="1" applyAlignment="1">
      <alignment horizontal="right" vertical="center" wrapText="1"/>
    </xf>
    <xf numFmtId="44" fontId="0" fillId="34" borderId="17" xfId="0" applyNumberFormat="1" applyFont="1" applyFill="1" applyBorder="1" applyAlignment="1">
      <alignment vertical="center" wrapText="1"/>
    </xf>
    <xf numFmtId="44" fontId="0" fillId="34" borderId="17" xfId="0" applyNumberFormat="1" applyFont="1" applyFill="1" applyBorder="1" applyAlignment="1">
      <alignment horizontal="right" vertical="center" wrapText="1"/>
    </xf>
    <xf numFmtId="44" fontId="0" fillId="33" borderId="23" xfId="0" applyNumberFormat="1" applyFont="1" applyFill="1" applyBorder="1" applyAlignment="1">
      <alignment horizontal="right" vertical="center" wrapText="1"/>
    </xf>
    <xf numFmtId="44" fontId="0" fillId="34" borderId="23" xfId="0" applyNumberFormat="1" applyFont="1" applyFill="1" applyBorder="1" applyAlignment="1">
      <alignment vertical="center" wrapText="1"/>
    </xf>
    <xf numFmtId="44" fontId="0" fillId="0" borderId="0" xfId="0" applyNumberFormat="1" applyFont="1" applyAlignment="1">
      <alignment vertical="center" wrapText="1"/>
    </xf>
    <xf numFmtId="44" fontId="5" fillId="34" borderId="29" xfId="0" applyNumberFormat="1" applyFont="1" applyFill="1" applyBorder="1" applyAlignment="1">
      <alignment horizontal="right" vertical="center" wrapText="1"/>
    </xf>
    <xf numFmtId="3" fontId="0" fillId="34" borderId="2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44" fontId="0" fillId="33" borderId="14" xfId="0" applyNumberFormat="1" applyFont="1" applyFill="1" applyBorder="1" applyAlignment="1">
      <alignment horizontal="right" vertical="center" wrapText="1"/>
    </xf>
    <xf numFmtId="44" fontId="0" fillId="34" borderId="14" xfId="0" applyNumberFormat="1" applyFont="1" applyFill="1" applyBorder="1" applyAlignment="1">
      <alignment vertical="center" wrapText="1"/>
    </xf>
    <xf numFmtId="44" fontId="0" fillId="34" borderId="14" xfId="0" applyNumberFormat="1" applyFont="1" applyFill="1" applyBorder="1" applyAlignment="1">
      <alignment horizontal="right" vertical="center" wrapText="1"/>
    </xf>
    <xf numFmtId="49" fontId="0" fillId="34" borderId="16" xfId="0" applyNumberFormat="1" applyFont="1" applyFill="1" applyBorder="1" applyAlignment="1">
      <alignment horizontal="center" vertical="center" wrapText="1"/>
    </xf>
    <xf numFmtId="49" fontId="0" fillId="34" borderId="24" xfId="0" applyNumberFormat="1" applyFont="1" applyFill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vertical="center"/>
    </xf>
    <xf numFmtId="9" fontId="0" fillId="0" borderId="23" xfId="0" applyNumberFormat="1" applyFont="1" applyFill="1" applyBorder="1" applyAlignment="1">
      <alignment vertical="center"/>
    </xf>
    <xf numFmtId="9" fontId="0" fillId="0" borderId="35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/>
    </xf>
    <xf numFmtId="9" fontId="0" fillId="0" borderId="17" xfId="0" applyNumberFormat="1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17" xfId="0" applyNumberFormat="1" applyFont="1" applyFill="1" applyBorder="1" applyAlignment="1">
      <alignment vertical="center"/>
    </xf>
    <xf numFmtId="0" fontId="0" fillId="34" borderId="33" xfId="0" applyFont="1" applyFill="1" applyBorder="1" applyAlignment="1">
      <alignment vertical="top" wrapText="1"/>
    </xf>
    <xf numFmtId="49" fontId="0" fillId="34" borderId="33" xfId="0" applyNumberFormat="1" applyFont="1" applyFill="1" applyBorder="1" applyAlignment="1">
      <alignment horizontal="center" vertical="center" wrapText="1"/>
    </xf>
    <xf numFmtId="3" fontId="0" fillId="34" borderId="33" xfId="0" applyNumberFormat="1" applyFont="1" applyFill="1" applyBorder="1" applyAlignment="1">
      <alignment horizontal="center" vertical="center"/>
    </xf>
    <xf numFmtId="44" fontId="0" fillId="33" borderId="33" xfId="0" applyNumberFormat="1" applyFont="1" applyFill="1" applyBorder="1" applyAlignment="1">
      <alignment horizontal="right" vertical="center"/>
    </xf>
    <xf numFmtId="44" fontId="0" fillId="34" borderId="33" xfId="0" applyNumberFormat="1" applyFont="1" applyFill="1" applyBorder="1" applyAlignment="1">
      <alignment vertical="center"/>
    </xf>
    <xf numFmtId="44" fontId="0" fillId="34" borderId="33" xfId="0" applyNumberFormat="1" applyFont="1" applyFill="1" applyBorder="1" applyAlignment="1">
      <alignment horizontal="right" vertical="center"/>
    </xf>
    <xf numFmtId="9" fontId="0" fillId="0" borderId="33" xfId="0" applyNumberFormat="1" applyFont="1" applyFill="1" applyBorder="1" applyAlignment="1">
      <alignment vertical="center"/>
    </xf>
    <xf numFmtId="44" fontId="0" fillId="34" borderId="34" xfId="0" applyNumberFormat="1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vertical="top" wrapText="1"/>
    </xf>
    <xf numFmtId="49" fontId="0" fillId="34" borderId="14" xfId="0" applyNumberFormat="1" applyFont="1" applyFill="1" applyBorder="1" applyAlignment="1">
      <alignment horizontal="center" vertical="center" wrapText="1"/>
    </xf>
    <xf numFmtId="3" fontId="0" fillId="34" borderId="14" xfId="0" applyNumberFormat="1" applyFont="1" applyFill="1" applyBorder="1" applyAlignment="1">
      <alignment horizontal="center" vertical="center"/>
    </xf>
    <xf numFmtId="44" fontId="0" fillId="33" borderId="14" xfId="0" applyNumberFormat="1" applyFont="1" applyFill="1" applyBorder="1" applyAlignment="1">
      <alignment horizontal="right" vertical="center"/>
    </xf>
    <xf numFmtId="49" fontId="0" fillId="34" borderId="17" xfId="0" applyNumberFormat="1" applyFont="1" applyFill="1" applyBorder="1" applyAlignment="1">
      <alignment horizontal="center" vertical="center" wrapText="1"/>
    </xf>
    <xf numFmtId="49" fontId="0" fillId="34" borderId="23" xfId="0" applyNumberFormat="1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4" fontId="0" fillId="34" borderId="23" xfId="0" applyNumberFormat="1" applyFont="1" applyFill="1" applyBorder="1" applyAlignment="1">
      <alignment horizontal="right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3" fontId="0" fillId="34" borderId="36" xfId="0" applyNumberFormat="1" applyFont="1" applyFill="1" applyBorder="1" applyAlignment="1">
      <alignment horizontal="center" vertical="center" wrapText="1"/>
    </xf>
    <xf numFmtId="44" fontId="0" fillId="33" borderId="36" xfId="0" applyNumberFormat="1" applyFont="1" applyFill="1" applyBorder="1" applyAlignment="1">
      <alignment horizontal="right" vertical="center" wrapText="1"/>
    </xf>
    <xf numFmtId="44" fontId="0" fillId="34" borderId="36" xfId="0" applyNumberFormat="1" applyFont="1" applyFill="1" applyBorder="1" applyAlignment="1">
      <alignment vertical="center" wrapText="1"/>
    </xf>
    <xf numFmtId="44" fontId="0" fillId="34" borderId="36" xfId="0" applyNumberFormat="1" applyFont="1" applyFill="1" applyBorder="1" applyAlignment="1">
      <alignment horizontal="right" vertical="center" wrapText="1"/>
    </xf>
    <xf numFmtId="9" fontId="0" fillId="0" borderId="36" xfId="0" applyNumberFormat="1" applyFont="1" applyFill="1" applyBorder="1" applyAlignment="1">
      <alignment vertical="center" wrapText="1"/>
    </xf>
    <xf numFmtId="44" fontId="0" fillId="34" borderId="37" xfId="0" applyNumberFormat="1" applyFont="1" applyFill="1" applyBorder="1" applyAlignment="1">
      <alignment horizontal="right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49" fontId="0" fillId="33" borderId="25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26" xfId="0" applyNumberFormat="1" applyFont="1" applyFill="1" applyBorder="1" applyAlignment="1">
      <alignment/>
    </xf>
    <xf numFmtId="0" fontId="4" fillId="33" borderId="38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4" fillId="0" borderId="0" xfId="52" applyFont="1" applyFill="1" applyBorder="1" applyAlignment="1">
      <alignment vertical="top" wrapText="1" shrinkToFit="1"/>
      <protection/>
    </xf>
    <xf numFmtId="0" fontId="0" fillId="0" borderId="0" xfId="0" applyFont="1" applyAlignment="1">
      <alignment wrapText="1"/>
    </xf>
    <xf numFmtId="0" fontId="4" fillId="33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0" xfId="52" applyFont="1" applyFill="1" applyBorder="1" applyAlignment="1">
      <alignment vertical="center" wrapText="1" shrinkToFit="1"/>
      <protection/>
    </xf>
    <xf numFmtId="0" fontId="0" fillId="0" borderId="0" xfId="0" applyAlignment="1">
      <alignment vertical="center"/>
    </xf>
    <xf numFmtId="44" fontId="4" fillId="33" borderId="44" xfId="0" applyNumberFormat="1" applyFont="1" applyFill="1" applyBorder="1" applyAlignment="1">
      <alignment horizontal="left" vertical="center" wrapText="1"/>
    </xf>
    <xf numFmtId="44" fontId="0" fillId="0" borderId="45" xfId="0" applyNumberFormat="1" applyBorder="1" applyAlignment="1">
      <alignment vertical="center" wrapText="1"/>
    </xf>
    <xf numFmtId="44" fontId="0" fillId="0" borderId="46" xfId="0" applyNumberForma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49" fontId="0" fillId="33" borderId="27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0" fontId="42" fillId="35" borderId="0" xfId="0" applyFont="1" applyFill="1" applyAlignment="1">
      <alignment horizontal="center" vertical="center" wrapText="1"/>
    </xf>
    <xf numFmtId="0" fontId="42" fillId="0" borderId="0" xfId="52" applyFont="1" applyFill="1" applyBorder="1" applyAlignment="1">
      <alignment vertical="top" wrapText="1" shrinkToFit="1"/>
      <protection/>
    </xf>
    <xf numFmtId="0" fontId="43" fillId="0" borderId="0" xfId="0" applyFont="1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1038225</xdr:colOff>
      <xdr:row>5</xdr:row>
      <xdr:rowOff>0</xdr:rowOff>
    </xdr:from>
    <xdr:ext cx="180975" cy="3048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543550" y="13144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10.57421875" style="1" customWidth="1"/>
    <col min="6" max="6" width="7.421875" style="1" customWidth="1"/>
    <col min="7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7.57421875" style="1" bestFit="1" customWidth="1"/>
    <col min="13" max="13" width="4.57421875" style="1" bestFit="1" customWidth="1"/>
    <col min="14" max="16384" width="9.140625" style="1" customWidth="1"/>
  </cols>
  <sheetData>
    <row r="2" spans="2:10" ht="13.5" thickBot="1">
      <c r="B2" s="10" t="s">
        <v>13</v>
      </c>
      <c r="J2" s="10" t="s">
        <v>14</v>
      </c>
    </row>
    <row r="3" spans="1:14" ht="51">
      <c r="A3" s="19" t="s">
        <v>0</v>
      </c>
      <c r="B3" s="20" t="s">
        <v>18</v>
      </c>
      <c r="C3" s="20" t="s">
        <v>19</v>
      </c>
      <c r="D3" s="20" t="s">
        <v>106</v>
      </c>
      <c r="E3" s="20" t="s">
        <v>15</v>
      </c>
      <c r="F3" s="20" t="s">
        <v>16</v>
      </c>
      <c r="G3" s="20" t="s">
        <v>20</v>
      </c>
      <c r="H3" s="20" t="s">
        <v>21</v>
      </c>
      <c r="I3" s="20" t="s">
        <v>22</v>
      </c>
      <c r="J3" s="20" t="s">
        <v>17</v>
      </c>
      <c r="K3" s="21" t="s">
        <v>23</v>
      </c>
      <c r="N3" s="2"/>
    </row>
    <row r="4" spans="1:14" ht="12.75">
      <c r="A4" s="22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25</v>
      </c>
      <c r="J4" s="23" t="s">
        <v>24</v>
      </c>
      <c r="K4" s="24" t="s">
        <v>9</v>
      </c>
      <c r="L4" s="3"/>
      <c r="M4" s="11"/>
      <c r="N4" s="11"/>
    </row>
    <row r="5" spans="1:14" ht="13.5" thickBot="1">
      <c r="A5" s="68"/>
      <c r="B5" s="69"/>
      <c r="C5" s="69"/>
      <c r="D5" s="69"/>
      <c r="E5" s="69"/>
      <c r="F5" s="69"/>
      <c r="G5" s="69"/>
      <c r="H5" s="69" t="s">
        <v>27</v>
      </c>
      <c r="I5" s="70" t="s">
        <v>26</v>
      </c>
      <c r="J5" s="70"/>
      <c r="K5" s="71" t="s">
        <v>28</v>
      </c>
      <c r="L5" s="12"/>
      <c r="M5" s="11"/>
      <c r="N5" s="11"/>
    </row>
    <row r="6" spans="1:14" ht="13.5" thickBot="1">
      <c r="A6" s="139" t="s">
        <v>78</v>
      </c>
      <c r="B6" s="140"/>
      <c r="C6" s="140"/>
      <c r="D6" s="140"/>
      <c r="E6" s="140"/>
      <c r="F6" s="140"/>
      <c r="G6" s="140"/>
      <c r="H6" s="140"/>
      <c r="I6" s="140"/>
      <c r="J6" s="140"/>
      <c r="K6" s="141"/>
      <c r="L6" s="12"/>
      <c r="M6" s="3"/>
      <c r="N6" s="2"/>
    </row>
    <row r="7" spans="1:14" ht="12.75">
      <c r="A7" s="49" t="s">
        <v>37</v>
      </c>
      <c r="B7" s="50" t="s">
        <v>29</v>
      </c>
      <c r="C7" s="90"/>
      <c r="D7" s="90"/>
      <c r="E7" s="51" t="s">
        <v>32</v>
      </c>
      <c r="F7" s="52">
        <v>1000</v>
      </c>
      <c r="G7" s="53"/>
      <c r="H7" s="54">
        <f>G7*J7+G7</f>
        <v>0</v>
      </c>
      <c r="I7" s="55">
        <f>F7*G7</f>
        <v>0</v>
      </c>
      <c r="J7" s="99"/>
      <c r="K7" s="64">
        <f>I7*J7+I7</f>
        <v>0</v>
      </c>
      <c r="L7" s="4"/>
      <c r="M7" s="17"/>
      <c r="N7" s="2"/>
    </row>
    <row r="8" spans="1:13" ht="12.75">
      <c r="A8" s="22" t="s">
        <v>38</v>
      </c>
      <c r="B8" s="26" t="s">
        <v>29</v>
      </c>
      <c r="C8" s="131"/>
      <c r="D8" s="131"/>
      <c r="E8" s="39" t="s">
        <v>30</v>
      </c>
      <c r="F8" s="38">
        <v>2100</v>
      </c>
      <c r="G8" s="56"/>
      <c r="H8" s="57">
        <f aca="true" t="shared" si="0" ref="H8:H17">G8*J8+G8</f>
        <v>0</v>
      </c>
      <c r="I8" s="58">
        <f aca="true" t="shared" si="1" ref="I8:I17">F8*G8</f>
        <v>0</v>
      </c>
      <c r="J8" s="100"/>
      <c r="K8" s="65">
        <f aca="true" t="shared" si="2" ref="K8:K17">I8*J8+I8</f>
        <v>0</v>
      </c>
      <c r="L8" s="4"/>
      <c r="M8" s="17"/>
    </row>
    <row r="9" spans="1:13" ht="12.75">
      <c r="A9" s="22" t="s">
        <v>39</v>
      </c>
      <c r="B9" s="26" t="s">
        <v>53</v>
      </c>
      <c r="C9" s="47"/>
      <c r="D9" s="47"/>
      <c r="E9" s="36" t="s">
        <v>54</v>
      </c>
      <c r="F9" s="38">
        <v>260</v>
      </c>
      <c r="G9" s="56"/>
      <c r="H9" s="57">
        <f t="shared" si="0"/>
        <v>0</v>
      </c>
      <c r="I9" s="58">
        <f t="shared" si="1"/>
        <v>0</v>
      </c>
      <c r="J9" s="100"/>
      <c r="K9" s="65">
        <f t="shared" si="2"/>
        <v>0</v>
      </c>
      <c r="L9" s="4"/>
      <c r="M9" s="17"/>
    </row>
    <row r="10" spans="1:13" ht="12.75">
      <c r="A10" s="22" t="s">
        <v>40</v>
      </c>
      <c r="B10" s="26" t="s">
        <v>53</v>
      </c>
      <c r="C10" s="47"/>
      <c r="D10" s="47"/>
      <c r="E10" s="36" t="s">
        <v>30</v>
      </c>
      <c r="F10" s="38">
        <v>2100</v>
      </c>
      <c r="G10" s="56"/>
      <c r="H10" s="57">
        <f t="shared" si="0"/>
        <v>0</v>
      </c>
      <c r="I10" s="58">
        <f t="shared" si="1"/>
        <v>0</v>
      </c>
      <c r="J10" s="100"/>
      <c r="K10" s="65">
        <f t="shared" si="2"/>
        <v>0</v>
      </c>
      <c r="L10" s="4"/>
      <c r="M10" s="17"/>
    </row>
    <row r="11" spans="1:13" ht="12.75">
      <c r="A11" s="22" t="s">
        <v>44</v>
      </c>
      <c r="B11" s="26" t="s">
        <v>55</v>
      </c>
      <c r="C11" s="47"/>
      <c r="D11" s="47"/>
      <c r="E11" s="36" t="s">
        <v>30</v>
      </c>
      <c r="F11" s="38">
        <v>200</v>
      </c>
      <c r="G11" s="56"/>
      <c r="H11" s="57">
        <f t="shared" si="0"/>
        <v>0</v>
      </c>
      <c r="I11" s="58">
        <f t="shared" si="1"/>
        <v>0</v>
      </c>
      <c r="J11" s="100"/>
      <c r="K11" s="65">
        <f t="shared" si="2"/>
        <v>0</v>
      </c>
      <c r="L11" s="4"/>
      <c r="M11" s="17"/>
    </row>
    <row r="12" spans="1:13" ht="12.75">
      <c r="A12" s="22" t="s">
        <v>45</v>
      </c>
      <c r="B12" s="26" t="s">
        <v>31</v>
      </c>
      <c r="C12" s="47"/>
      <c r="D12" s="47"/>
      <c r="E12" s="36" t="s">
        <v>32</v>
      </c>
      <c r="F12" s="38">
        <v>25000</v>
      </c>
      <c r="G12" s="56"/>
      <c r="H12" s="57">
        <f t="shared" si="0"/>
        <v>0</v>
      </c>
      <c r="I12" s="58">
        <f t="shared" si="1"/>
        <v>0</v>
      </c>
      <c r="J12" s="100"/>
      <c r="K12" s="65">
        <f t="shared" si="2"/>
        <v>0</v>
      </c>
      <c r="L12" s="4"/>
      <c r="M12" s="17"/>
    </row>
    <row r="13" spans="1:13" ht="12.75">
      <c r="A13" s="22" t="s">
        <v>46</v>
      </c>
      <c r="B13" s="26" t="s">
        <v>31</v>
      </c>
      <c r="C13" s="47"/>
      <c r="D13" s="47"/>
      <c r="E13" s="36" t="s">
        <v>54</v>
      </c>
      <c r="F13" s="38">
        <v>6500</v>
      </c>
      <c r="G13" s="56"/>
      <c r="H13" s="57">
        <f t="shared" si="0"/>
        <v>0</v>
      </c>
      <c r="I13" s="58">
        <f t="shared" si="1"/>
        <v>0</v>
      </c>
      <c r="J13" s="100"/>
      <c r="K13" s="65">
        <f t="shared" si="2"/>
        <v>0</v>
      </c>
      <c r="L13" s="4"/>
      <c r="M13" s="17"/>
    </row>
    <row r="14" spans="1:13" ht="12.75">
      <c r="A14" s="22" t="s">
        <v>47</v>
      </c>
      <c r="B14" s="26" t="s">
        <v>31</v>
      </c>
      <c r="C14" s="47"/>
      <c r="D14" s="47"/>
      <c r="E14" s="36" t="s">
        <v>30</v>
      </c>
      <c r="F14" s="38">
        <v>7000</v>
      </c>
      <c r="G14" s="56"/>
      <c r="H14" s="57">
        <f t="shared" si="0"/>
        <v>0</v>
      </c>
      <c r="I14" s="58">
        <f t="shared" si="1"/>
        <v>0</v>
      </c>
      <c r="J14" s="100"/>
      <c r="K14" s="65">
        <f t="shared" si="2"/>
        <v>0</v>
      </c>
      <c r="L14" s="4"/>
      <c r="M14" s="17"/>
    </row>
    <row r="15" spans="1:13" ht="12.75">
      <c r="A15" s="22" t="s">
        <v>48</v>
      </c>
      <c r="B15" s="26" t="s">
        <v>31</v>
      </c>
      <c r="C15" s="47"/>
      <c r="D15" s="47"/>
      <c r="E15" s="36" t="s">
        <v>35</v>
      </c>
      <c r="F15" s="38">
        <v>2000</v>
      </c>
      <c r="G15" s="56"/>
      <c r="H15" s="57">
        <f t="shared" si="0"/>
        <v>0</v>
      </c>
      <c r="I15" s="58">
        <f t="shared" si="1"/>
        <v>0</v>
      </c>
      <c r="J15" s="100"/>
      <c r="K15" s="65">
        <f t="shared" si="2"/>
        <v>0</v>
      </c>
      <c r="L15" s="4"/>
      <c r="M15" s="17"/>
    </row>
    <row r="16" spans="1:13" ht="12.75">
      <c r="A16" s="22" t="s">
        <v>49</v>
      </c>
      <c r="B16" s="26" t="s">
        <v>34</v>
      </c>
      <c r="C16" s="47"/>
      <c r="D16" s="47"/>
      <c r="E16" s="36" t="s">
        <v>30</v>
      </c>
      <c r="F16" s="38">
        <v>100</v>
      </c>
      <c r="G16" s="56"/>
      <c r="H16" s="57">
        <f t="shared" si="0"/>
        <v>0</v>
      </c>
      <c r="I16" s="58">
        <f t="shared" si="1"/>
        <v>0</v>
      </c>
      <c r="J16" s="100"/>
      <c r="K16" s="65">
        <f t="shared" si="2"/>
        <v>0</v>
      </c>
      <c r="L16" s="4"/>
      <c r="M16" s="17"/>
    </row>
    <row r="17" spans="1:13" ht="12.75">
      <c r="A17" s="22" t="s">
        <v>50</v>
      </c>
      <c r="B17" s="26" t="s">
        <v>34</v>
      </c>
      <c r="C17" s="47"/>
      <c r="D17" s="47"/>
      <c r="E17" s="36" t="s">
        <v>35</v>
      </c>
      <c r="F17" s="38">
        <v>100</v>
      </c>
      <c r="G17" s="56"/>
      <c r="H17" s="57">
        <f t="shared" si="0"/>
        <v>0</v>
      </c>
      <c r="I17" s="58">
        <f t="shared" si="1"/>
        <v>0</v>
      </c>
      <c r="J17" s="100"/>
      <c r="K17" s="65">
        <f t="shared" si="2"/>
        <v>0</v>
      </c>
      <c r="L17" s="4"/>
      <c r="M17" s="17"/>
    </row>
    <row r="18" spans="1:13" ht="14.25" customHeight="1">
      <c r="A18" s="22" t="s">
        <v>51</v>
      </c>
      <c r="B18" s="26" t="s">
        <v>57</v>
      </c>
      <c r="C18" s="47"/>
      <c r="D18" s="47"/>
      <c r="E18" s="36" t="s">
        <v>30</v>
      </c>
      <c r="F18" s="38">
        <v>80</v>
      </c>
      <c r="G18" s="56"/>
      <c r="H18" s="57">
        <f>G18*J18+G18</f>
        <v>0</v>
      </c>
      <c r="I18" s="58">
        <f>F18*G18</f>
        <v>0</v>
      </c>
      <c r="J18" s="100"/>
      <c r="K18" s="65">
        <f>I18*J18+I18</f>
        <v>0</v>
      </c>
      <c r="L18" s="4"/>
      <c r="M18" s="17"/>
    </row>
    <row r="19" spans="1:13" ht="16.5" customHeight="1">
      <c r="A19" s="22" t="s">
        <v>52</v>
      </c>
      <c r="B19" s="26" t="s">
        <v>57</v>
      </c>
      <c r="C19" s="131"/>
      <c r="D19" s="131"/>
      <c r="E19" s="39" t="s">
        <v>54</v>
      </c>
      <c r="F19" s="38">
        <v>60</v>
      </c>
      <c r="G19" s="56"/>
      <c r="H19" s="57">
        <f aca="true" t="shared" si="3" ref="H19:H30">G19*J19+G19</f>
        <v>0</v>
      </c>
      <c r="I19" s="58">
        <f aca="true" t="shared" si="4" ref="I19:I30">F19*G19</f>
        <v>0</v>
      </c>
      <c r="J19" s="100"/>
      <c r="K19" s="65">
        <f aca="true" t="shared" si="5" ref="K19:K30">I19*J19+I19</f>
        <v>0</v>
      </c>
      <c r="L19" s="4"/>
      <c r="M19" s="17"/>
    </row>
    <row r="20" spans="1:13" ht="13.5" customHeight="1">
      <c r="A20" s="22" t="s">
        <v>74</v>
      </c>
      <c r="B20" s="26" t="s">
        <v>76</v>
      </c>
      <c r="C20" s="47"/>
      <c r="D20" s="47"/>
      <c r="E20" s="36" t="s">
        <v>30</v>
      </c>
      <c r="F20" s="38">
        <v>100</v>
      </c>
      <c r="G20" s="56"/>
      <c r="H20" s="57">
        <f t="shared" si="3"/>
        <v>0</v>
      </c>
      <c r="I20" s="58">
        <f t="shared" si="4"/>
        <v>0</v>
      </c>
      <c r="J20" s="100"/>
      <c r="K20" s="65">
        <f t="shared" si="5"/>
        <v>0</v>
      </c>
      <c r="L20" s="4"/>
      <c r="M20" s="17"/>
    </row>
    <row r="21" spans="1:13" ht="15" customHeight="1">
      <c r="A21" s="22" t="s">
        <v>77</v>
      </c>
      <c r="B21" s="26" t="s">
        <v>76</v>
      </c>
      <c r="C21" s="47"/>
      <c r="D21" s="47"/>
      <c r="E21" s="36" t="s">
        <v>54</v>
      </c>
      <c r="F21" s="38">
        <v>140</v>
      </c>
      <c r="G21" s="56"/>
      <c r="H21" s="57">
        <f t="shared" si="3"/>
        <v>0</v>
      </c>
      <c r="I21" s="58">
        <f t="shared" si="4"/>
        <v>0</v>
      </c>
      <c r="J21" s="100"/>
      <c r="K21" s="65">
        <f t="shared" si="5"/>
        <v>0</v>
      </c>
      <c r="L21" s="4"/>
      <c r="M21" s="17"/>
    </row>
    <row r="22" spans="1:13" ht="15" customHeight="1">
      <c r="A22" s="22" t="s">
        <v>91</v>
      </c>
      <c r="B22" s="26" t="s">
        <v>76</v>
      </c>
      <c r="C22" s="47"/>
      <c r="D22" s="47"/>
      <c r="E22" s="36" t="s">
        <v>32</v>
      </c>
      <c r="F22" s="38">
        <v>40</v>
      </c>
      <c r="G22" s="56"/>
      <c r="H22" s="57">
        <f t="shared" si="3"/>
        <v>0</v>
      </c>
      <c r="I22" s="58">
        <f t="shared" si="4"/>
        <v>0</v>
      </c>
      <c r="J22" s="100"/>
      <c r="K22" s="65">
        <f t="shared" si="5"/>
        <v>0</v>
      </c>
      <c r="L22" s="4"/>
      <c r="M22" s="17"/>
    </row>
    <row r="23" spans="1:13" ht="12.75">
      <c r="A23" s="22" t="s">
        <v>92</v>
      </c>
      <c r="B23" s="26" t="s">
        <v>58</v>
      </c>
      <c r="C23" s="47"/>
      <c r="D23" s="47"/>
      <c r="E23" s="36" t="s">
        <v>81</v>
      </c>
      <c r="F23" s="38">
        <v>60</v>
      </c>
      <c r="G23" s="56"/>
      <c r="H23" s="57">
        <f t="shared" si="3"/>
        <v>0</v>
      </c>
      <c r="I23" s="58">
        <f t="shared" si="4"/>
        <v>0</v>
      </c>
      <c r="J23" s="100"/>
      <c r="K23" s="65">
        <f t="shared" si="5"/>
        <v>0</v>
      </c>
      <c r="L23" s="4"/>
      <c r="M23" s="17"/>
    </row>
    <row r="24" spans="1:13" ht="12.75">
      <c r="A24" s="22" t="s">
        <v>93</v>
      </c>
      <c r="B24" s="26" t="s">
        <v>58</v>
      </c>
      <c r="C24" s="47"/>
      <c r="D24" s="47"/>
      <c r="E24" s="36" t="s">
        <v>80</v>
      </c>
      <c r="F24" s="38">
        <v>40</v>
      </c>
      <c r="G24" s="56"/>
      <c r="H24" s="57">
        <f t="shared" si="3"/>
        <v>0</v>
      </c>
      <c r="I24" s="58">
        <f t="shared" si="4"/>
        <v>0</v>
      </c>
      <c r="J24" s="100"/>
      <c r="K24" s="65">
        <f t="shared" si="5"/>
        <v>0</v>
      </c>
      <c r="L24" s="4"/>
      <c r="M24" s="17"/>
    </row>
    <row r="25" spans="1:13" ht="12.75">
      <c r="A25" s="22" t="s">
        <v>107</v>
      </c>
      <c r="B25" s="26" t="s">
        <v>29</v>
      </c>
      <c r="C25" s="47"/>
      <c r="D25" s="47"/>
      <c r="E25" s="36" t="s">
        <v>54</v>
      </c>
      <c r="F25" s="38">
        <v>800</v>
      </c>
      <c r="G25" s="56"/>
      <c r="H25" s="57">
        <f t="shared" si="3"/>
        <v>0</v>
      </c>
      <c r="I25" s="58">
        <f t="shared" si="4"/>
        <v>0</v>
      </c>
      <c r="J25" s="100"/>
      <c r="K25" s="65">
        <f t="shared" si="5"/>
        <v>0</v>
      </c>
      <c r="L25" s="4"/>
      <c r="M25" s="17"/>
    </row>
    <row r="26" spans="1:13" ht="12.75">
      <c r="A26" s="22" t="s">
        <v>131</v>
      </c>
      <c r="B26" s="26" t="s">
        <v>53</v>
      </c>
      <c r="C26" s="47"/>
      <c r="D26" s="47"/>
      <c r="E26" s="36" t="s">
        <v>32</v>
      </c>
      <c r="F26" s="38">
        <v>350</v>
      </c>
      <c r="G26" s="56"/>
      <c r="H26" s="57">
        <f t="shared" si="3"/>
        <v>0</v>
      </c>
      <c r="I26" s="58">
        <f t="shared" si="4"/>
        <v>0</v>
      </c>
      <c r="J26" s="100"/>
      <c r="K26" s="65">
        <f t="shared" si="5"/>
        <v>0</v>
      </c>
      <c r="L26" s="4"/>
      <c r="M26" s="17"/>
    </row>
    <row r="27" spans="1:13" ht="12.75">
      <c r="A27" s="22" t="s">
        <v>132</v>
      </c>
      <c r="B27" s="26" t="s">
        <v>55</v>
      </c>
      <c r="C27" s="47"/>
      <c r="D27" s="47"/>
      <c r="E27" s="36" t="s">
        <v>54</v>
      </c>
      <c r="F27" s="38">
        <v>1400</v>
      </c>
      <c r="G27" s="56"/>
      <c r="H27" s="57">
        <f t="shared" si="3"/>
        <v>0</v>
      </c>
      <c r="I27" s="58">
        <f t="shared" si="4"/>
        <v>0</v>
      </c>
      <c r="J27" s="100"/>
      <c r="K27" s="65">
        <f t="shared" si="5"/>
        <v>0</v>
      </c>
      <c r="L27" s="4"/>
      <c r="M27" s="17"/>
    </row>
    <row r="28" spans="1:13" ht="25.5">
      <c r="A28" s="22" t="s">
        <v>133</v>
      </c>
      <c r="B28" s="26" t="s">
        <v>104</v>
      </c>
      <c r="C28" s="47"/>
      <c r="D28" s="47"/>
      <c r="E28" s="36" t="s">
        <v>30</v>
      </c>
      <c r="F28" s="38">
        <v>200</v>
      </c>
      <c r="G28" s="56"/>
      <c r="H28" s="57">
        <f>G28*J28+G28</f>
        <v>0</v>
      </c>
      <c r="I28" s="58">
        <f>F28*G28</f>
        <v>0</v>
      </c>
      <c r="J28" s="100"/>
      <c r="K28" s="65">
        <f>I28*J28+I28</f>
        <v>0</v>
      </c>
      <c r="L28" s="4"/>
      <c r="M28" s="17"/>
    </row>
    <row r="29" spans="1:13" ht="25.5">
      <c r="A29" s="22" t="s">
        <v>135</v>
      </c>
      <c r="B29" s="26" t="s">
        <v>95</v>
      </c>
      <c r="C29" s="47"/>
      <c r="D29" s="47"/>
      <c r="E29" s="36" t="s">
        <v>35</v>
      </c>
      <c r="F29" s="38">
        <v>400</v>
      </c>
      <c r="G29" s="56"/>
      <c r="H29" s="57">
        <f>G29*J29+G29</f>
        <v>0</v>
      </c>
      <c r="I29" s="58">
        <f>F29*G29</f>
        <v>0</v>
      </c>
      <c r="J29" s="100"/>
      <c r="K29" s="65">
        <f>I29*J29+I29</f>
        <v>0</v>
      </c>
      <c r="L29" s="4"/>
      <c r="M29" s="17"/>
    </row>
    <row r="30" spans="1:13" ht="25.5">
      <c r="A30" s="22" t="s">
        <v>136</v>
      </c>
      <c r="B30" s="26" t="s">
        <v>56</v>
      </c>
      <c r="C30" s="47"/>
      <c r="D30" s="47"/>
      <c r="E30" s="36" t="s">
        <v>54</v>
      </c>
      <c r="F30" s="38">
        <v>220</v>
      </c>
      <c r="G30" s="56"/>
      <c r="H30" s="57">
        <f t="shared" si="3"/>
        <v>0</v>
      </c>
      <c r="I30" s="58">
        <f t="shared" si="4"/>
        <v>0</v>
      </c>
      <c r="J30" s="100"/>
      <c r="K30" s="65">
        <f t="shared" si="5"/>
        <v>0</v>
      </c>
      <c r="L30" s="4"/>
      <c r="M30" s="17"/>
    </row>
    <row r="31" spans="1:13" ht="12.75">
      <c r="A31" s="22" t="s">
        <v>137</v>
      </c>
      <c r="B31" s="26" t="s">
        <v>73</v>
      </c>
      <c r="C31" s="47"/>
      <c r="D31" s="47"/>
      <c r="E31" s="115" t="s">
        <v>122</v>
      </c>
      <c r="F31" s="38">
        <v>6300</v>
      </c>
      <c r="G31" s="56"/>
      <c r="H31" s="57">
        <f>G31*J31+G31</f>
        <v>0</v>
      </c>
      <c r="I31" s="58">
        <f>F31*G31</f>
        <v>0</v>
      </c>
      <c r="J31" s="102"/>
      <c r="K31" s="65">
        <f>I31*J31+I31</f>
        <v>0</v>
      </c>
      <c r="L31" s="4"/>
      <c r="M31" s="17"/>
    </row>
    <row r="32" spans="1:13" ht="13.5" thickBot="1">
      <c r="A32" s="34" t="s">
        <v>138</v>
      </c>
      <c r="B32" s="32" t="s">
        <v>73</v>
      </c>
      <c r="C32" s="33"/>
      <c r="D32" s="33"/>
      <c r="E32" s="116" t="s">
        <v>134</v>
      </c>
      <c r="F32" s="40">
        <v>1500</v>
      </c>
      <c r="G32" s="59"/>
      <c r="H32" s="60">
        <f>G32*J32+G32</f>
        <v>0</v>
      </c>
      <c r="I32" s="61">
        <f>F32*G32</f>
        <v>0</v>
      </c>
      <c r="J32" s="97"/>
      <c r="K32" s="66">
        <f>I32*J32+I32</f>
        <v>0</v>
      </c>
      <c r="L32" s="4"/>
      <c r="M32" s="17"/>
    </row>
    <row r="33" spans="7:11" ht="13.5" thickBot="1">
      <c r="G33" s="62"/>
      <c r="H33" s="62"/>
      <c r="I33" s="63">
        <f>SUM(I7:I32)</f>
        <v>0</v>
      </c>
      <c r="K33" s="63">
        <f>SUM(K7:K32)</f>
        <v>0</v>
      </c>
    </row>
    <row r="34" ht="13.5" thickBot="1"/>
    <row r="35" spans="1:10" ht="13.5" thickBot="1">
      <c r="A35" s="29" t="s">
        <v>10</v>
      </c>
      <c r="B35" s="27"/>
      <c r="C35" s="67">
        <f>I33</f>
        <v>0</v>
      </c>
      <c r="D35" s="5" t="s">
        <v>11</v>
      </c>
      <c r="E35" s="136"/>
      <c r="F35" s="137"/>
      <c r="G35" s="137"/>
      <c r="H35" s="137"/>
      <c r="I35" s="137"/>
      <c r="J35" s="138"/>
    </row>
    <row r="36" spans="1:10" ht="13.5" thickBot="1">
      <c r="A36" s="30" t="s">
        <v>12</v>
      </c>
      <c r="B36" s="28"/>
      <c r="C36" s="63">
        <f>K33</f>
        <v>0</v>
      </c>
      <c r="D36" s="6" t="s">
        <v>11</v>
      </c>
      <c r="E36" s="136"/>
      <c r="F36" s="137"/>
      <c r="G36" s="137"/>
      <c r="H36" s="137"/>
      <c r="I36" s="137"/>
      <c r="J36" s="138"/>
    </row>
    <row r="37" spans="1:9" ht="12.75">
      <c r="A37" s="13" t="s">
        <v>33</v>
      </c>
      <c r="B37" s="14"/>
      <c r="C37" s="15"/>
      <c r="D37" s="16"/>
      <c r="E37" s="7"/>
      <c r="F37" s="7"/>
      <c r="G37" s="7"/>
      <c r="H37" s="8"/>
      <c r="I37" s="9"/>
    </row>
    <row r="39" spans="1:6" ht="12.75" customHeight="1">
      <c r="A39" s="142" t="s">
        <v>36</v>
      </c>
      <c r="B39" s="143"/>
      <c r="C39" s="143"/>
      <c r="D39" s="143"/>
      <c r="E39" s="143"/>
      <c r="F39" s="143"/>
    </row>
    <row r="40" ht="12.75">
      <c r="A40" s="18"/>
    </row>
    <row r="45" spans="2:10" ht="12.75">
      <c r="B45" s="10"/>
      <c r="J45" s="10"/>
    </row>
    <row r="49" spans="2:10" ht="12.75">
      <c r="B49" s="10"/>
      <c r="J49" s="10"/>
    </row>
  </sheetData>
  <sheetProtection/>
  <mergeCells count="4">
    <mergeCell ref="E35:J35"/>
    <mergeCell ref="E36:J36"/>
    <mergeCell ref="A6:K6"/>
    <mergeCell ref="A39:F3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  <rowBreaks count="3" manualBreakCount="3">
    <brk id="39" max="10" man="1"/>
    <brk id="42" max="10" man="1"/>
    <brk id="4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7109375" style="1" customWidth="1"/>
    <col min="2" max="2" width="28.42187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8" width="9.14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7.57421875" style="1" bestFit="1" customWidth="1"/>
    <col min="13" max="13" width="4.57421875" style="1" bestFit="1" customWidth="1"/>
    <col min="14" max="16384" width="9.140625" style="1" customWidth="1"/>
  </cols>
  <sheetData>
    <row r="2" spans="2:10" ht="13.5" thickBot="1">
      <c r="B2" s="10" t="s">
        <v>13</v>
      </c>
      <c r="J2" s="10" t="s">
        <v>14</v>
      </c>
    </row>
    <row r="3" spans="1:14" ht="51">
      <c r="A3" s="19" t="s">
        <v>0</v>
      </c>
      <c r="B3" s="20" t="s">
        <v>18</v>
      </c>
      <c r="C3" s="20" t="s">
        <v>19</v>
      </c>
      <c r="D3" s="20" t="s">
        <v>106</v>
      </c>
      <c r="E3" s="20" t="s">
        <v>15</v>
      </c>
      <c r="F3" s="20" t="s">
        <v>100</v>
      </c>
      <c r="G3" s="20" t="s">
        <v>20</v>
      </c>
      <c r="H3" s="20" t="s">
        <v>21</v>
      </c>
      <c r="I3" s="20" t="s">
        <v>22</v>
      </c>
      <c r="J3" s="20" t="s">
        <v>17</v>
      </c>
      <c r="K3" s="21" t="s">
        <v>23</v>
      </c>
      <c r="N3" s="2"/>
    </row>
    <row r="4" spans="1:14" ht="12.75">
      <c r="A4" s="22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25</v>
      </c>
      <c r="J4" s="23" t="s">
        <v>24</v>
      </c>
      <c r="K4" s="24" t="s">
        <v>9</v>
      </c>
      <c r="L4" s="3"/>
      <c r="M4" s="11"/>
      <c r="N4" s="11"/>
    </row>
    <row r="5" spans="1:14" ht="13.5" thickBot="1">
      <c r="A5" s="68"/>
      <c r="B5" s="69"/>
      <c r="C5" s="69"/>
      <c r="D5" s="69"/>
      <c r="E5" s="69"/>
      <c r="F5" s="69"/>
      <c r="G5" s="69"/>
      <c r="H5" s="69" t="s">
        <v>27</v>
      </c>
      <c r="I5" s="70" t="s">
        <v>26</v>
      </c>
      <c r="J5" s="70"/>
      <c r="K5" s="71" t="s">
        <v>28</v>
      </c>
      <c r="L5" s="12"/>
      <c r="M5" s="11"/>
      <c r="N5" s="11"/>
    </row>
    <row r="6" spans="1:14" ht="13.5" thickBot="1">
      <c r="A6" s="139" t="s">
        <v>152</v>
      </c>
      <c r="B6" s="140"/>
      <c r="C6" s="140"/>
      <c r="D6" s="140"/>
      <c r="E6" s="140"/>
      <c r="F6" s="140"/>
      <c r="G6" s="140"/>
      <c r="H6" s="140"/>
      <c r="I6" s="140"/>
      <c r="J6" s="140"/>
      <c r="K6" s="141"/>
      <c r="L6" s="12"/>
      <c r="M6" s="3"/>
      <c r="N6" s="2"/>
    </row>
    <row r="7" spans="1:14" ht="52.5" customHeight="1" thickBot="1">
      <c r="A7" s="120" t="s">
        <v>37</v>
      </c>
      <c r="B7" s="121" t="s">
        <v>61</v>
      </c>
      <c r="C7" s="122"/>
      <c r="D7" s="123"/>
      <c r="E7" s="130" t="s">
        <v>62</v>
      </c>
      <c r="F7" s="124">
        <v>400</v>
      </c>
      <c r="G7" s="125"/>
      <c r="H7" s="126">
        <f>G7*J7+G7</f>
        <v>0</v>
      </c>
      <c r="I7" s="127">
        <f>F7*G7</f>
        <v>0</v>
      </c>
      <c r="J7" s="128"/>
      <c r="K7" s="129">
        <f>I7*J7+I7</f>
        <v>0</v>
      </c>
      <c r="L7" s="4"/>
      <c r="M7" s="17"/>
      <c r="N7" s="2"/>
    </row>
    <row r="8" spans="7:11" ht="13.5" thickBot="1">
      <c r="G8" s="62"/>
      <c r="H8" s="62"/>
      <c r="I8" s="63">
        <f>SUM(I7:I7)</f>
        <v>0</v>
      </c>
      <c r="K8" s="63">
        <f>SUM(K7:K7)</f>
        <v>0</v>
      </c>
    </row>
    <row r="9" ht="13.5" thickBot="1"/>
    <row r="10" spans="1:10" ht="13.5" thickBot="1">
      <c r="A10" s="29" t="s">
        <v>10</v>
      </c>
      <c r="B10" s="27"/>
      <c r="C10" s="67">
        <f>I8</f>
        <v>0</v>
      </c>
      <c r="D10" s="5" t="s">
        <v>11</v>
      </c>
      <c r="E10" s="136"/>
      <c r="F10" s="137"/>
      <c r="G10" s="137"/>
      <c r="H10" s="137"/>
      <c r="I10" s="137"/>
      <c r="J10" s="138"/>
    </row>
    <row r="11" spans="1:10" ht="13.5" thickBot="1">
      <c r="A11" s="30" t="s">
        <v>12</v>
      </c>
      <c r="B11" s="28"/>
      <c r="C11" s="63">
        <f>K8</f>
        <v>0</v>
      </c>
      <c r="D11" s="6" t="s">
        <v>11</v>
      </c>
      <c r="E11" s="136"/>
      <c r="F11" s="137"/>
      <c r="G11" s="137"/>
      <c r="H11" s="137"/>
      <c r="I11" s="137"/>
      <c r="J11" s="138"/>
    </row>
    <row r="12" spans="1:9" ht="12.75">
      <c r="A12" s="13" t="s">
        <v>33</v>
      </c>
      <c r="B12" s="14"/>
      <c r="C12" s="15"/>
      <c r="D12" s="16"/>
      <c r="E12" s="7"/>
      <c r="F12" s="7"/>
      <c r="G12" s="7"/>
      <c r="H12" s="8"/>
      <c r="I12" s="9"/>
    </row>
    <row r="14" spans="1:6" ht="12.75" customHeight="1">
      <c r="A14" s="142" t="s">
        <v>43</v>
      </c>
      <c r="B14" s="143"/>
      <c r="C14" s="143"/>
      <c r="D14" s="143"/>
      <c r="E14" s="143"/>
      <c r="F14" s="143"/>
    </row>
    <row r="15" ht="12.75">
      <c r="A15" s="18"/>
    </row>
    <row r="20" spans="2:10" ht="12.75">
      <c r="B20" s="10"/>
      <c r="J20" s="10"/>
    </row>
    <row r="24" spans="2:10" ht="12.75">
      <c r="B24" s="10"/>
      <c r="J24" s="10"/>
    </row>
  </sheetData>
  <sheetProtection/>
  <mergeCells count="4">
    <mergeCell ref="A6:K6"/>
    <mergeCell ref="E10:J10"/>
    <mergeCell ref="E11:J11"/>
    <mergeCell ref="A14:F14"/>
  </mergeCells>
  <printOptions horizontalCentered="1"/>
  <pageMargins left="0.1968503937007874" right="0.1968503937007874" top="0.5905511811023623" bottom="0.5905511811023623" header="0.5118110236220472" footer="0.5118110236220472"/>
  <pageSetup horizontalDpi="1200" verticalDpi="12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5.7109375" style="1" customWidth="1"/>
    <col min="2" max="2" width="28.42187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8" width="9.14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7.57421875" style="1" bestFit="1" customWidth="1"/>
    <col min="13" max="13" width="4.57421875" style="1" bestFit="1" customWidth="1"/>
    <col min="14" max="16384" width="9.140625" style="1" customWidth="1"/>
  </cols>
  <sheetData>
    <row r="2" spans="2:10" ht="13.5" thickBot="1">
      <c r="B2" s="10" t="s">
        <v>13</v>
      </c>
      <c r="J2" s="10" t="s">
        <v>14</v>
      </c>
    </row>
    <row r="3" spans="1:14" ht="51">
      <c r="A3" s="19" t="s">
        <v>0</v>
      </c>
      <c r="B3" s="20" t="s">
        <v>18</v>
      </c>
      <c r="C3" s="20" t="s">
        <v>19</v>
      </c>
      <c r="D3" s="20" t="s">
        <v>106</v>
      </c>
      <c r="E3" s="20" t="s">
        <v>15</v>
      </c>
      <c r="F3" s="20" t="s">
        <v>16</v>
      </c>
      <c r="G3" s="20" t="s">
        <v>20</v>
      </c>
      <c r="H3" s="20" t="s">
        <v>21</v>
      </c>
      <c r="I3" s="20" t="s">
        <v>22</v>
      </c>
      <c r="J3" s="20" t="s">
        <v>17</v>
      </c>
      <c r="K3" s="21" t="s">
        <v>23</v>
      </c>
      <c r="N3" s="2"/>
    </row>
    <row r="4" spans="1:14" ht="12.75">
      <c r="A4" s="22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25</v>
      </c>
      <c r="J4" s="23" t="s">
        <v>24</v>
      </c>
      <c r="K4" s="24" t="s">
        <v>9</v>
      </c>
      <c r="L4" s="3"/>
      <c r="M4" s="11"/>
      <c r="N4" s="11"/>
    </row>
    <row r="5" spans="1:14" ht="13.5" thickBot="1">
      <c r="A5" s="68"/>
      <c r="B5" s="69"/>
      <c r="C5" s="69"/>
      <c r="D5" s="69"/>
      <c r="E5" s="69"/>
      <c r="F5" s="69"/>
      <c r="G5" s="69"/>
      <c r="H5" s="69" t="s">
        <v>27</v>
      </c>
      <c r="I5" s="70" t="s">
        <v>26</v>
      </c>
      <c r="J5" s="70"/>
      <c r="K5" s="71" t="s">
        <v>28</v>
      </c>
      <c r="L5" s="12"/>
      <c r="M5" s="11"/>
      <c r="N5" s="11"/>
    </row>
    <row r="6" spans="1:14" ht="13.5" thickBot="1">
      <c r="A6" s="139" t="s">
        <v>59</v>
      </c>
      <c r="B6" s="140"/>
      <c r="C6" s="140"/>
      <c r="D6" s="140"/>
      <c r="E6" s="140"/>
      <c r="F6" s="140"/>
      <c r="G6" s="140"/>
      <c r="H6" s="140"/>
      <c r="I6" s="140"/>
      <c r="J6" s="140"/>
      <c r="K6" s="141"/>
      <c r="L6" s="12"/>
      <c r="M6" s="3"/>
      <c r="N6" s="2"/>
    </row>
    <row r="7" spans="1:14" ht="12.75">
      <c r="A7" s="49" t="s">
        <v>37</v>
      </c>
      <c r="B7" s="50" t="s">
        <v>60</v>
      </c>
      <c r="C7" s="90"/>
      <c r="D7" s="90"/>
      <c r="E7" s="51" t="s">
        <v>32</v>
      </c>
      <c r="F7" s="52">
        <v>600</v>
      </c>
      <c r="G7" s="53"/>
      <c r="H7" s="54">
        <f>G7*J7+G7</f>
        <v>0</v>
      </c>
      <c r="I7" s="55">
        <f>F7*G7</f>
        <v>0</v>
      </c>
      <c r="J7" s="99"/>
      <c r="K7" s="64">
        <f>I7*J7+I7</f>
        <v>0</v>
      </c>
      <c r="L7" s="4"/>
      <c r="M7" s="17"/>
      <c r="N7" s="2"/>
    </row>
    <row r="8" spans="1:13" ht="12.75">
      <c r="A8" s="22" t="s">
        <v>38</v>
      </c>
      <c r="B8" s="26" t="s">
        <v>60</v>
      </c>
      <c r="C8" s="47"/>
      <c r="D8" s="131"/>
      <c r="E8" s="39" t="s">
        <v>35</v>
      </c>
      <c r="F8" s="38">
        <v>400</v>
      </c>
      <c r="G8" s="56"/>
      <c r="H8" s="57">
        <f>G8*J8+G8</f>
        <v>0</v>
      </c>
      <c r="I8" s="58">
        <f>F8*G8</f>
        <v>0</v>
      </c>
      <c r="J8" s="100"/>
      <c r="K8" s="65">
        <f>I8*J8+I8</f>
        <v>0</v>
      </c>
      <c r="L8" s="4"/>
      <c r="M8" s="17"/>
    </row>
    <row r="9" spans="1:13" ht="12.75">
      <c r="A9" s="22" t="s">
        <v>39</v>
      </c>
      <c r="B9" s="26" t="s">
        <v>61</v>
      </c>
      <c r="C9" s="131"/>
      <c r="D9" s="47"/>
      <c r="E9" s="36" t="s">
        <v>32</v>
      </c>
      <c r="F9" s="38">
        <v>1000</v>
      </c>
      <c r="G9" s="56"/>
      <c r="H9" s="57">
        <f>G9*J9+G9</f>
        <v>0</v>
      </c>
      <c r="I9" s="58">
        <f>F9*G9</f>
        <v>0</v>
      </c>
      <c r="J9" s="100"/>
      <c r="K9" s="65">
        <f>I9*J9+I9</f>
        <v>0</v>
      </c>
      <c r="L9" s="4"/>
      <c r="M9" s="17"/>
    </row>
    <row r="10" spans="1:13" ht="13.5" thickBot="1">
      <c r="A10" s="34" t="s">
        <v>40</v>
      </c>
      <c r="B10" s="32" t="s">
        <v>61</v>
      </c>
      <c r="C10" s="33"/>
      <c r="D10" s="33"/>
      <c r="E10" s="37" t="s">
        <v>30</v>
      </c>
      <c r="F10" s="40">
        <v>700</v>
      </c>
      <c r="G10" s="59"/>
      <c r="H10" s="60">
        <f>G10*J10+G10</f>
        <v>0</v>
      </c>
      <c r="I10" s="61">
        <f>F10*G10</f>
        <v>0</v>
      </c>
      <c r="J10" s="101"/>
      <c r="K10" s="66">
        <f>I10*J10+I10</f>
        <v>0</v>
      </c>
      <c r="L10" s="4"/>
      <c r="M10" s="17"/>
    </row>
    <row r="11" spans="9:11" ht="13.5" thickBot="1">
      <c r="I11" s="63">
        <f>SUM(I7:I10)</f>
        <v>0</v>
      </c>
      <c r="K11" s="63">
        <f>SUM(K7:K10)</f>
        <v>0</v>
      </c>
    </row>
    <row r="12" ht="13.5" thickBot="1"/>
    <row r="13" spans="1:10" ht="13.5" thickBot="1">
      <c r="A13" s="29" t="s">
        <v>10</v>
      </c>
      <c r="B13" s="27"/>
      <c r="C13" s="67">
        <f>I11</f>
        <v>0</v>
      </c>
      <c r="D13" s="5" t="s">
        <v>11</v>
      </c>
      <c r="E13" s="136"/>
      <c r="F13" s="137"/>
      <c r="G13" s="137"/>
      <c r="H13" s="137"/>
      <c r="I13" s="137"/>
      <c r="J13" s="138"/>
    </row>
    <row r="14" spans="1:10" ht="13.5" thickBot="1">
      <c r="A14" s="30" t="s">
        <v>12</v>
      </c>
      <c r="B14" s="28"/>
      <c r="C14" s="63">
        <f>K11</f>
        <v>0</v>
      </c>
      <c r="D14" s="6" t="s">
        <v>11</v>
      </c>
      <c r="E14" s="136"/>
      <c r="F14" s="137"/>
      <c r="G14" s="137"/>
      <c r="H14" s="137"/>
      <c r="I14" s="137"/>
      <c r="J14" s="138"/>
    </row>
    <row r="15" spans="1:9" ht="12.75">
      <c r="A15" s="13" t="s">
        <v>33</v>
      </c>
      <c r="B15" s="14"/>
      <c r="C15" s="15"/>
      <c r="D15" s="16"/>
      <c r="E15" s="7"/>
      <c r="F15" s="7"/>
      <c r="G15" s="7"/>
      <c r="H15" s="8"/>
      <c r="I15" s="9"/>
    </row>
    <row r="17" spans="1:6" ht="12.75" customHeight="1">
      <c r="A17" s="142" t="s">
        <v>148</v>
      </c>
      <c r="B17" s="143"/>
      <c r="C17" s="143"/>
      <c r="D17" s="143"/>
      <c r="E17" s="143"/>
      <c r="F17" s="143"/>
    </row>
    <row r="18" ht="12.75">
      <c r="A18" s="18"/>
    </row>
    <row r="23" spans="2:10" ht="12.75">
      <c r="B23" s="10"/>
      <c r="J23" s="10"/>
    </row>
    <row r="27" spans="2:10" ht="12.75">
      <c r="B27" s="10"/>
      <c r="J27" s="10"/>
    </row>
  </sheetData>
  <sheetProtection/>
  <mergeCells count="4">
    <mergeCell ref="A6:K6"/>
    <mergeCell ref="E13:J13"/>
    <mergeCell ref="E14:J14"/>
    <mergeCell ref="A17:F17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8">
      <selection activeCell="G21" sqref="G21"/>
    </sheetView>
  </sheetViews>
  <sheetFormatPr defaultColWidth="9.140625" defaultRowHeight="12.75"/>
  <cols>
    <col min="1" max="1" width="5.7109375" style="1" customWidth="1"/>
    <col min="2" max="2" width="61.851562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7" width="10.421875" style="1" customWidth="1"/>
    <col min="8" max="8" width="11.0039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7.57421875" style="1" bestFit="1" customWidth="1"/>
    <col min="13" max="16384" width="9.140625" style="1" customWidth="1"/>
  </cols>
  <sheetData>
    <row r="1" spans="2:10" ht="13.5" thickBot="1">
      <c r="B1" s="10" t="s">
        <v>13</v>
      </c>
      <c r="J1" s="10" t="s">
        <v>14</v>
      </c>
    </row>
    <row r="2" spans="1:13" ht="51">
      <c r="A2" s="19" t="s">
        <v>0</v>
      </c>
      <c r="B2" s="20" t="s">
        <v>18</v>
      </c>
      <c r="C2" s="20" t="s">
        <v>19</v>
      </c>
      <c r="D2" s="20" t="s">
        <v>106</v>
      </c>
      <c r="E2" s="20" t="s">
        <v>15</v>
      </c>
      <c r="F2" s="20" t="s">
        <v>16</v>
      </c>
      <c r="G2" s="20" t="s">
        <v>20</v>
      </c>
      <c r="H2" s="20" t="s">
        <v>21</v>
      </c>
      <c r="I2" s="20" t="s">
        <v>22</v>
      </c>
      <c r="J2" s="20" t="s">
        <v>17</v>
      </c>
      <c r="K2" s="21" t="s">
        <v>23</v>
      </c>
      <c r="M2" s="2"/>
    </row>
    <row r="3" spans="1:13" ht="12.75">
      <c r="A3" s="22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25</v>
      </c>
      <c r="J3" s="23" t="s">
        <v>24</v>
      </c>
      <c r="K3" s="24" t="s">
        <v>9</v>
      </c>
      <c r="L3" s="3"/>
      <c r="M3" s="11"/>
    </row>
    <row r="4" spans="1:13" ht="13.5" thickBot="1">
      <c r="A4" s="68"/>
      <c r="B4" s="69"/>
      <c r="C4" s="69"/>
      <c r="D4" s="69"/>
      <c r="E4" s="69"/>
      <c r="F4" s="69"/>
      <c r="G4" s="69"/>
      <c r="H4" s="69" t="s">
        <v>27</v>
      </c>
      <c r="I4" s="70" t="s">
        <v>26</v>
      </c>
      <c r="J4" s="70"/>
      <c r="K4" s="71" t="s">
        <v>28</v>
      </c>
      <c r="L4" s="12"/>
      <c r="M4" s="11"/>
    </row>
    <row r="5" spans="1:13" ht="12.75">
      <c r="A5" s="144" t="s">
        <v>149</v>
      </c>
      <c r="B5" s="145"/>
      <c r="C5" s="145"/>
      <c r="D5" s="145"/>
      <c r="E5" s="145"/>
      <c r="F5" s="145"/>
      <c r="G5" s="145"/>
      <c r="H5" s="145"/>
      <c r="I5" s="145"/>
      <c r="J5" s="145"/>
      <c r="K5" s="146"/>
      <c r="L5" s="12"/>
      <c r="M5" s="2"/>
    </row>
    <row r="6" spans="1:12" ht="114.75">
      <c r="A6" s="22" t="s">
        <v>37</v>
      </c>
      <c r="B6" s="26" t="s">
        <v>85</v>
      </c>
      <c r="C6" s="47"/>
      <c r="D6" s="47"/>
      <c r="E6" s="36" t="s">
        <v>120</v>
      </c>
      <c r="F6" s="38">
        <v>2</v>
      </c>
      <c r="G6" s="56"/>
      <c r="H6" s="57">
        <f>G6*J6+G6</f>
        <v>0</v>
      </c>
      <c r="I6" s="58">
        <f>F6*G6</f>
        <v>0</v>
      </c>
      <c r="J6" s="102"/>
      <c r="K6" s="65">
        <f>I6*J6+I6</f>
        <v>0</v>
      </c>
      <c r="L6" s="4"/>
    </row>
    <row r="7" spans="1:12" ht="114.75">
      <c r="A7" s="22" t="s">
        <v>38</v>
      </c>
      <c r="B7" s="26" t="s">
        <v>88</v>
      </c>
      <c r="C7" s="47"/>
      <c r="D7" s="47"/>
      <c r="E7" s="36" t="s">
        <v>120</v>
      </c>
      <c r="F7" s="38">
        <v>100</v>
      </c>
      <c r="G7" s="56"/>
      <c r="H7" s="57">
        <f>G7*J7+G7</f>
        <v>0</v>
      </c>
      <c r="I7" s="58">
        <f>F7*G7</f>
        <v>0</v>
      </c>
      <c r="J7" s="102"/>
      <c r="K7" s="65">
        <f>I7*J7+I7</f>
        <v>0</v>
      </c>
      <c r="L7" s="4"/>
    </row>
    <row r="8" spans="1:12" ht="114.75">
      <c r="A8" s="22" t="s">
        <v>39</v>
      </c>
      <c r="B8" s="26" t="s">
        <v>87</v>
      </c>
      <c r="C8" s="47"/>
      <c r="D8" s="47"/>
      <c r="E8" s="115" t="s">
        <v>121</v>
      </c>
      <c r="F8" s="74">
        <v>12</v>
      </c>
      <c r="G8" s="75"/>
      <c r="H8" s="57">
        <f>G8*J8+G8</f>
        <v>0</v>
      </c>
      <c r="I8" s="58">
        <f>F8*G8</f>
        <v>0</v>
      </c>
      <c r="J8" s="102"/>
      <c r="K8" s="65">
        <f>I8*J8+I8</f>
        <v>0</v>
      </c>
      <c r="L8" s="4"/>
    </row>
    <row r="9" spans="1:12" ht="127.5">
      <c r="A9" s="22" t="s">
        <v>40</v>
      </c>
      <c r="B9" s="26" t="s">
        <v>119</v>
      </c>
      <c r="C9" s="47"/>
      <c r="D9" s="47"/>
      <c r="E9" s="115" t="s">
        <v>121</v>
      </c>
      <c r="F9" s="74">
        <v>2</v>
      </c>
      <c r="G9" s="75"/>
      <c r="H9" s="57">
        <f>G9*J9+G9</f>
        <v>0</v>
      </c>
      <c r="I9" s="58">
        <f>F9*G9</f>
        <v>0</v>
      </c>
      <c r="J9" s="102"/>
      <c r="K9" s="65">
        <f>I9*J9+I9</f>
        <v>0</v>
      </c>
      <c r="L9" s="4"/>
    </row>
    <row r="10" spans="1:12" ht="57.75" customHeight="1" thickBot="1">
      <c r="A10" s="34" t="s">
        <v>44</v>
      </c>
      <c r="B10" s="32" t="s">
        <v>86</v>
      </c>
      <c r="C10" s="33"/>
      <c r="D10" s="33"/>
      <c r="E10" s="116" t="s">
        <v>120</v>
      </c>
      <c r="F10" s="78">
        <v>4</v>
      </c>
      <c r="G10" s="79"/>
      <c r="H10" s="60">
        <f>G10*J10+G10</f>
        <v>0</v>
      </c>
      <c r="I10" s="61">
        <f>F10*G10</f>
        <v>0</v>
      </c>
      <c r="J10" s="97"/>
      <c r="K10" s="66">
        <f>I10*J10+I10</f>
        <v>0</v>
      </c>
      <c r="L10" s="4"/>
    </row>
    <row r="11" spans="7:11" ht="13.5" thickBot="1">
      <c r="G11" s="62"/>
      <c r="H11" s="62"/>
      <c r="I11" s="63">
        <f>SUM(I6:I10)</f>
        <v>0</v>
      </c>
      <c r="J11" s="98"/>
      <c r="K11" s="63">
        <f>SUM(K6:K10)</f>
        <v>0</v>
      </c>
    </row>
    <row r="12" spans="1:10" ht="13.5" thickBot="1">
      <c r="A12" s="29" t="s">
        <v>10</v>
      </c>
      <c r="B12" s="27"/>
      <c r="C12" s="67">
        <f>I11</f>
        <v>0</v>
      </c>
      <c r="D12" s="5" t="s">
        <v>11</v>
      </c>
      <c r="E12" s="136"/>
      <c r="F12" s="137"/>
      <c r="G12" s="137"/>
      <c r="H12" s="137"/>
      <c r="I12" s="137"/>
      <c r="J12" s="138"/>
    </row>
    <row r="13" spans="1:10" ht="13.5" thickBot="1">
      <c r="A13" s="30" t="s">
        <v>12</v>
      </c>
      <c r="B13" s="28"/>
      <c r="C13" s="63">
        <f>K11</f>
        <v>0</v>
      </c>
      <c r="D13" s="6" t="s">
        <v>11</v>
      </c>
      <c r="E13" s="136"/>
      <c r="F13" s="137"/>
      <c r="G13" s="137"/>
      <c r="H13" s="137"/>
      <c r="I13" s="137"/>
      <c r="J13" s="138"/>
    </row>
    <row r="14" spans="1:9" ht="12.75">
      <c r="A14" s="13" t="s">
        <v>33</v>
      </c>
      <c r="B14" s="14"/>
      <c r="C14" s="15"/>
      <c r="D14" s="16"/>
      <c r="E14" s="7"/>
      <c r="F14" s="7"/>
      <c r="G14" s="7"/>
      <c r="H14" s="8"/>
      <c r="I14" s="9"/>
    </row>
    <row r="16" spans="1:6" ht="12.75" customHeight="1">
      <c r="A16" s="142" t="s">
        <v>63</v>
      </c>
      <c r="B16" s="143"/>
      <c r="C16" s="143"/>
      <c r="D16" s="143"/>
      <c r="E16" s="143"/>
      <c r="F16" s="143"/>
    </row>
    <row r="17" ht="12.75">
      <c r="A17" s="18"/>
    </row>
    <row r="18" ht="12.75">
      <c r="A18" s="118"/>
    </row>
    <row r="22" spans="2:10" ht="12.75">
      <c r="B22" s="10"/>
      <c r="J22" s="10"/>
    </row>
    <row r="26" spans="2:10" ht="12.75">
      <c r="B26" s="10"/>
      <c r="J26" s="10"/>
    </row>
  </sheetData>
  <sheetProtection/>
  <mergeCells count="4">
    <mergeCell ref="A5:K5"/>
    <mergeCell ref="E12:J12"/>
    <mergeCell ref="E13:J13"/>
    <mergeCell ref="A16:F16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PageLayoutView="0" workbookViewId="0" topLeftCell="A1">
      <selection activeCell="K21" sqref="K21"/>
    </sheetView>
  </sheetViews>
  <sheetFormatPr defaultColWidth="9.140625" defaultRowHeight="12.75"/>
  <cols>
    <col min="2" max="2" width="66.28125" style="0" customWidth="1"/>
    <col min="3" max="3" width="12.140625" style="0" customWidth="1"/>
    <col min="4" max="4" width="11.28125" style="0" customWidth="1"/>
    <col min="5" max="5" width="11.421875" style="0" customWidth="1"/>
    <col min="7" max="7" width="10.57421875" style="0" customWidth="1"/>
    <col min="8" max="8" width="11.140625" style="0" bestFit="1" customWidth="1"/>
    <col min="9" max="9" width="13.28125" style="0" customWidth="1"/>
    <col min="10" max="10" width="10.28125" style="0" customWidth="1"/>
    <col min="11" max="11" width="14.8515625" style="0" customWidth="1"/>
  </cols>
  <sheetData>
    <row r="1" s="1" customFormat="1" ht="12.75"/>
    <row r="2" spans="2:10" s="1" customFormat="1" ht="13.5" thickBot="1">
      <c r="B2" s="10" t="s">
        <v>13</v>
      </c>
      <c r="J2" s="10" t="s">
        <v>14</v>
      </c>
    </row>
    <row r="3" spans="1:11" s="1" customFormat="1" ht="38.25">
      <c r="A3" s="19" t="s">
        <v>0</v>
      </c>
      <c r="B3" s="20" t="s">
        <v>18</v>
      </c>
      <c r="C3" s="20" t="s">
        <v>19</v>
      </c>
      <c r="D3" s="20" t="s">
        <v>106</v>
      </c>
      <c r="E3" s="20" t="s">
        <v>15</v>
      </c>
      <c r="F3" s="20" t="s">
        <v>16</v>
      </c>
      <c r="G3" s="20" t="s">
        <v>20</v>
      </c>
      <c r="H3" s="20" t="s">
        <v>21</v>
      </c>
      <c r="I3" s="20" t="s">
        <v>22</v>
      </c>
      <c r="J3" s="20" t="s">
        <v>17</v>
      </c>
      <c r="K3" s="21" t="s">
        <v>23</v>
      </c>
    </row>
    <row r="4" spans="1:11" s="1" customFormat="1" ht="12.75">
      <c r="A4" s="22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25</v>
      </c>
      <c r="J4" s="23" t="s">
        <v>24</v>
      </c>
      <c r="K4" s="24" t="s">
        <v>9</v>
      </c>
    </row>
    <row r="5" spans="1:11" s="1" customFormat="1" ht="12.75">
      <c r="A5" s="22"/>
      <c r="B5" s="23"/>
      <c r="C5" s="23"/>
      <c r="D5" s="23"/>
      <c r="E5" s="23"/>
      <c r="F5" s="23"/>
      <c r="G5" s="23"/>
      <c r="H5" s="23" t="s">
        <v>27</v>
      </c>
      <c r="I5" s="25" t="s">
        <v>26</v>
      </c>
      <c r="J5" s="25"/>
      <c r="K5" s="31" t="s">
        <v>28</v>
      </c>
    </row>
    <row r="6" spans="1:11" s="1" customFormat="1" ht="12.75" customHeight="1" thickBot="1">
      <c r="A6" s="149" t="s">
        <v>150</v>
      </c>
      <c r="B6" s="150"/>
      <c r="C6" s="150"/>
      <c r="D6" s="150"/>
      <c r="E6" s="150"/>
      <c r="F6" s="150"/>
      <c r="G6" s="150"/>
      <c r="H6" s="150"/>
      <c r="I6" s="150"/>
      <c r="J6" s="150"/>
      <c r="K6" s="151"/>
    </row>
    <row r="7" spans="1:11" s="1" customFormat="1" ht="42" customHeight="1">
      <c r="A7" s="81" t="s">
        <v>37</v>
      </c>
      <c r="B7" s="50" t="s">
        <v>42</v>
      </c>
      <c r="C7" s="90"/>
      <c r="D7" s="90"/>
      <c r="E7" s="51" t="s">
        <v>41</v>
      </c>
      <c r="F7" s="51" t="s">
        <v>123</v>
      </c>
      <c r="G7" s="91"/>
      <c r="H7" s="92">
        <f aca="true" t="shared" si="0" ref="H7:H12">G7*J7+G7</f>
        <v>0</v>
      </c>
      <c r="I7" s="93">
        <f aca="true" t="shared" si="1" ref="I7:I12">F7*G7</f>
        <v>0</v>
      </c>
      <c r="J7" s="96"/>
      <c r="K7" s="64">
        <f aca="true" t="shared" si="2" ref="K7:K12">F7*H7</f>
        <v>0</v>
      </c>
    </row>
    <row r="8" spans="1:11" s="1" customFormat="1" ht="42.75" customHeight="1">
      <c r="A8" s="94" t="s">
        <v>38</v>
      </c>
      <c r="B8" s="26" t="s">
        <v>154</v>
      </c>
      <c r="C8" s="47"/>
      <c r="D8" s="47"/>
      <c r="E8" s="36" t="s">
        <v>159</v>
      </c>
      <c r="F8" s="36" t="s">
        <v>124</v>
      </c>
      <c r="G8" s="82"/>
      <c r="H8" s="83">
        <f t="shared" si="0"/>
        <v>0</v>
      </c>
      <c r="I8" s="84">
        <f t="shared" si="1"/>
        <v>0</v>
      </c>
      <c r="J8" s="102"/>
      <c r="K8" s="65">
        <f t="shared" si="2"/>
        <v>0</v>
      </c>
    </row>
    <row r="9" spans="1:11" s="1" customFormat="1" ht="54" customHeight="1">
      <c r="A9" s="94" t="s">
        <v>39</v>
      </c>
      <c r="B9" s="26" t="s">
        <v>72</v>
      </c>
      <c r="C9" s="47"/>
      <c r="D9" s="47"/>
      <c r="E9" s="36" t="s">
        <v>144</v>
      </c>
      <c r="F9" s="36" t="s">
        <v>155</v>
      </c>
      <c r="G9" s="82"/>
      <c r="H9" s="83">
        <f t="shared" si="0"/>
        <v>0</v>
      </c>
      <c r="I9" s="84">
        <f t="shared" si="1"/>
        <v>0</v>
      </c>
      <c r="J9" s="102"/>
      <c r="K9" s="65">
        <f t="shared" si="2"/>
        <v>0</v>
      </c>
    </row>
    <row r="10" spans="1:11" s="1" customFormat="1" ht="53.25" customHeight="1">
      <c r="A10" s="94" t="s">
        <v>40</v>
      </c>
      <c r="B10" s="80" t="s">
        <v>145</v>
      </c>
      <c r="C10" s="47"/>
      <c r="D10" s="47"/>
      <c r="E10" s="36" t="s">
        <v>144</v>
      </c>
      <c r="F10" s="36" t="s">
        <v>115</v>
      </c>
      <c r="G10" s="82"/>
      <c r="H10" s="83">
        <f t="shared" si="0"/>
        <v>0</v>
      </c>
      <c r="I10" s="84">
        <f t="shared" si="1"/>
        <v>0</v>
      </c>
      <c r="J10" s="102"/>
      <c r="K10" s="65">
        <f t="shared" si="2"/>
        <v>0</v>
      </c>
    </row>
    <row r="11" spans="1:11" s="1" customFormat="1" ht="80.25" customHeight="1">
      <c r="A11" s="94" t="s">
        <v>44</v>
      </c>
      <c r="B11" s="80" t="s">
        <v>113</v>
      </c>
      <c r="C11" s="47"/>
      <c r="D11" s="47"/>
      <c r="E11" s="36" t="s">
        <v>30</v>
      </c>
      <c r="F11" s="36" t="s">
        <v>125</v>
      </c>
      <c r="G11" s="82"/>
      <c r="H11" s="83">
        <f t="shared" si="0"/>
        <v>0</v>
      </c>
      <c r="I11" s="84">
        <f t="shared" si="1"/>
        <v>0</v>
      </c>
      <c r="J11" s="102"/>
      <c r="K11" s="65">
        <f t="shared" si="2"/>
        <v>0</v>
      </c>
    </row>
    <row r="12" spans="1:11" s="1" customFormat="1" ht="18.75" customHeight="1" thickBot="1">
      <c r="A12" s="95" t="s">
        <v>45</v>
      </c>
      <c r="B12" s="48" t="s">
        <v>117</v>
      </c>
      <c r="C12" s="33"/>
      <c r="D12" s="33"/>
      <c r="E12" s="37" t="s">
        <v>64</v>
      </c>
      <c r="F12" s="37" t="s">
        <v>125</v>
      </c>
      <c r="G12" s="85"/>
      <c r="H12" s="86">
        <f t="shared" si="0"/>
        <v>0</v>
      </c>
      <c r="I12" s="119">
        <f t="shared" si="1"/>
        <v>0</v>
      </c>
      <c r="J12" s="97"/>
      <c r="K12" s="66">
        <f t="shared" si="2"/>
        <v>0</v>
      </c>
    </row>
    <row r="13" spans="7:11" s="1" customFormat="1" ht="13.5" thickBot="1">
      <c r="G13" s="87"/>
      <c r="H13" s="87"/>
      <c r="I13" s="88">
        <f>SUM(I7:I12)</f>
        <v>0</v>
      </c>
      <c r="K13" s="63">
        <f>SUM(K7:K12)</f>
        <v>0</v>
      </c>
    </row>
    <row r="14" s="1" customFormat="1" ht="13.5" thickBot="1"/>
    <row r="15" spans="1:9" s="1" customFormat="1" ht="13.5" thickBot="1">
      <c r="A15" s="29" t="s">
        <v>10</v>
      </c>
      <c r="B15" s="27"/>
      <c r="C15" s="67">
        <f>I13</f>
        <v>0</v>
      </c>
      <c r="D15" s="5" t="s">
        <v>11</v>
      </c>
      <c r="E15" s="41"/>
      <c r="F15" s="42"/>
      <c r="G15" s="42"/>
      <c r="H15" s="42"/>
      <c r="I15" s="43"/>
    </row>
    <row r="16" spans="1:9" s="1" customFormat="1" ht="12.75" customHeight="1" thickBot="1">
      <c r="A16" s="30" t="s">
        <v>12</v>
      </c>
      <c r="B16" s="28"/>
      <c r="C16" s="63">
        <f>K13</f>
        <v>0</v>
      </c>
      <c r="D16" s="6" t="s">
        <v>11</v>
      </c>
      <c r="E16" s="44"/>
      <c r="F16" s="45"/>
      <c r="G16" s="45"/>
      <c r="H16" s="45"/>
      <c r="I16" s="46"/>
    </row>
    <row r="17" spans="1:9" s="1" customFormat="1" ht="11.25" customHeight="1">
      <c r="A17" s="13" t="s">
        <v>33</v>
      </c>
      <c r="B17" s="14"/>
      <c r="C17" s="15"/>
      <c r="D17" s="16"/>
      <c r="E17" s="7"/>
      <c r="F17" s="7"/>
      <c r="G17" s="7"/>
      <c r="H17" s="8"/>
      <c r="I17" s="9"/>
    </row>
    <row r="18" s="1" customFormat="1" ht="27" customHeight="1" hidden="1"/>
    <row r="19" spans="1:8" s="1" customFormat="1" ht="12.75">
      <c r="A19" s="147" t="s">
        <v>66</v>
      </c>
      <c r="B19" s="148"/>
      <c r="C19" s="148"/>
      <c r="D19" s="148"/>
      <c r="E19" s="148"/>
      <c r="F19" s="148"/>
      <c r="G19" s="148"/>
      <c r="H19" s="148"/>
    </row>
    <row r="20" s="1" customFormat="1" ht="12.75"/>
    <row r="21" s="1" customFormat="1" ht="12.75"/>
  </sheetData>
  <sheetProtection/>
  <mergeCells count="2">
    <mergeCell ref="A19:H19"/>
    <mergeCell ref="A6:K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4">
      <selection activeCell="P11" sqref="P11"/>
    </sheetView>
  </sheetViews>
  <sheetFormatPr defaultColWidth="9.140625" defaultRowHeight="12.75"/>
  <cols>
    <col min="2" max="2" width="32.8515625" style="0" customWidth="1"/>
    <col min="3" max="3" width="12.140625" style="0" customWidth="1"/>
    <col min="4" max="4" width="11.28125" style="0" customWidth="1"/>
    <col min="5" max="5" width="12.57421875" style="0" customWidth="1"/>
    <col min="7" max="7" width="9.8515625" style="0" bestFit="1" customWidth="1"/>
    <col min="8" max="8" width="9.7109375" style="0" bestFit="1" customWidth="1"/>
    <col min="9" max="9" width="13.7109375" style="0" customWidth="1"/>
    <col min="10" max="10" width="10.28125" style="0" customWidth="1"/>
    <col min="11" max="11" width="12.7109375" style="0" customWidth="1"/>
  </cols>
  <sheetData>
    <row r="1" s="1" customFormat="1" ht="12.75"/>
    <row r="2" spans="2:10" s="1" customFormat="1" ht="13.5" thickBot="1">
      <c r="B2" s="10" t="s">
        <v>13</v>
      </c>
      <c r="J2" s="10" t="s">
        <v>14</v>
      </c>
    </row>
    <row r="3" spans="1:11" s="1" customFormat="1" ht="51">
      <c r="A3" s="19" t="s">
        <v>0</v>
      </c>
      <c r="B3" s="20" t="s">
        <v>18</v>
      </c>
      <c r="C3" s="20" t="s">
        <v>19</v>
      </c>
      <c r="D3" s="20" t="s">
        <v>106</v>
      </c>
      <c r="E3" s="20" t="s">
        <v>15</v>
      </c>
      <c r="F3" s="20" t="s">
        <v>16</v>
      </c>
      <c r="G3" s="20" t="s">
        <v>20</v>
      </c>
      <c r="H3" s="20" t="s">
        <v>21</v>
      </c>
      <c r="I3" s="20" t="s">
        <v>22</v>
      </c>
      <c r="J3" s="20" t="s">
        <v>17</v>
      </c>
      <c r="K3" s="21" t="s">
        <v>23</v>
      </c>
    </row>
    <row r="4" spans="1:11" s="1" customFormat="1" ht="12.75">
      <c r="A4" s="22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25</v>
      </c>
      <c r="J4" s="23" t="s">
        <v>24</v>
      </c>
      <c r="K4" s="24" t="s">
        <v>9</v>
      </c>
    </row>
    <row r="5" spans="1:11" s="1" customFormat="1" ht="13.5" thickBot="1">
      <c r="A5" s="68"/>
      <c r="B5" s="69"/>
      <c r="C5" s="69"/>
      <c r="D5" s="69"/>
      <c r="E5" s="69"/>
      <c r="F5" s="69"/>
      <c r="G5" s="69"/>
      <c r="H5" s="69" t="s">
        <v>27</v>
      </c>
      <c r="I5" s="70" t="s">
        <v>26</v>
      </c>
      <c r="J5" s="70"/>
      <c r="K5" s="71" t="s">
        <v>28</v>
      </c>
    </row>
    <row r="6" spans="1:11" s="1" customFormat="1" ht="13.5" thickBot="1">
      <c r="A6" s="139" t="s">
        <v>151</v>
      </c>
      <c r="B6" s="140"/>
      <c r="C6" s="140"/>
      <c r="D6" s="140"/>
      <c r="E6" s="140"/>
      <c r="F6" s="140"/>
      <c r="G6" s="140"/>
      <c r="H6" s="140"/>
      <c r="I6" s="140"/>
      <c r="J6" s="140"/>
      <c r="K6" s="141"/>
    </row>
    <row r="7" spans="1:11" s="1" customFormat="1" ht="66.75" customHeight="1">
      <c r="A7" s="81" t="s">
        <v>37</v>
      </c>
      <c r="B7" s="50" t="s">
        <v>101</v>
      </c>
      <c r="C7" s="90"/>
      <c r="D7" s="90"/>
      <c r="E7" s="51" t="s">
        <v>156</v>
      </c>
      <c r="F7" s="51" t="s">
        <v>79</v>
      </c>
      <c r="G7" s="53"/>
      <c r="H7" s="54">
        <f aca="true" t="shared" si="0" ref="H7:H12">G7*J7+G7</f>
        <v>0</v>
      </c>
      <c r="I7" s="55">
        <f aca="true" t="shared" si="1" ref="I7:I12">F7*G7</f>
        <v>0</v>
      </c>
      <c r="J7" s="96"/>
      <c r="K7" s="64">
        <f aca="true" t="shared" si="2" ref="K7:K12">I7*J7+I7</f>
        <v>0</v>
      </c>
    </row>
    <row r="8" spans="1:11" s="1" customFormat="1" ht="41.25" customHeight="1">
      <c r="A8" s="94" t="s">
        <v>38</v>
      </c>
      <c r="B8" s="26" t="s">
        <v>98</v>
      </c>
      <c r="C8" s="47"/>
      <c r="D8" s="47"/>
      <c r="E8" s="115" t="s">
        <v>96</v>
      </c>
      <c r="F8" s="36" t="s">
        <v>127</v>
      </c>
      <c r="G8" s="56"/>
      <c r="H8" s="57">
        <f t="shared" si="0"/>
        <v>0</v>
      </c>
      <c r="I8" s="58">
        <f t="shared" si="1"/>
        <v>0</v>
      </c>
      <c r="J8" s="102"/>
      <c r="K8" s="65">
        <f t="shared" si="2"/>
        <v>0</v>
      </c>
    </row>
    <row r="9" spans="1:11" s="1" customFormat="1" ht="76.5" customHeight="1">
      <c r="A9" s="94" t="s">
        <v>39</v>
      </c>
      <c r="B9" s="26" t="s">
        <v>97</v>
      </c>
      <c r="C9" s="47"/>
      <c r="D9" s="47"/>
      <c r="E9" s="115" t="s">
        <v>157</v>
      </c>
      <c r="F9" s="36" t="s">
        <v>79</v>
      </c>
      <c r="G9" s="56"/>
      <c r="H9" s="57">
        <f t="shared" si="0"/>
        <v>0</v>
      </c>
      <c r="I9" s="58">
        <f t="shared" si="1"/>
        <v>0</v>
      </c>
      <c r="J9" s="102"/>
      <c r="K9" s="65">
        <f t="shared" si="2"/>
        <v>0</v>
      </c>
    </row>
    <row r="10" spans="1:11" s="1" customFormat="1" ht="90" customHeight="1">
      <c r="A10" s="94" t="s">
        <v>40</v>
      </c>
      <c r="B10" s="26" t="s">
        <v>65</v>
      </c>
      <c r="C10" s="47"/>
      <c r="D10" s="47"/>
      <c r="E10" s="36" t="s">
        <v>158</v>
      </c>
      <c r="F10" s="36" t="s">
        <v>79</v>
      </c>
      <c r="G10" s="56"/>
      <c r="H10" s="57">
        <f t="shared" si="0"/>
        <v>0</v>
      </c>
      <c r="I10" s="58">
        <f t="shared" si="1"/>
        <v>0</v>
      </c>
      <c r="J10" s="102"/>
      <c r="K10" s="65">
        <f t="shared" si="2"/>
        <v>0</v>
      </c>
    </row>
    <row r="11" spans="1:11" s="1" customFormat="1" ht="111" customHeight="1">
      <c r="A11" s="94" t="s">
        <v>44</v>
      </c>
      <c r="B11" s="26" t="s">
        <v>153</v>
      </c>
      <c r="C11" s="47"/>
      <c r="D11" s="47"/>
      <c r="E11" s="36" t="s">
        <v>64</v>
      </c>
      <c r="F11" s="36" t="s">
        <v>124</v>
      </c>
      <c r="G11" s="56"/>
      <c r="H11" s="57">
        <f t="shared" si="0"/>
        <v>0</v>
      </c>
      <c r="I11" s="58">
        <f t="shared" si="1"/>
        <v>0</v>
      </c>
      <c r="J11" s="102"/>
      <c r="K11" s="65">
        <f t="shared" si="2"/>
        <v>0</v>
      </c>
    </row>
    <row r="12" spans="1:11" s="1" customFormat="1" ht="93" customHeight="1" thickBot="1">
      <c r="A12" s="95" t="s">
        <v>45</v>
      </c>
      <c r="B12" s="32" t="s">
        <v>118</v>
      </c>
      <c r="C12" s="33"/>
      <c r="D12" s="33"/>
      <c r="E12" s="37" t="s">
        <v>64</v>
      </c>
      <c r="F12" s="37" t="s">
        <v>124</v>
      </c>
      <c r="G12" s="59"/>
      <c r="H12" s="60">
        <f t="shared" si="0"/>
        <v>0</v>
      </c>
      <c r="I12" s="61">
        <f t="shared" si="1"/>
        <v>0</v>
      </c>
      <c r="J12" s="97"/>
      <c r="K12" s="66">
        <f t="shared" si="2"/>
        <v>0</v>
      </c>
    </row>
    <row r="13" spans="7:11" s="1" customFormat="1" ht="13.5" thickBot="1">
      <c r="G13" s="62"/>
      <c r="H13" s="62"/>
      <c r="I13" s="63">
        <f>SUM(I7:I12)</f>
        <v>0</v>
      </c>
      <c r="K13" s="63">
        <f>SUM(K7:K12)</f>
        <v>0</v>
      </c>
    </row>
    <row r="14" s="1" customFormat="1" ht="13.5" thickBot="1"/>
    <row r="15" spans="1:9" s="1" customFormat="1" ht="13.5" thickBot="1">
      <c r="A15" s="29" t="s">
        <v>10</v>
      </c>
      <c r="B15" s="27"/>
      <c r="C15" s="67">
        <f>I13</f>
        <v>0</v>
      </c>
      <c r="D15" s="5" t="s">
        <v>11</v>
      </c>
      <c r="E15" s="136"/>
      <c r="F15" s="152"/>
      <c r="G15" s="152"/>
      <c r="H15" s="152"/>
      <c r="I15" s="153"/>
    </row>
    <row r="16" spans="1:9" s="1" customFormat="1" ht="13.5" thickBot="1">
      <c r="A16" s="30" t="s">
        <v>12</v>
      </c>
      <c r="B16" s="28"/>
      <c r="C16" s="63">
        <f>K13</f>
        <v>0</v>
      </c>
      <c r="D16" s="6" t="s">
        <v>11</v>
      </c>
      <c r="E16" s="154"/>
      <c r="F16" s="155"/>
      <c r="G16" s="155"/>
      <c r="H16" s="155"/>
      <c r="I16" s="156"/>
    </row>
    <row r="17" spans="1:9" s="1" customFormat="1" ht="12.75" customHeight="1">
      <c r="A17" s="13" t="s">
        <v>33</v>
      </c>
      <c r="B17" s="14"/>
      <c r="C17" s="15"/>
      <c r="D17" s="16"/>
      <c r="E17" s="7"/>
      <c r="F17" s="7"/>
      <c r="G17" s="7"/>
      <c r="H17" s="8"/>
      <c r="I17" s="9"/>
    </row>
    <row r="18" s="1" customFormat="1" ht="12.75"/>
    <row r="19" spans="1:6" s="1" customFormat="1" ht="12.75">
      <c r="A19" s="142" t="s">
        <v>67</v>
      </c>
      <c r="B19" s="143"/>
      <c r="C19" s="143"/>
      <c r="D19" s="143"/>
      <c r="E19" s="143"/>
      <c r="F19" s="143"/>
    </row>
  </sheetData>
  <sheetProtection/>
  <mergeCells count="4">
    <mergeCell ref="A6:K6"/>
    <mergeCell ref="E15:I15"/>
    <mergeCell ref="E16:I16"/>
    <mergeCell ref="A19:F19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2">
      <selection activeCell="O9" sqref="O9"/>
    </sheetView>
  </sheetViews>
  <sheetFormatPr defaultColWidth="9.140625" defaultRowHeight="12.75"/>
  <cols>
    <col min="1" max="1" width="5.7109375" style="1" customWidth="1"/>
    <col min="2" max="2" width="44.421875" style="1" customWidth="1"/>
    <col min="3" max="3" width="18.421875" style="1" customWidth="1"/>
    <col min="4" max="4" width="17.8515625" style="1" customWidth="1"/>
    <col min="5" max="5" width="10.57421875" style="1" customWidth="1"/>
    <col min="6" max="6" width="7.421875" style="1" customWidth="1"/>
    <col min="7" max="8" width="9.7109375" style="1" bestFit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7.57421875" style="1" bestFit="1" customWidth="1"/>
    <col min="13" max="13" width="4.57421875" style="1" bestFit="1" customWidth="1"/>
    <col min="14" max="16384" width="9.140625" style="1" customWidth="1"/>
  </cols>
  <sheetData>
    <row r="2" spans="2:10" ht="13.5" thickBot="1">
      <c r="B2" s="10" t="s">
        <v>13</v>
      </c>
      <c r="J2" s="10" t="s">
        <v>14</v>
      </c>
    </row>
    <row r="3" spans="1:14" ht="51">
      <c r="A3" s="19" t="s">
        <v>0</v>
      </c>
      <c r="B3" s="20" t="s">
        <v>18</v>
      </c>
      <c r="C3" s="20" t="s">
        <v>19</v>
      </c>
      <c r="D3" s="20" t="s">
        <v>106</v>
      </c>
      <c r="E3" s="20" t="s">
        <v>15</v>
      </c>
      <c r="F3" s="20" t="s">
        <v>16</v>
      </c>
      <c r="G3" s="20" t="s">
        <v>20</v>
      </c>
      <c r="H3" s="20" t="s">
        <v>21</v>
      </c>
      <c r="I3" s="20" t="s">
        <v>22</v>
      </c>
      <c r="J3" s="20" t="s">
        <v>17</v>
      </c>
      <c r="K3" s="21" t="s">
        <v>23</v>
      </c>
      <c r="N3" s="2"/>
    </row>
    <row r="4" spans="1:14" ht="12.75">
      <c r="A4" s="22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25</v>
      </c>
      <c r="J4" s="23" t="s">
        <v>24</v>
      </c>
      <c r="K4" s="24" t="s">
        <v>9</v>
      </c>
      <c r="L4" s="3"/>
      <c r="M4" s="11"/>
      <c r="N4" s="11"/>
    </row>
    <row r="5" spans="1:14" ht="13.5" thickBot="1">
      <c r="A5" s="68"/>
      <c r="B5" s="69"/>
      <c r="C5" s="69"/>
      <c r="D5" s="69"/>
      <c r="E5" s="69"/>
      <c r="F5" s="69"/>
      <c r="G5" s="69"/>
      <c r="H5" s="69" t="s">
        <v>27</v>
      </c>
      <c r="I5" s="70" t="s">
        <v>26</v>
      </c>
      <c r="J5" s="70"/>
      <c r="K5" s="71" t="s">
        <v>28</v>
      </c>
      <c r="L5" s="12"/>
      <c r="M5" s="11"/>
      <c r="N5" s="11"/>
    </row>
    <row r="6" spans="1:14" ht="12.75">
      <c r="A6" s="139" t="s">
        <v>68</v>
      </c>
      <c r="B6" s="140"/>
      <c r="C6" s="140"/>
      <c r="D6" s="140"/>
      <c r="E6" s="140"/>
      <c r="F6" s="140"/>
      <c r="G6" s="140"/>
      <c r="H6" s="140"/>
      <c r="I6" s="140"/>
      <c r="J6" s="140"/>
      <c r="K6" s="141"/>
      <c r="L6" s="12"/>
      <c r="M6" s="3"/>
      <c r="N6" s="2"/>
    </row>
    <row r="7" spans="1:13" ht="30" customHeight="1">
      <c r="A7" s="22" t="s">
        <v>37</v>
      </c>
      <c r="B7" s="26" t="s">
        <v>141</v>
      </c>
      <c r="C7" s="47"/>
      <c r="D7" s="47"/>
      <c r="E7" s="35" t="s">
        <v>64</v>
      </c>
      <c r="F7" s="35" t="s">
        <v>128</v>
      </c>
      <c r="G7" s="56"/>
      <c r="H7" s="57">
        <f aca="true" t="shared" si="0" ref="H7:H14">G7*J7+G7</f>
        <v>0</v>
      </c>
      <c r="I7" s="58">
        <f aca="true" t="shared" si="1" ref="I7:I14">F7*G7</f>
        <v>0</v>
      </c>
      <c r="J7" s="102"/>
      <c r="K7" s="65">
        <f aca="true" t="shared" si="2" ref="K7:K14">I7*J7+I7</f>
        <v>0</v>
      </c>
      <c r="L7" s="4"/>
      <c r="M7" s="17"/>
    </row>
    <row r="8" spans="1:13" ht="51.75" customHeight="1">
      <c r="A8" s="22" t="s">
        <v>38</v>
      </c>
      <c r="B8" s="26" t="s">
        <v>69</v>
      </c>
      <c r="C8" s="47"/>
      <c r="D8" s="47"/>
      <c r="E8" s="35" t="s">
        <v>64</v>
      </c>
      <c r="F8" s="35" t="s">
        <v>105</v>
      </c>
      <c r="G8" s="56"/>
      <c r="H8" s="57">
        <f t="shared" si="0"/>
        <v>0</v>
      </c>
      <c r="I8" s="58">
        <f t="shared" si="1"/>
        <v>0</v>
      </c>
      <c r="J8" s="102"/>
      <c r="K8" s="65">
        <f t="shared" si="2"/>
        <v>0</v>
      </c>
      <c r="L8" s="4"/>
      <c r="M8" s="17"/>
    </row>
    <row r="9" spans="1:13" ht="73.5" customHeight="1">
      <c r="A9" s="22" t="s">
        <v>39</v>
      </c>
      <c r="B9" s="26" t="s">
        <v>140</v>
      </c>
      <c r="C9" s="47"/>
      <c r="D9" s="47"/>
      <c r="E9" s="35" t="s">
        <v>64</v>
      </c>
      <c r="F9" s="35" t="s">
        <v>129</v>
      </c>
      <c r="G9" s="56"/>
      <c r="H9" s="57">
        <f t="shared" si="0"/>
        <v>0</v>
      </c>
      <c r="I9" s="58">
        <f t="shared" si="1"/>
        <v>0</v>
      </c>
      <c r="J9" s="102"/>
      <c r="K9" s="65">
        <f t="shared" si="2"/>
        <v>0</v>
      </c>
      <c r="L9" s="4"/>
      <c r="M9" s="17"/>
    </row>
    <row r="10" spans="1:13" ht="51.75" customHeight="1">
      <c r="A10" s="22" t="s">
        <v>40</v>
      </c>
      <c r="B10" s="26" t="s">
        <v>142</v>
      </c>
      <c r="C10" s="47"/>
      <c r="D10" s="47"/>
      <c r="E10" s="35" t="s">
        <v>64</v>
      </c>
      <c r="F10" s="35" t="s">
        <v>130</v>
      </c>
      <c r="G10" s="56"/>
      <c r="H10" s="57">
        <f t="shared" si="0"/>
        <v>0</v>
      </c>
      <c r="I10" s="58">
        <f t="shared" si="1"/>
        <v>0</v>
      </c>
      <c r="J10" s="102"/>
      <c r="K10" s="65">
        <f t="shared" si="2"/>
        <v>0</v>
      </c>
      <c r="L10" s="4"/>
      <c r="M10" s="17"/>
    </row>
    <row r="11" spans="1:13" ht="27.75" customHeight="1">
      <c r="A11" s="22" t="s">
        <v>44</v>
      </c>
      <c r="B11" s="26" t="s">
        <v>111</v>
      </c>
      <c r="C11" s="47"/>
      <c r="D11" s="47"/>
      <c r="E11" s="35" t="s">
        <v>64</v>
      </c>
      <c r="F11" s="35" t="s">
        <v>79</v>
      </c>
      <c r="G11" s="56"/>
      <c r="H11" s="57">
        <f t="shared" si="0"/>
        <v>0</v>
      </c>
      <c r="I11" s="58">
        <f t="shared" si="1"/>
        <v>0</v>
      </c>
      <c r="J11" s="102"/>
      <c r="K11" s="65">
        <f t="shared" si="2"/>
        <v>0</v>
      </c>
      <c r="L11" s="4"/>
      <c r="M11" s="17"/>
    </row>
    <row r="12" spans="1:13" ht="28.5" customHeight="1">
      <c r="A12" s="22" t="s">
        <v>45</v>
      </c>
      <c r="B12" s="26" t="s">
        <v>112</v>
      </c>
      <c r="C12" s="47"/>
      <c r="D12" s="47"/>
      <c r="E12" s="35" t="s">
        <v>64</v>
      </c>
      <c r="F12" s="35" t="s">
        <v>126</v>
      </c>
      <c r="G12" s="56"/>
      <c r="H12" s="57">
        <f t="shared" si="0"/>
        <v>0</v>
      </c>
      <c r="I12" s="58">
        <f t="shared" si="1"/>
        <v>0</v>
      </c>
      <c r="J12" s="102"/>
      <c r="K12" s="65">
        <f t="shared" si="2"/>
        <v>0</v>
      </c>
      <c r="L12" s="4"/>
      <c r="M12" s="17"/>
    </row>
    <row r="13" spans="1:13" ht="41.25" customHeight="1">
      <c r="A13" s="22" t="s">
        <v>46</v>
      </c>
      <c r="B13" s="26" t="s">
        <v>70</v>
      </c>
      <c r="C13" s="47"/>
      <c r="D13" s="47"/>
      <c r="E13" s="35" t="s">
        <v>64</v>
      </c>
      <c r="F13" s="35" t="s">
        <v>116</v>
      </c>
      <c r="G13" s="56"/>
      <c r="H13" s="57">
        <f t="shared" si="0"/>
        <v>0</v>
      </c>
      <c r="I13" s="58">
        <f t="shared" si="1"/>
        <v>0</v>
      </c>
      <c r="J13" s="102"/>
      <c r="K13" s="65">
        <f t="shared" si="2"/>
        <v>0</v>
      </c>
      <c r="L13" s="4"/>
      <c r="M13" s="17"/>
    </row>
    <row r="14" spans="1:11" ht="15.75" customHeight="1" thickBot="1">
      <c r="A14" s="34" t="s">
        <v>47</v>
      </c>
      <c r="B14" s="32" t="s">
        <v>75</v>
      </c>
      <c r="C14" s="33"/>
      <c r="D14" s="33"/>
      <c r="E14" s="37" t="s">
        <v>64</v>
      </c>
      <c r="F14" s="89">
        <v>200</v>
      </c>
      <c r="G14" s="59"/>
      <c r="H14" s="60">
        <f t="shared" si="0"/>
        <v>0</v>
      </c>
      <c r="I14" s="61">
        <f t="shared" si="1"/>
        <v>0</v>
      </c>
      <c r="J14" s="97"/>
      <c r="K14" s="66">
        <f t="shared" si="2"/>
        <v>0</v>
      </c>
    </row>
    <row r="15" spans="7:11" ht="13.5" thickBot="1">
      <c r="G15" s="62"/>
      <c r="H15" s="62"/>
      <c r="I15" s="63">
        <f>SUM(I7:I14)</f>
        <v>0</v>
      </c>
      <c r="K15" s="63">
        <f>SUM(K7:K14)</f>
        <v>0</v>
      </c>
    </row>
    <row r="16" ht="17.25" customHeight="1" thickBot="1"/>
    <row r="17" spans="1:10" ht="13.5" thickBot="1">
      <c r="A17" s="29" t="s">
        <v>10</v>
      </c>
      <c r="B17" s="27"/>
      <c r="C17" s="67">
        <f>I15</f>
        <v>0</v>
      </c>
      <c r="D17" s="5" t="s">
        <v>11</v>
      </c>
      <c r="E17" s="136"/>
      <c r="F17" s="137"/>
      <c r="G17" s="137"/>
      <c r="H17" s="137"/>
      <c r="I17" s="137"/>
      <c r="J17" s="138"/>
    </row>
    <row r="18" spans="1:10" ht="13.5" thickBot="1">
      <c r="A18" s="30" t="s">
        <v>12</v>
      </c>
      <c r="B18" s="28"/>
      <c r="C18" s="63">
        <f>K15</f>
        <v>0</v>
      </c>
      <c r="D18" s="6" t="s">
        <v>11</v>
      </c>
      <c r="E18" s="136"/>
      <c r="F18" s="137"/>
      <c r="G18" s="137"/>
      <c r="H18" s="137"/>
      <c r="I18" s="137"/>
      <c r="J18" s="138"/>
    </row>
    <row r="19" spans="1:9" ht="12.75">
      <c r="A19" s="13" t="s">
        <v>33</v>
      </c>
      <c r="B19" s="14"/>
      <c r="C19" s="15"/>
      <c r="D19" s="16"/>
      <c r="E19" s="7"/>
      <c r="F19" s="7"/>
      <c r="G19" s="7"/>
      <c r="H19" s="8"/>
      <c r="I19" s="9"/>
    </row>
    <row r="21" spans="1:6" ht="12.75">
      <c r="A21" s="142" t="s">
        <v>71</v>
      </c>
      <c r="B21" s="143"/>
      <c r="C21" s="143"/>
      <c r="D21" s="143"/>
      <c r="E21" s="143"/>
      <c r="F21" s="143"/>
    </row>
    <row r="22" ht="12.75">
      <c r="A22" s="18"/>
    </row>
    <row r="23" spans="1:11" ht="12.75">
      <c r="A23" s="157" t="s">
        <v>139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</row>
    <row r="24" spans="1:11" ht="12.7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</sheetData>
  <sheetProtection/>
  <mergeCells count="5">
    <mergeCell ref="A21:F21"/>
    <mergeCell ref="A6:K6"/>
    <mergeCell ref="E17:J17"/>
    <mergeCell ref="E18:J18"/>
    <mergeCell ref="A23:K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L10" sqref="L10"/>
    </sheetView>
  </sheetViews>
  <sheetFormatPr defaultColWidth="9.140625" defaultRowHeight="12.75"/>
  <cols>
    <col min="2" max="2" width="66.28125" style="0" customWidth="1"/>
    <col min="3" max="3" width="13.00390625" style="0" customWidth="1"/>
    <col min="4" max="4" width="11.8515625" style="0" customWidth="1"/>
    <col min="5" max="5" width="13.140625" style="0" customWidth="1"/>
    <col min="7" max="7" width="11.57421875" style="0" customWidth="1"/>
    <col min="8" max="8" width="11.421875" style="0" customWidth="1"/>
    <col min="9" max="9" width="13.57421875" style="0" customWidth="1"/>
    <col min="10" max="10" width="11.57421875" style="0" customWidth="1"/>
    <col min="11" max="11" width="14.00390625" style="0" customWidth="1"/>
  </cols>
  <sheetData>
    <row r="2" spans="1:11" ht="13.5" thickBot="1">
      <c r="A2" s="1"/>
      <c r="B2" s="10" t="s">
        <v>13</v>
      </c>
      <c r="C2" s="1"/>
      <c r="D2" s="1"/>
      <c r="E2" s="1"/>
      <c r="F2" s="1"/>
      <c r="G2" s="1"/>
      <c r="H2" s="1"/>
      <c r="I2" s="1"/>
      <c r="J2" s="10" t="s">
        <v>14</v>
      </c>
      <c r="K2" s="1"/>
    </row>
    <row r="3" spans="1:11" ht="38.25">
      <c r="A3" s="19" t="s">
        <v>0</v>
      </c>
      <c r="B3" s="20" t="s">
        <v>18</v>
      </c>
      <c r="C3" s="20" t="s">
        <v>19</v>
      </c>
      <c r="D3" s="20" t="s">
        <v>106</v>
      </c>
      <c r="E3" s="20" t="s">
        <v>15</v>
      </c>
      <c r="F3" s="20" t="s">
        <v>16</v>
      </c>
      <c r="G3" s="20" t="s">
        <v>20</v>
      </c>
      <c r="H3" s="20" t="s">
        <v>21</v>
      </c>
      <c r="I3" s="20" t="s">
        <v>22</v>
      </c>
      <c r="J3" s="20" t="s">
        <v>17</v>
      </c>
      <c r="K3" s="21" t="s">
        <v>23</v>
      </c>
    </row>
    <row r="4" spans="1:11" ht="12.75">
      <c r="A4" s="22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25</v>
      </c>
      <c r="J4" s="23" t="s">
        <v>24</v>
      </c>
      <c r="K4" s="24" t="s">
        <v>9</v>
      </c>
    </row>
    <row r="5" spans="1:11" ht="13.5" thickBot="1">
      <c r="A5" s="68"/>
      <c r="B5" s="69"/>
      <c r="C5" s="69"/>
      <c r="D5" s="69"/>
      <c r="E5" s="69"/>
      <c r="F5" s="69"/>
      <c r="G5" s="69"/>
      <c r="H5" s="69" t="s">
        <v>27</v>
      </c>
      <c r="I5" s="70" t="s">
        <v>26</v>
      </c>
      <c r="J5" s="70"/>
      <c r="K5" s="71" t="s">
        <v>28</v>
      </c>
    </row>
    <row r="6" spans="1:11" ht="13.5" thickBot="1">
      <c r="A6" s="139" t="s">
        <v>143</v>
      </c>
      <c r="B6" s="140"/>
      <c r="C6" s="140"/>
      <c r="D6" s="140"/>
      <c r="E6" s="140"/>
      <c r="F6" s="140"/>
      <c r="G6" s="140"/>
      <c r="H6" s="140"/>
      <c r="I6" s="140"/>
      <c r="J6" s="140"/>
      <c r="K6" s="141"/>
    </row>
    <row r="7" spans="1:11" ht="57.75" customHeight="1">
      <c r="A7" s="49" t="s">
        <v>37</v>
      </c>
      <c r="B7" s="111" t="s">
        <v>84</v>
      </c>
      <c r="C7" s="132"/>
      <c r="D7" s="132"/>
      <c r="E7" s="112" t="s">
        <v>114</v>
      </c>
      <c r="F7" s="113">
        <v>4</v>
      </c>
      <c r="G7" s="114"/>
      <c r="H7" s="54">
        <f aca="true" t="shared" si="0" ref="H7:H13">G7*J7+G7</f>
        <v>0</v>
      </c>
      <c r="I7" s="55">
        <f aca="true" t="shared" si="1" ref="I7:I13">F7*G7</f>
        <v>0</v>
      </c>
      <c r="J7" s="96"/>
      <c r="K7" s="64">
        <f aca="true" t="shared" si="2" ref="K7:K13">I7*J7+I7</f>
        <v>0</v>
      </c>
    </row>
    <row r="8" spans="1:11" ht="55.5" customHeight="1">
      <c r="A8" s="68" t="s">
        <v>38</v>
      </c>
      <c r="B8" s="103" t="s">
        <v>82</v>
      </c>
      <c r="C8" s="133"/>
      <c r="D8" s="133"/>
      <c r="E8" s="104" t="s">
        <v>114</v>
      </c>
      <c r="F8" s="105">
        <v>2</v>
      </c>
      <c r="G8" s="106"/>
      <c r="H8" s="107">
        <f t="shared" si="0"/>
        <v>0</v>
      </c>
      <c r="I8" s="108">
        <f t="shared" si="1"/>
        <v>0</v>
      </c>
      <c r="J8" s="109"/>
      <c r="K8" s="110">
        <f t="shared" si="2"/>
        <v>0</v>
      </c>
    </row>
    <row r="9" spans="1:11" ht="45" customHeight="1">
      <c r="A9" s="22" t="s">
        <v>39</v>
      </c>
      <c r="B9" s="72" t="s">
        <v>83</v>
      </c>
      <c r="C9" s="134"/>
      <c r="D9" s="134"/>
      <c r="E9" s="73" t="s">
        <v>64</v>
      </c>
      <c r="F9" s="74">
        <v>200</v>
      </c>
      <c r="G9" s="75"/>
      <c r="H9" s="107">
        <f t="shared" si="0"/>
        <v>0</v>
      </c>
      <c r="I9" s="108">
        <f t="shared" si="1"/>
        <v>0</v>
      </c>
      <c r="J9" s="102"/>
      <c r="K9" s="110">
        <f t="shared" si="2"/>
        <v>0</v>
      </c>
    </row>
    <row r="10" spans="1:11" ht="195" customHeight="1">
      <c r="A10" s="68" t="s">
        <v>40</v>
      </c>
      <c r="B10" s="103" t="s">
        <v>89</v>
      </c>
      <c r="C10" s="133"/>
      <c r="D10" s="133"/>
      <c r="E10" s="104" t="s">
        <v>64</v>
      </c>
      <c r="F10" s="105">
        <v>60</v>
      </c>
      <c r="G10" s="106"/>
      <c r="H10" s="107">
        <f t="shared" si="0"/>
        <v>0</v>
      </c>
      <c r="I10" s="108">
        <f t="shared" si="1"/>
        <v>0</v>
      </c>
      <c r="J10" s="102"/>
      <c r="K10" s="110">
        <f t="shared" si="2"/>
        <v>0</v>
      </c>
    </row>
    <row r="11" spans="1:11" ht="195" customHeight="1">
      <c r="A11" s="68" t="s">
        <v>44</v>
      </c>
      <c r="B11" s="103" t="s">
        <v>102</v>
      </c>
      <c r="C11" s="133"/>
      <c r="D11" s="133"/>
      <c r="E11" s="104" t="s">
        <v>64</v>
      </c>
      <c r="F11" s="105">
        <v>60</v>
      </c>
      <c r="G11" s="106"/>
      <c r="H11" s="107">
        <f t="shared" si="0"/>
        <v>0</v>
      </c>
      <c r="I11" s="108">
        <f t="shared" si="1"/>
        <v>0</v>
      </c>
      <c r="J11" s="109"/>
      <c r="K11" s="110">
        <f t="shared" si="2"/>
        <v>0</v>
      </c>
    </row>
    <row r="12" spans="1:11" ht="20.25" customHeight="1">
      <c r="A12" s="68">
        <v>6</v>
      </c>
      <c r="B12" s="103" t="s">
        <v>103</v>
      </c>
      <c r="C12" s="133"/>
      <c r="D12" s="133"/>
      <c r="E12" s="104" t="s">
        <v>64</v>
      </c>
      <c r="F12" s="105">
        <v>40</v>
      </c>
      <c r="G12" s="106"/>
      <c r="H12" s="107">
        <f t="shared" si="0"/>
        <v>0</v>
      </c>
      <c r="I12" s="108">
        <f t="shared" si="1"/>
        <v>0</v>
      </c>
      <c r="J12" s="109"/>
      <c r="K12" s="110">
        <f t="shared" si="2"/>
        <v>0</v>
      </c>
    </row>
    <row r="13" spans="1:11" ht="198" customHeight="1" thickBot="1">
      <c r="A13" s="34">
        <v>7</v>
      </c>
      <c r="B13" s="76" t="s">
        <v>90</v>
      </c>
      <c r="C13" s="135"/>
      <c r="D13" s="135"/>
      <c r="E13" s="77" t="s">
        <v>64</v>
      </c>
      <c r="F13" s="78">
        <v>60</v>
      </c>
      <c r="G13" s="79"/>
      <c r="H13" s="60">
        <f t="shared" si="0"/>
        <v>0</v>
      </c>
      <c r="I13" s="61">
        <f t="shared" si="1"/>
        <v>0</v>
      </c>
      <c r="J13" s="97"/>
      <c r="K13" s="66">
        <f t="shared" si="2"/>
        <v>0</v>
      </c>
    </row>
    <row r="14" spans="1:11" ht="13.5" thickBot="1">
      <c r="A14" s="1"/>
      <c r="B14" s="1"/>
      <c r="C14" s="1"/>
      <c r="D14" s="1"/>
      <c r="E14" s="1"/>
      <c r="F14" s="1"/>
      <c r="G14" s="62"/>
      <c r="H14" s="62"/>
      <c r="I14" s="63">
        <f>SUM(I7:I13)</f>
        <v>0</v>
      </c>
      <c r="J14" s="1"/>
      <c r="K14" s="63">
        <f>SUM(K7:K13)</f>
        <v>0</v>
      </c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 thickBot="1">
      <c r="A16" s="29" t="s">
        <v>10</v>
      </c>
      <c r="B16" s="27"/>
      <c r="C16" s="67">
        <f>I14</f>
        <v>0</v>
      </c>
      <c r="D16" s="5" t="s">
        <v>11</v>
      </c>
      <c r="E16" s="136"/>
      <c r="F16" s="137"/>
      <c r="G16" s="137"/>
      <c r="H16" s="137"/>
      <c r="I16" s="137"/>
      <c r="J16" s="138"/>
      <c r="K16" s="1"/>
    </row>
    <row r="17" spans="1:11" ht="13.5" thickBot="1">
      <c r="A17" s="30" t="s">
        <v>12</v>
      </c>
      <c r="B17" s="28"/>
      <c r="C17" s="63">
        <f>K14</f>
        <v>0</v>
      </c>
      <c r="D17" s="6" t="s">
        <v>11</v>
      </c>
      <c r="E17" s="136"/>
      <c r="F17" s="137"/>
      <c r="G17" s="137"/>
      <c r="H17" s="137"/>
      <c r="I17" s="137"/>
      <c r="J17" s="138"/>
      <c r="K17" s="1"/>
    </row>
    <row r="18" spans="1:11" ht="12.75">
      <c r="A18" s="13" t="s">
        <v>33</v>
      </c>
      <c r="B18" s="14"/>
      <c r="C18" s="15"/>
      <c r="D18" s="16"/>
      <c r="E18" s="7"/>
      <c r="F18" s="7"/>
      <c r="G18" s="7"/>
      <c r="H18" s="8"/>
      <c r="I18" s="9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58" t="s">
        <v>147</v>
      </c>
      <c r="B20" s="159"/>
      <c r="C20" s="159"/>
      <c r="D20" s="159"/>
      <c r="E20" s="159"/>
      <c r="F20" s="159"/>
      <c r="G20" s="1"/>
      <c r="H20" s="1"/>
      <c r="I20" s="1"/>
      <c r="J20" s="1"/>
      <c r="K20" s="1"/>
    </row>
  </sheetData>
  <sheetProtection/>
  <mergeCells count="4">
    <mergeCell ref="A20:F20"/>
    <mergeCell ref="A6:K6"/>
    <mergeCell ref="E16:J16"/>
    <mergeCell ref="E17:J1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18.421875" style="1" customWidth="1"/>
    <col min="4" max="4" width="17.8515625" style="1" customWidth="1"/>
    <col min="5" max="5" width="22.7109375" style="1" customWidth="1"/>
    <col min="6" max="6" width="7.421875" style="1" customWidth="1"/>
    <col min="7" max="8" width="9.7109375" style="1" bestFit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7.57421875" style="1" bestFit="1" customWidth="1"/>
    <col min="13" max="13" width="4.57421875" style="1" bestFit="1" customWidth="1"/>
    <col min="14" max="16384" width="9.140625" style="1" customWidth="1"/>
  </cols>
  <sheetData>
    <row r="2" spans="2:10" ht="13.5" thickBot="1">
      <c r="B2" s="10" t="s">
        <v>13</v>
      </c>
      <c r="J2" s="10" t="s">
        <v>14</v>
      </c>
    </row>
    <row r="3" spans="1:14" ht="51">
      <c r="A3" s="19" t="s">
        <v>0</v>
      </c>
      <c r="B3" s="20" t="s">
        <v>18</v>
      </c>
      <c r="C3" s="20" t="s">
        <v>19</v>
      </c>
      <c r="D3" s="20" t="s">
        <v>106</v>
      </c>
      <c r="E3" s="20" t="s">
        <v>15</v>
      </c>
      <c r="F3" s="20" t="s">
        <v>16</v>
      </c>
      <c r="G3" s="20" t="s">
        <v>20</v>
      </c>
      <c r="H3" s="20" t="s">
        <v>21</v>
      </c>
      <c r="I3" s="20" t="s">
        <v>22</v>
      </c>
      <c r="J3" s="20" t="s">
        <v>17</v>
      </c>
      <c r="K3" s="21" t="s">
        <v>23</v>
      </c>
      <c r="N3" s="2"/>
    </row>
    <row r="4" spans="1:14" ht="12.75">
      <c r="A4" s="22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25</v>
      </c>
      <c r="J4" s="23" t="s">
        <v>24</v>
      </c>
      <c r="K4" s="24" t="s">
        <v>9</v>
      </c>
      <c r="L4" s="3"/>
      <c r="M4" s="11"/>
      <c r="N4" s="11"/>
    </row>
    <row r="5" spans="1:14" ht="13.5" thickBot="1">
      <c r="A5" s="68"/>
      <c r="B5" s="69"/>
      <c r="C5" s="69"/>
      <c r="D5" s="69"/>
      <c r="E5" s="69"/>
      <c r="F5" s="69"/>
      <c r="G5" s="69"/>
      <c r="H5" s="69" t="s">
        <v>27</v>
      </c>
      <c r="I5" s="70" t="s">
        <v>26</v>
      </c>
      <c r="J5" s="70"/>
      <c r="K5" s="71" t="s">
        <v>28</v>
      </c>
      <c r="L5" s="12"/>
      <c r="M5" s="11"/>
      <c r="N5" s="11"/>
    </row>
    <row r="6" spans="1:14" ht="13.5" thickBot="1">
      <c r="A6" s="139" t="s">
        <v>110</v>
      </c>
      <c r="B6" s="140"/>
      <c r="C6" s="140"/>
      <c r="D6" s="140"/>
      <c r="E6" s="140"/>
      <c r="F6" s="140"/>
      <c r="G6" s="140"/>
      <c r="H6" s="140"/>
      <c r="I6" s="140"/>
      <c r="J6" s="140"/>
      <c r="K6" s="141"/>
      <c r="L6" s="12"/>
      <c r="M6" s="3"/>
      <c r="N6" s="2"/>
    </row>
    <row r="7" spans="1:14" ht="57.75" customHeight="1">
      <c r="A7" s="49" t="s">
        <v>37</v>
      </c>
      <c r="B7" s="50" t="s">
        <v>99</v>
      </c>
      <c r="C7" s="90"/>
      <c r="D7" s="90"/>
      <c r="E7" s="117" t="s">
        <v>108</v>
      </c>
      <c r="F7" s="52">
        <v>70</v>
      </c>
      <c r="G7" s="53"/>
      <c r="H7" s="54">
        <f>G7*J7+G7</f>
        <v>0</v>
      </c>
      <c r="I7" s="55">
        <f>F7*G7</f>
        <v>0</v>
      </c>
      <c r="J7" s="96"/>
      <c r="K7" s="64">
        <f>I7*J7+I7</f>
        <v>0</v>
      </c>
      <c r="L7" s="12"/>
      <c r="M7" s="3"/>
      <c r="N7" s="2"/>
    </row>
    <row r="8" spans="1:14" ht="51.75" thickBot="1">
      <c r="A8" s="34" t="s">
        <v>38</v>
      </c>
      <c r="B8" s="32" t="s">
        <v>94</v>
      </c>
      <c r="C8" s="33"/>
      <c r="D8" s="33"/>
      <c r="E8" s="116" t="s">
        <v>109</v>
      </c>
      <c r="F8" s="40">
        <v>3300</v>
      </c>
      <c r="G8" s="59"/>
      <c r="H8" s="60">
        <f>G8*J8+G8</f>
        <v>0</v>
      </c>
      <c r="I8" s="61">
        <f>F8*G8</f>
        <v>0</v>
      </c>
      <c r="J8" s="97"/>
      <c r="K8" s="66">
        <f>I8*J8+I8</f>
        <v>0</v>
      </c>
      <c r="L8" s="12"/>
      <c r="M8" s="3"/>
      <c r="N8" s="2"/>
    </row>
    <row r="9" spans="7:11" ht="13.5" thickBot="1">
      <c r="G9" s="62"/>
      <c r="H9" s="62"/>
      <c r="I9" s="63">
        <f>SUM(I7:I8)</f>
        <v>0</v>
      </c>
      <c r="J9" s="98"/>
      <c r="K9" s="63">
        <f>SUM(K7:K8)</f>
        <v>0</v>
      </c>
    </row>
    <row r="10" ht="13.5" thickBot="1"/>
    <row r="11" spans="1:10" ht="13.5" thickBot="1">
      <c r="A11" s="29" t="s">
        <v>10</v>
      </c>
      <c r="B11" s="27"/>
      <c r="C11" s="67">
        <f>I9</f>
        <v>0</v>
      </c>
      <c r="D11" s="5" t="s">
        <v>11</v>
      </c>
      <c r="E11" s="136"/>
      <c r="F11" s="137"/>
      <c r="G11" s="137"/>
      <c r="H11" s="137"/>
      <c r="I11" s="137"/>
      <c r="J11" s="138"/>
    </row>
    <row r="12" spans="1:10" ht="13.5" thickBot="1">
      <c r="A12" s="30" t="s">
        <v>12</v>
      </c>
      <c r="B12" s="28"/>
      <c r="C12" s="63">
        <f>K9</f>
        <v>0</v>
      </c>
      <c r="D12" s="6" t="s">
        <v>11</v>
      </c>
      <c r="E12" s="136"/>
      <c r="F12" s="137"/>
      <c r="G12" s="137"/>
      <c r="H12" s="137"/>
      <c r="I12" s="137"/>
      <c r="J12" s="138"/>
    </row>
    <row r="13" spans="1:9" ht="12.75">
      <c r="A13" s="13" t="s">
        <v>33</v>
      </c>
      <c r="B13" s="14"/>
      <c r="C13" s="15"/>
      <c r="D13" s="16"/>
      <c r="E13" s="7"/>
      <c r="F13" s="7"/>
      <c r="G13" s="7"/>
      <c r="H13" s="8"/>
      <c r="I13" s="9"/>
    </row>
    <row r="15" spans="1:6" ht="12.75">
      <c r="A15" s="142" t="s">
        <v>146</v>
      </c>
      <c r="B15" s="143"/>
      <c r="C15" s="143"/>
      <c r="D15" s="143"/>
      <c r="E15" s="143"/>
      <c r="F15" s="143"/>
    </row>
    <row r="16" ht="12.75">
      <c r="A16" s="18"/>
    </row>
  </sheetData>
  <sheetProtection/>
  <mergeCells count="4">
    <mergeCell ref="A6:K6"/>
    <mergeCell ref="E11:J11"/>
    <mergeCell ref="E12:J12"/>
    <mergeCell ref="A15:F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.................</dc:creator>
  <cp:keywords/>
  <dc:description/>
  <cp:lastModifiedBy>Joanna Wasiluk</cp:lastModifiedBy>
  <cp:lastPrinted>2021-10-06T06:22:58Z</cp:lastPrinted>
  <dcterms:created xsi:type="dcterms:W3CDTF">2008-07-29T08:02:19Z</dcterms:created>
  <dcterms:modified xsi:type="dcterms:W3CDTF">2021-10-07T05:09:40Z</dcterms:modified>
  <cp:category/>
  <cp:version/>
  <cp:contentType/>
  <cp:contentStatus/>
</cp:coreProperties>
</file>