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0. 130 GZ EE/Załaczniki - VOL:EE:130:2024/"/>
    </mc:Choice>
  </mc:AlternateContent>
  <xr:revisionPtr revIDLastSave="0" documentId="13_ncr:1_{9CC72BD6-36D1-D944-B2E2-3797ECB9D1B1}" xr6:coauthVersionLast="47" xr6:coauthVersionMax="47" xr10:uidLastSave="{00000000-0000-0000-0000-000000000000}"/>
  <bookViews>
    <workbookView xWindow="0" yWindow="760" windowWidth="24380" windowHeight="15220" tabRatio="500" xr2:uid="{00000000-000D-0000-FFFF-FFFF00000000}"/>
  </bookViews>
  <sheets>
    <sheet name="Oświetlenie Ul. (Taryfa Cxx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4" i="3" l="1"/>
  <c r="AB24" i="3"/>
  <c r="AA24" i="3"/>
  <c r="Y24" i="3"/>
  <c r="X24" i="3"/>
  <c r="W24" i="3"/>
  <c r="U24" i="3"/>
  <c r="T24" i="3"/>
  <c r="S24" i="3"/>
  <c r="AD23" i="3"/>
  <c r="Z23" i="3"/>
  <c r="Z24" i="3" s="1"/>
  <c r="V23" i="3"/>
  <c r="AE23" i="3" s="1"/>
  <c r="AD22" i="3"/>
  <c r="Z22" i="3"/>
  <c r="V22" i="3"/>
  <c r="AE22" i="3" s="1"/>
  <c r="Y21" i="3"/>
  <c r="X21" i="3"/>
  <c r="W21" i="3"/>
  <c r="U21" i="3"/>
  <c r="T21" i="3"/>
  <c r="S21" i="3"/>
  <c r="AC20" i="3"/>
  <c r="AB20" i="3"/>
  <c r="AD20" i="3" s="1"/>
  <c r="AE20" i="3" s="1"/>
  <c r="AA20" i="3"/>
  <c r="Z20" i="3"/>
  <c r="V20" i="3"/>
  <c r="AC19" i="3"/>
  <c r="AC21" i="3" s="1"/>
  <c r="AB19" i="3"/>
  <c r="AB21" i="3" s="1"/>
  <c r="AA19" i="3"/>
  <c r="Z19" i="3"/>
  <c r="Z21" i="3" s="1"/>
  <c r="V19" i="3"/>
  <c r="X18" i="3"/>
  <c r="W18" i="3"/>
  <c r="V18" i="3"/>
  <c r="U18" i="3"/>
  <c r="T18" i="3"/>
  <c r="S18" i="3"/>
  <c r="AC17" i="3"/>
  <c r="AC18" i="3" s="1"/>
  <c r="AB17" i="3"/>
  <c r="AB18" i="3" s="1"/>
  <c r="AA17" i="3"/>
  <c r="AA18" i="3" s="1"/>
  <c r="Y17" i="3"/>
  <c r="Y18" i="3" s="1"/>
  <c r="X17" i="3"/>
  <c r="W17" i="3"/>
  <c r="Z17" i="3" s="1"/>
  <c r="Z18" i="3" s="1"/>
  <c r="V17" i="3"/>
  <c r="AA16" i="3"/>
  <c r="Z16" i="3"/>
  <c r="Y16" i="3"/>
  <c r="X16" i="3"/>
  <c r="W16" i="3"/>
  <c r="U16" i="3"/>
  <c r="T16" i="3"/>
  <c r="S16" i="3"/>
  <c r="AC15" i="3"/>
  <c r="AB15" i="3"/>
  <c r="AA15" i="3"/>
  <c r="AD15" i="3" s="1"/>
  <c r="Z15" i="3"/>
  <c r="V15" i="3"/>
  <c r="AE15" i="3" s="1"/>
  <c r="AC14" i="3"/>
  <c r="AD14" i="3" s="1"/>
  <c r="AE14" i="3" s="1"/>
  <c r="AB14" i="3"/>
  <c r="AA14" i="3"/>
  <c r="Z14" i="3"/>
  <c r="V14" i="3"/>
  <c r="AC13" i="3"/>
  <c r="AB13" i="3"/>
  <c r="AA13" i="3"/>
  <c r="AD13" i="3" s="1"/>
  <c r="Z13" i="3"/>
  <c r="V13" i="3"/>
  <c r="AC12" i="3"/>
  <c r="AD12" i="3" s="1"/>
  <c r="AE12" i="3" s="1"/>
  <c r="AB12" i="3"/>
  <c r="AA12" i="3"/>
  <c r="Z12" i="3"/>
  <c r="V12" i="3"/>
  <c r="AC11" i="3"/>
  <c r="AC16" i="3" s="1"/>
  <c r="AB11" i="3"/>
  <c r="AB16" i="3" s="1"/>
  <c r="AA11" i="3"/>
  <c r="AD11" i="3" s="1"/>
  <c r="Z11" i="3"/>
  <c r="V11" i="3"/>
  <c r="V16" i="3" s="1"/>
  <c r="Y10" i="3"/>
  <c r="X10" i="3"/>
  <c r="W10" i="3"/>
  <c r="U10" i="3"/>
  <c r="T10" i="3"/>
  <c r="S10" i="3"/>
  <c r="AC9" i="3"/>
  <c r="AB9" i="3"/>
  <c r="AD9" i="3" s="1"/>
  <c r="AE9" i="3" s="1"/>
  <c r="AA9" i="3"/>
  <c r="Z9" i="3"/>
  <c r="V9" i="3"/>
  <c r="AC8" i="3"/>
  <c r="AD8" i="3" s="1"/>
  <c r="AD10" i="3" s="1"/>
  <c r="AB8" i="3"/>
  <c r="AA8" i="3"/>
  <c r="AA10" i="3" s="1"/>
  <c r="Z8" i="3"/>
  <c r="Z10" i="3" s="1"/>
  <c r="V8" i="3"/>
  <c r="Y7" i="3"/>
  <c r="X7" i="3"/>
  <c r="W7" i="3"/>
  <c r="U7" i="3"/>
  <c r="T7" i="3"/>
  <c r="S7" i="3"/>
  <c r="AC6" i="3"/>
  <c r="AB6" i="3"/>
  <c r="AA6" i="3"/>
  <c r="AD6" i="3" s="1"/>
  <c r="AE6" i="3" s="1"/>
  <c r="Z6" i="3"/>
  <c r="V6" i="3"/>
  <c r="AC5" i="3"/>
  <c r="AC7" i="3" s="1"/>
  <c r="AB5" i="3"/>
  <c r="AB7" i="3" s="1"/>
  <c r="AA5" i="3"/>
  <c r="Z5" i="3"/>
  <c r="Z7" i="3" s="1"/>
  <c r="V5" i="3"/>
  <c r="V7" i="3" s="1"/>
  <c r="Y181" i="2"/>
  <c r="X181" i="2"/>
  <c r="W181" i="2"/>
  <c r="T181" i="2"/>
  <c r="S181" i="2"/>
  <c r="AD180" i="2"/>
  <c r="AE180" i="2" s="1"/>
  <c r="AC180" i="2"/>
  <c r="AB180" i="2"/>
  <c r="AA180" i="2"/>
  <c r="Z180" i="2"/>
  <c r="U180" i="2"/>
  <c r="T180" i="2"/>
  <c r="S180" i="2"/>
  <c r="V180" i="2" s="1"/>
  <c r="AC179" i="2"/>
  <c r="AB179" i="2"/>
  <c r="AA179" i="2"/>
  <c r="AD179" i="2" s="1"/>
  <c r="Z179" i="2"/>
  <c r="AE179" i="2" s="1"/>
  <c r="U179" i="2"/>
  <c r="T179" i="2"/>
  <c r="S179" i="2"/>
  <c r="V179" i="2" s="1"/>
  <c r="AC178" i="2"/>
  <c r="AB178" i="2"/>
  <c r="AA178" i="2"/>
  <c r="AD178" i="2" s="1"/>
  <c r="Z178" i="2"/>
  <c r="U178" i="2"/>
  <c r="T178" i="2"/>
  <c r="S178" i="2"/>
  <c r="AC177" i="2"/>
  <c r="AB177" i="2"/>
  <c r="AA177" i="2"/>
  <c r="AD177" i="2" s="1"/>
  <c r="Z177" i="2"/>
  <c r="U177" i="2"/>
  <c r="T177" i="2"/>
  <c r="S177" i="2"/>
  <c r="V177" i="2" s="1"/>
  <c r="AE177" i="2" s="1"/>
  <c r="AC176" i="2"/>
  <c r="AB176" i="2"/>
  <c r="AD176" i="2" s="1"/>
  <c r="AE176" i="2" s="1"/>
  <c r="AA176" i="2"/>
  <c r="Z176" i="2"/>
  <c r="U176" i="2"/>
  <c r="T176" i="2"/>
  <c r="S176" i="2"/>
  <c r="V176" i="2" s="1"/>
  <c r="AC175" i="2"/>
  <c r="AB175" i="2"/>
  <c r="AA175" i="2"/>
  <c r="Z175" i="2"/>
  <c r="Z181" i="2" s="1"/>
  <c r="U175" i="2"/>
  <c r="V175" i="2" s="1"/>
  <c r="T175" i="2"/>
  <c r="S175" i="2"/>
  <c r="AC174" i="2"/>
  <c r="AB174" i="2"/>
  <c r="Y174" i="2"/>
  <c r="X174" i="2"/>
  <c r="W174" i="2"/>
  <c r="U174" i="2"/>
  <c r="AC173" i="2"/>
  <c r="AB173" i="2"/>
  <c r="AA173" i="2"/>
  <c r="Z173" i="2"/>
  <c r="Z174" i="2" s="1"/>
  <c r="T173" i="2"/>
  <c r="T174" i="2" s="1"/>
  <c r="S173" i="2"/>
  <c r="AC172" i="2"/>
  <c r="AB172" i="2"/>
  <c r="AD172" i="2" s="1"/>
  <c r="AA172" i="2"/>
  <c r="Z172" i="2"/>
  <c r="T172" i="2"/>
  <c r="S172" i="2"/>
  <c r="Y171" i="2"/>
  <c r="X171" i="2"/>
  <c r="W171" i="2"/>
  <c r="U171" i="2"/>
  <c r="AC170" i="2"/>
  <c r="AB170" i="2"/>
  <c r="AA170" i="2"/>
  <c r="AD170" i="2" s="1"/>
  <c r="Z170" i="2"/>
  <c r="T170" i="2"/>
  <c r="S170" i="2"/>
  <c r="V170" i="2" s="1"/>
  <c r="AE170" i="2" s="1"/>
  <c r="AC169" i="2"/>
  <c r="AB169" i="2"/>
  <c r="AA169" i="2"/>
  <c r="AD169" i="2" s="1"/>
  <c r="Z169" i="2"/>
  <c r="V169" i="2"/>
  <c r="AE169" i="2" s="1"/>
  <c r="T169" i="2"/>
  <c r="S169" i="2"/>
  <c r="AC168" i="2"/>
  <c r="AB168" i="2"/>
  <c r="AA168" i="2"/>
  <c r="Z168" i="2"/>
  <c r="T168" i="2"/>
  <c r="S168" i="2"/>
  <c r="V168" i="2" s="1"/>
  <c r="AC167" i="2"/>
  <c r="AB167" i="2"/>
  <c r="AA167" i="2"/>
  <c r="AD167" i="2" s="1"/>
  <c r="Z167" i="2"/>
  <c r="T167" i="2"/>
  <c r="S167" i="2"/>
  <c r="V167" i="2" s="1"/>
  <c r="AE167" i="2" s="1"/>
  <c r="AE166" i="2"/>
  <c r="AD166" i="2"/>
  <c r="AC166" i="2"/>
  <c r="AB166" i="2"/>
  <c r="AA166" i="2"/>
  <c r="Z166" i="2"/>
  <c r="T166" i="2"/>
  <c r="S166" i="2"/>
  <c r="V166" i="2" s="1"/>
  <c r="AC165" i="2"/>
  <c r="AB165" i="2"/>
  <c r="AA165" i="2"/>
  <c r="AD165" i="2" s="1"/>
  <c r="Z165" i="2"/>
  <c r="V165" i="2"/>
  <c r="AE165" i="2" s="1"/>
  <c r="T165" i="2"/>
  <c r="S165" i="2"/>
  <c r="AC164" i="2"/>
  <c r="AB164" i="2"/>
  <c r="AA164" i="2"/>
  <c r="Z164" i="2"/>
  <c r="T164" i="2"/>
  <c r="V164" i="2" s="1"/>
  <c r="S164" i="2"/>
  <c r="AC163" i="2"/>
  <c r="AD163" i="2" s="1"/>
  <c r="AB163" i="2"/>
  <c r="AA163" i="2"/>
  <c r="Z163" i="2"/>
  <c r="T163" i="2"/>
  <c r="S163" i="2"/>
  <c r="AC162" i="2"/>
  <c r="AB162" i="2"/>
  <c r="AA162" i="2"/>
  <c r="AD162" i="2" s="1"/>
  <c r="Z162" i="2"/>
  <c r="T162" i="2"/>
  <c r="V162" i="2" s="1"/>
  <c r="S162" i="2"/>
  <c r="AC161" i="2"/>
  <c r="AB161" i="2"/>
  <c r="AA161" i="2"/>
  <c r="AD161" i="2" s="1"/>
  <c r="Z161" i="2"/>
  <c r="T161" i="2"/>
  <c r="S161" i="2"/>
  <c r="V161" i="2" s="1"/>
  <c r="AE161" i="2" s="1"/>
  <c r="AC160" i="2"/>
  <c r="AD160" i="2" s="1"/>
  <c r="AB160" i="2"/>
  <c r="AA160" i="2"/>
  <c r="Z160" i="2"/>
  <c r="T160" i="2"/>
  <c r="S160" i="2"/>
  <c r="V160" i="2" s="1"/>
  <c r="AE160" i="2" s="1"/>
  <c r="AC159" i="2"/>
  <c r="AD159" i="2" s="1"/>
  <c r="AE159" i="2" s="1"/>
  <c r="AB159" i="2"/>
  <c r="AA159" i="2"/>
  <c r="Z159" i="2"/>
  <c r="T159" i="2"/>
  <c r="S159" i="2"/>
  <c r="V159" i="2" s="1"/>
  <c r="AC158" i="2"/>
  <c r="AB158" i="2"/>
  <c r="AA158" i="2"/>
  <c r="AD158" i="2" s="1"/>
  <c r="Z158" i="2"/>
  <c r="T158" i="2"/>
  <c r="V158" i="2" s="1"/>
  <c r="AE158" i="2" s="1"/>
  <c r="S158" i="2"/>
  <c r="AC157" i="2"/>
  <c r="AB157" i="2"/>
  <c r="AA157" i="2"/>
  <c r="AD157" i="2" s="1"/>
  <c r="AE157" i="2" s="1"/>
  <c r="Z157" i="2"/>
  <c r="T157" i="2"/>
  <c r="S157" i="2"/>
  <c r="V157" i="2" s="1"/>
  <c r="AC156" i="2"/>
  <c r="AB156" i="2"/>
  <c r="AA156" i="2"/>
  <c r="AD156" i="2" s="1"/>
  <c r="Z156" i="2"/>
  <c r="V156" i="2"/>
  <c r="T156" i="2"/>
  <c r="S156" i="2"/>
  <c r="AC155" i="2"/>
  <c r="AB155" i="2"/>
  <c r="AA155" i="2"/>
  <c r="AD155" i="2" s="1"/>
  <c r="Z155" i="2"/>
  <c r="T155" i="2"/>
  <c r="S155" i="2"/>
  <c r="V155" i="2" s="1"/>
  <c r="AE155" i="2" s="1"/>
  <c r="AC154" i="2"/>
  <c r="AB154" i="2"/>
  <c r="AB171" i="2" s="1"/>
  <c r="AA154" i="2"/>
  <c r="Z154" i="2"/>
  <c r="V154" i="2"/>
  <c r="T154" i="2"/>
  <c r="S154" i="2"/>
  <c r="AD153" i="2"/>
  <c r="AC153" i="2"/>
  <c r="AB153" i="2"/>
  <c r="AA153" i="2"/>
  <c r="Z153" i="2"/>
  <c r="T153" i="2"/>
  <c r="S153" i="2"/>
  <c r="V153" i="2" s="1"/>
  <c r="AE153" i="2" s="1"/>
  <c r="AE152" i="2"/>
  <c r="AD152" i="2"/>
  <c r="AC152" i="2"/>
  <c r="AB152" i="2"/>
  <c r="AA152" i="2"/>
  <c r="Z152" i="2"/>
  <c r="V152" i="2"/>
  <c r="T152" i="2"/>
  <c r="S152" i="2"/>
  <c r="AC151" i="2"/>
  <c r="AB151" i="2"/>
  <c r="AA151" i="2"/>
  <c r="AD151" i="2" s="1"/>
  <c r="Z151" i="2"/>
  <c r="V151" i="2"/>
  <c r="T151" i="2"/>
  <c r="S151" i="2"/>
  <c r="AC150" i="2"/>
  <c r="AB150" i="2"/>
  <c r="AA150" i="2"/>
  <c r="AD150" i="2" s="1"/>
  <c r="Z150" i="2"/>
  <c r="T150" i="2"/>
  <c r="S150" i="2"/>
  <c r="V150" i="2" s="1"/>
  <c r="AE150" i="2" s="1"/>
  <c r="AC149" i="2"/>
  <c r="AD149" i="2" s="1"/>
  <c r="AB149" i="2"/>
  <c r="AA149" i="2"/>
  <c r="Z149" i="2"/>
  <c r="T149" i="2"/>
  <c r="S149" i="2"/>
  <c r="AD148" i="2"/>
  <c r="AC148" i="2"/>
  <c r="AB148" i="2"/>
  <c r="AA148" i="2"/>
  <c r="Z148" i="2"/>
  <c r="T148" i="2"/>
  <c r="V148" i="2" s="1"/>
  <c r="AE148" i="2" s="1"/>
  <c r="S148" i="2"/>
  <c r="AC147" i="2"/>
  <c r="AB147" i="2"/>
  <c r="AA147" i="2"/>
  <c r="AD147" i="2" s="1"/>
  <c r="Z147" i="2"/>
  <c r="T147" i="2"/>
  <c r="S147" i="2"/>
  <c r="V147" i="2" s="1"/>
  <c r="AE147" i="2" s="1"/>
  <c r="AC146" i="2"/>
  <c r="AB146" i="2"/>
  <c r="AD146" i="2" s="1"/>
  <c r="AA146" i="2"/>
  <c r="Z146" i="2"/>
  <c r="T146" i="2"/>
  <c r="S146" i="2"/>
  <c r="V146" i="2" s="1"/>
  <c r="AC145" i="2"/>
  <c r="AB145" i="2"/>
  <c r="AA145" i="2"/>
  <c r="AD145" i="2" s="1"/>
  <c r="Z145" i="2"/>
  <c r="T145" i="2"/>
  <c r="S145" i="2"/>
  <c r="AC144" i="2"/>
  <c r="AA144" i="2"/>
  <c r="V144" i="2"/>
  <c r="U144" i="2"/>
  <c r="T144" i="2"/>
  <c r="S144" i="2"/>
  <c r="AD143" i="2"/>
  <c r="AD144" i="2" s="1"/>
  <c r="AC143" i="2"/>
  <c r="AB143" i="2"/>
  <c r="AB144" i="2" s="1"/>
  <c r="AA143" i="2"/>
  <c r="Y143" i="2"/>
  <c r="Y144" i="2" s="1"/>
  <c r="X143" i="2"/>
  <c r="X144" i="2" s="1"/>
  <c r="W143" i="2"/>
  <c r="W144" i="2" s="1"/>
  <c r="V143" i="2"/>
  <c r="AB142" i="2"/>
  <c r="AA142" i="2"/>
  <c r="X142" i="2"/>
  <c r="V142" i="2"/>
  <c r="U142" i="2"/>
  <c r="T142" i="2"/>
  <c r="S142" i="2"/>
  <c r="AC141" i="2"/>
  <c r="AC142" i="2" s="1"/>
  <c r="AB141" i="2"/>
  <c r="AA141" i="2"/>
  <c r="Z141" i="2"/>
  <c r="Z142" i="2" s="1"/>
  <c r="Y141" i="2"/>
  <c r="Y142" i="2" s="1"/>
  <c r="X141" i="2"/>
  <c r="W141" i="2"/>
  <c r="W142" i="2" s="1"/>
  <c r="V141" i="2"/>
  <c r="AC140" i="2"/>
  <c r="AB140" i="2"/>
  <c r="AA140" i="2"/>
  <c r="Y140" i="2"/>
  <c r="V140" i="2"/>
  <c r="U140" i="2"/>
  <c r="T140" i="2"/>
  <c r="S140" i="2"/>
  <c r="AC139" i="2"/>
  <c r="AB139" i="2"/>
  <c r="AA139" i="2"/>
  <c r="AD139" i="2" s="1"/>
  <c r="AD140" i="2" s="1"/>
  <c r="Y139" i="2"/>
  <c r="X139" i="2"/>
  <c r="X140" i="2" s="1"/>
  <c r="W139" i="2"/>
  <c r="W140" i="2" s="1"/>
  <c r="V139" i="2"/>
  <c r="AB138" i="2"/>
  <c r="Y138" i="2"/>
  <c r="X138" i="2"/>
  <c r="W138" i="2"/>
  <c r="U138" i="2"/>
  <c r="T138" i="2"/>
  <c r="S138" i="2"/>
  <c r="AE137" i="2"/>
  <c r="AE138" i="2" s="1"/>
  <c r="AD137" i="2"/>
  <c r="AD138" i="2" s="1"/>
  <c r="AC137" i="2"/>
  <c r="AC138" i="2" s="1"/>
  <c r="AB137" i="2"/>
  <c r="AA137" i="2"/>
  <c r="AA138" i="2" s="1"/>
  <c r="Y137" i="2"/>
  <c r="X137" i="2"/>
  <c r="W137" i="2"/>
  <c r="Z137" i="2" s="1"/>
  <c r="Z138" i="2" s="1"/>
  <c r="V137" i="2"/>
  <c r="V138" i="2" s="1"/>
  <c r="AC136" i="2"/>
  <c r="AB136" i="2"/>
  <c r="AA136" i="2"/>
  <c r="W136" i="2"/>
  <c r="U136" i="2"/>
  <c r="T136" i="2"/>
  <c r="S136" i="2"/>
  <c r="AC135" i="2"/>
  <c r="AB135" i="2"/>
  <c r="AA135" i="2"/>
  <c r="AD135" i="2" s="1"/>
  <c r="AD136" i="2" s="1"/>
  <c r="Y135" i="2"/>
  <c r="Y136" i="2" s="1"/>
  <c r="X135" i="2"/>
  <c r="X136" i="2" s="1"/>
  <c r="W135" i="2"/>
  <c r="V135" i="2"/>
  <c r="V136" i="2" s="1"/>
  <c r="AC134" i="2"/>
  <c r="Y134" i="2"/>
  <c r="X134" i="2"/>
  <c r="W134" i="2"/>
  <c r="V134" i="2"/>
  <c r="U134" i="2"/>
  <c r="T134" i="2"/>
  <c r="S134" i="2"/>
  <c r="AC133" i="2"/>
  <c r="AB133" i="2"/>
  <c r="AB134" i="2" s="1"/>
  <c r="AA133" i="2"/>
  <c r="Z133" i="2"/>
  <c r="Z134" i="2" s="1"/>
  <c r="Y133" i="2"/>
  <c r="X133" i="2"/>
  <c r="W133" i="2"/>
  <c r="V133" i="2"/>
  <c r="AA132" i="2"/>
  <c r="Y132" i="2"/>
  <c r="X132" i="2"/>
  <c r="W132" i="2"/>
  <c r="V132" i="2"/>
  <c r="U132" i="2"/>
  <c r="T132" i="2"/>
  <c r="S132" i="2"/>
  <c r="AC131" i="2"/>
  <c r="AC132" i="2" s="1"/>
  <c r="AB131" i="2"/>
  <c r="AB132" i="2" s="1"/>
  <c r="AA131" i="2"/>
  <c r="Y131" i="2"/>
  <c r="X131" i="2"/>
  <c r="W131" i="2"/>
  <c r="Z131" i="2" s="1"/>
  <c r="Z132" i="2" s="1"/>
  <c r="V131" i="2"/>
  <c r="U130" i="2"/>
  <c r="T130" i="2"/>
  <c r="S130" i="2"/>
  <c r="AC129" i="2"/>
  <c r="AB129" i="2"/>
  <c r="AA129" i="2"/>
  <c r="AD129" i="2" s="1"/>
  <c r="Y129" i="2"/>
  <c r="X129" i="2"/>
  <c r="Z129" i="2" s="1"/>
  <c r="AE129" i="2" s="1"/>
  <c r="W129" i="2"/>
  <c r="V129" i="2"/>
  <c r="AC128" i="2"/>
  <c r="AB128" i="2"/>
  <c r="AA128" i="2"/>
  <c r="AD128" i="2" s="1"/>
  <c r="Y128" i="2"/>
  <c r="X128" i="2"/>
  <c r="W128" i="2"/>
  <c r="Z128" i="2" s="1"/>
  <c r="V128" i="2"/>
  <c r="AD127" i="2"/>
  <c r="AC127" i="2"/>
  <c r="AB127" i="2"/>
  <c r="AA127" i="2"/>
  <c r="Y127" i="2"/>
  <c r="X127" i="2"/>
  <c r="W127" i="2"/>
  <c r="V127" i="2"/>
  <c r="AD126" i="2"/>
  <c r="AC126" i="2"/>
  <c r="AB126" i="2"/>
  <c r="AA126" i="2"/>
  <c r="Z126" i="2"/>
  <c r="AE126" i="2" s="1"/>
  <c r="Y126" i="2"/>
  <c r="X126" i="2"/>
  <c r="W126" i="2"/>
  <c r="V126" i="2"/>
  <c r="AC125" i="2"/>
  <c r="AB125" i="2"/>
  <c r="AA125" i="2"/>
  <c r="AD125" i="2" s="1"/>
  <c r="Z125" i="2"/>
  <c r="Y125" i="2"/>
  <c r="X125" i="2"/>
  <c r="W125" i="2"/>
  <c r="V125" i="2"/>
  <c r="AC124" i="2"/>
  <c r="AB124" i="2"/>
  <c r="AA124" i="2"/>
  <c r="AD124" i="2" s="1"/>
  <c r="Z124" i="2"/>
  <c r="Y124" i="2"/>
  <c r="X124" i="2"/>
  <c r="W124" i="2"/>
  <c r="V124" i="2"/>
  <c r="AD123" i="2"/>
  <c r="AC123" i="2"/>
  <c r="AB123" i="2"/>
  <c r="AA123" i="2"/>
  <c r="Y123" i="2"/>
  <c r="X123" i="2"/>
  <c r="W123" i="2"/>
  <c r="Z123" i="2" s="1"/>
  <c r="V123" i="2"/>
  <c r="AE123" i="2" s="1"/>
  <c r="AC122" i="2"/>
  <c r="AB122" i="2"/>
  <c r="AA122" i="2"/>
  <c r="AD122" i="2" s="1"/>
  <c r="Y122" i="2"/>
  <c r="Z122" i="2" s="1"/>
  <c r="AE122" i="2" s="1"/>
  <c r="X122" i="2"/>
  <c r="W122" i="2"/>
  <c r="V122" i="2"/>
  <c r="AC121" i="2"/>
  <c r="AB121" i="2"/>
  <c r="AA121" i="2"/>
  <c r="Y121" i="2"/>
  <c r="Z121" i="2" s="1"/>
  <c r="X121" i="2"/>
  <c r="W121" i="2"/>
  <c r="V121" i="2"/>
  <c r="AD120" i="2"/>
  <c r="AC120" i="2"/>
  <c r="AB120" i="2"/>
  <c r="AA120" i="2"/>
  <c r="Y120" i="2"/>
  <c r="X120" i="2"/>
  <c r="W120" i="2"/>
  <c r="Z120" i="2" s="1"/>
  <c r="V120" i="2"/>
  <c r="AD119" i="2"/>
  <c r="AE119" i="2" s="1"/>
  <c r="AC119" i="2"/>
  <c r="AB119" i="2"/>
  <c r="AA119" i="2"/>
  <c r="Z119" i="2"/>
  <c r="Y119" i="2"/>
  <c r="X119" i="2"/>
  <c r="W119" i="2"/>
  <c r="V119" i="2"/>
  <c r="AC118" i="2"/>
  <c r="AB118" i="2"/>
  <c r="AA118" i="2"/>
  <c r="Z118" i="2"/>
  <c r="Y118" i="2"/>
  <c r="X118" i="2"/>
  <c r="W118" i="2"/>
  <c r="V118" i="2"/>
  <c r="AC117" i="2"/>
  <c r="AB117" i="2"/>
  <c r="AA117" i="2"/>
  <c r="AD117" i="2" s="1"/>
  <c r="Y117" i="2"/>
  <c r="X117" i="2"/>
  <c r="W117" i="2"/>
  <c r="Z117" i="2" s="1"/>
  <c r="V117" i="2"/>
  <c r="AE117" i="2" s="1"/>
  <c r="AE116" i="2"/>
  <c r="AD116" i="2"/>
  <c r="AC116" i="2"/>
  <c r="AB116" i="2"/>
  <c r="AA116" i="2"/>
  <c r="Y116" i="2"/>
  <c r="X116" i="2"/>
  <c r="W116" i="2"/>
  <c r="Z116" i="2" s="1"/>
  <c r="V116" i="2"/>
  <c r="AC115" i="2"/>
  <c r="AB115" i="2"/>
  <c r="AA115" i="2"/>
  <c r="AD115" i="2" s="1"/>
  <c r="Y115" i="2"/>
  <c r="Z115" i="2" s="1"/>
  <c r="AE115" i="2" s="1"/>
  <c r="X115" i="2"/>
  <c r="W115" i="2"/>
  <c r="V115" i="2"/>
  <c r="AC114" i="2"/>
  <c r="AB114" i="2"/>
  <c r="AA114" i="2"/>
  <c r="AD114" i="2" s="1"/>
  <c r="Y114" i="2"/>
  <c r="X114" i="2"/>
  <c r="W114" i="2"/>
  <c r="Z114" i="2" s="1"/>
  <c r="V114" i="2"/>
  <c r="AD113" i="2"/>
  <c r="AE113" i="2" s="1"/>
  <c r="AC113" i="2"/>
  <c r="AB113" i="2"/>
  <c r="AA113" i="2"/>
  <c r="Y113" i="2"/>
  <c r="X113" i="2"/>
  <c r="W113" i="2"/>
  <c r="Z113" i="2" s="1"/>
  <c r="V113" i="2"/>
  <c r="AC112" i="2"/>
  <c r="AB112" i="2"/>
  <c r="AA112" i="2"/>
  <c r="AD112" i="2" s="1"/>
  <c r="Z112" i="2"/>
  <c r="AE112" i="2" s="1"/>
  <c r="Y112" i="2"/>
  <c r="X112" i="2"/>
  <c r="W112" i="2"/>
  <c r="V112" i="2"/>
  <c r="AC111" i="2"/>
  <c r="AB111" i="2"/>
  <c r="AA111" i="2"/>
  <c r="AD111" i="2" s="1"/>
  <c r="Y111" i="2"/>
  <c r="X111" i="2"/>
  <c r="W111" i="2"/>
  <c r="Z111" i="2" s="1"/>
  <c r="V111" i="2"/>
  <c r="AC110" i="2"/>
  <c r="AB110" i="2"/>
  <c r="AA110" i="2"/>
  <c r="AD110" i="2" s="1"/>
  <c r="Y110" i="2"/>
  <c r="X110" i="2"/>
  <c r="W110" i="2"/>
  <c r="Z110" i="2" s="1"/>
  <c r="V110" i="2"/>
  <c r="AC109" i="2"/>
  <c r="AB109" i="2"/>
  <c r="AD109" i="2" s="1"/>
  <c r="AA109" i="2"/>
  <c r="Y109" i="2"/>
  <c r="X109" i="2"/>
  <c r="W109" i="2"/>
  <c r="Z109" i="2" s="1"/>
  <c r="V109" i="2"/>
  <c r="AC108" i="2"/>
  <c r="AB108" i="2"/>
  <c r="AA108" i="2"/>
  <c r="AD108" i="2" s="1"/>
  <c r="Y108" i="2"/>
  <c r="X108" i="2"/>
  <c r="Z108" i="2" s="1"/>
  <c r="AE108" i="2" s="1"/>
  <c r="W108" i="2"/>
  <c r="V108" i="2"/>
  <c r="AC107" i="2"/>
  <c r="AB107" i="2"/>
  <c r="AA107" i="2"/>
  <c r="Y107" i="2"/>
  <c r="X107" i="2"/>
  <c r="W107" i="2"/>
  <c r="Z107" i="2" s="1"/>
  <c r="V107" i="2"/>
  <c r="AD106" i="2"/>
  <c r="AC106" i="2"/>
  <c r="AB106" i="2"/>
  <c r="AA106" i="2"/>
  <c r="Y106" i="2"/>
  <c r="X106" i="2"/>
  <c r="W106" i="2"/>
  <c r="V106" i="2"/>
  <c r="AC105" i="2"/>
  <c r="AB105" i="2"/>
  <c r="AA105" i="2"/>
  <c r="AD105" i="2" s="1"/>
  <c r="Z105" i="2"/>
  <c r="Y105" i="2"/>
  <c r="X105" i="2"/>
  <c r="W105" i="2"/>
  <c r="V105" i="2"/>
  <c r="AC104" i="2"/>
  <c r="AB104" i="2"/>
  <c r="AD104" i="2" s="1"/>
  <c r="AA104" i="2"/>
  <c r="Y104" i="2"/>
  <c r="X104" i="2"/>
  <c r="W104" i="2"/>
  <c r="Z104" i="2" s="1"/>
  <c r="AE104" i="2" s="1"/>
  <c r="V104" i="2"/>
  <c r="AC103" i="2"/>
  <c r="AB103" i="2"/>
  <c r="AA103" i="2"/>
  <c r="AD103" i="2" s="1"/>
  <c r="Y103" i="2"/>
  <c r="X103" i="2"/>
  <c r="W103" i="2"/>
  <c r="Z103" i="2" s="1"/>
  <c r="V103" i="2"/>
  <c r="AC102" i="2"/>
  <c r="AB102" i="2"/>
  <c r="AD102" i="2" s="1"/>
  <c r="AA102" i="2"/>
  <c r="Y102" i="2"/>
  <c r="X102" i="2"/>
  <c r="W102" i="2"/>
  <c r="Z102" i="2" s="1"/>
  <c r="V102" i="2"/>
  <c r="AC101" i="2"/>
  <c r="AB101" i="2"/>
  <c r="AA101" i="2"/>
  <c r="AD101" i="2" s="1"/>
  <c r="Y101" i="2"/>
  <c r="X101" i="2"/>
  <c r="Z101" i="2" s="1"/>
  <c r="W101" i="2"/>
  <c r="V101" i="2"/>
  <c r="AC100" i="2"/>
  <c r="AB100" i="2"/>
  <c r="AA100" i="2"/>
  <c r="Y100" i="2"/>
  <c r="X100" i="2"/>
  <c r="W100" i="2"/>
  <c r="V100" i="2"/>
  <c r="AD99" i="2"/>
  <c r="AC99" i="2"/>
  <c r="AB99" i="2"/>
  <c r="AA99" i="2"/>
  <c r="Y99" i="2"/>
  <c r="X99" i="2"/>
  <c r="W99" i="2"/>
  <c r="V99" i="2"/>
  <c r="AC98" i="2"/>
  <c r="AB98" i="2"/>
  <c r="AA98" i="2"/>
  <c r="Z98" i="2"/>
  <c r="Y98" i="2"/>
  <c r="X98" i="2"/>
  <c r="W98" i="2"/>
  <c r="V98" i="2"/>
  <c r="AD97" i="2"/>
  <c r="AC97" i="2"/>
  <c r="AB97" i="2"/>
  <c r="AA97" i="2"/>
  <c r="Y97" i="2"/>
  <c r="X97" i="2"/>
  <c r="W97" i="2"/>
  <c r="Z97" i="2" s="1"/>
  <c r="V97" i="2"/>
  <c r="AE97" i="2" s="1"/>
  <c r="AC96" i="2"/>
  <c r="AB96" i="2"/>
  <c r="AA96" i="2"/>
  <c r="AD96" i="2" s="1"/>
  <c r="Y96" i="2"/>
  <c r="X96" i="2"/>
  <c r="W96" i="2"/>
  <c r="Z96" i="2" s="1"/>
  <c r="V96" i="2"/>
  <c r="AC95" i="2"/>
  <c r="AB95" i="2"/>
  <c r="AA95" i="2"/>
  <c r="Y95" i="2"/>
  <c r="X95" i="2"/>
  <c r="W95" i="2"/>
  <c r="Z95" i="2" s="1"/>
  <c r="V95" i="2"/>
  <c r="AC94" i="2"/>
  <c r="AB94" i="2"/>
  <c r="AA94" i="2"/>
  <c r="Y94" i="2"/>
  <c r="X94" i="2"/>
  <c r="Z94" i="2" s="1"/>
  <c r="W94" i="2"/>
  <c r="V94" i="2"/>
  <c r="AC93" i="2"/>
  <c r="AB93" i="2"/>
  <c r="AA93" i="2"/>
  <c r="Y93" i="2"/>
  <c r="X93" i="2"/>
  <c r="W93" i="2"/>
  <c r="Z93" i="2" s="1"/>
  <c r="V93" i="2"/>
  <c r="AD92" i="2"/>
  <c r="AC92" i="2"/>
  <c r="AB92" i="2"/>
  <c r="AA92" i="2"/>
  <c r="Y92" i="2"/>
  <c r="X92" i="2"/>
  <c r="W92" i="2"/>
  <c r="V92" i="2"/>
  <c r="AC91" i="2"/>
  <c r="AB91" i="2"/>
  <c r="AA91" i="2"/>
  <c r="AD91" i="2" s="1"/>
  <c r="Z91" i="2"/>
  <c r="Y91" i="2"/>
  <c r="X91" i="2"/>
  <c r="W91" i="2"/>
  <c r="V91" i="2"/>
  <c r="AD90" i="2"/>
  <c r="AC90" i="2"/>
  <c r="AB90" i="2"/>
  <c r="AA90" i="2"/>
  <c r="Y90" i="2"/>
  <c r="X90" i="2"/>
  <c r="W90" i="2"/>
  <c r="Z90" i="2" s="1"/>
  <c r="AE90" i="2" s="1"/>
  <c r="V90" i="2"/>
  <c r="AC89" i="2"/>
  <c r="AB89" i="2"/>
  <c r="AA89" i="2"/>
  <c r="AD89" i="2" s="1"/>
  <c r="Z89" i="2"/>
  <c r="Y89" i="2"/>
  <c r="X89" i="2"/>
  <c r="W89" i="2"/>
  <c r="V89" i="2"/>
  <c r="AC88" i="2"/>
  <c r="AB88" i="2"/>
  <c r="AD88" i="2" s="1"/>
  <c r="AA88" i="2"/>
  <c r="Y88" i="2"/>
  <c r="X88" i="2"/>
  <c r="W88" i="2"/>
  <c r="Z88" i="2" s="1"/>
  <c r="V88" i="2"/>
  <c r="AE88" i="2" s="1"/>
  <c r="AD87" i="2"/>
  <c r="AC87" i="2"/>
  <c r="AC130" i="2" s="1"/>
  <c r="AB87" i="2"/>
  <c r="AA87" i="2"/>
  <c r="Y87" i="2"/>
  <c r="X87" i="2"/>
  <c r="W87" i="2"/>
  <c r="V87" i="2"/>
  <c r="AC86" i="2"/>
  <c r="AA86" i="2"/>
  <c r="Z86" i="2"/>
  <c r="Y86" i="2"/>
  <c r="X86" i="2"/>
  <c r="W86" i="2"/>
  <c r="U86" i="2"/>
  <c r="T86" i="2"/>
  <c r="S86" i="2"/>
  <c r="AC85" i="2"/>
  <c r="AB85" i="2"/>
  <c r="AB86" i="2" s="1"/>
  <c r="AA85" i="2"/>
  <c r="Y85" i="2"/>
  <c r="X85" i="2"/>
  <c r="W85" i="2"/>
  <c r="Z85" i="2" s="1"/>
  <c r="V85" i="2"/>
  <c r="Y84" i="2"/>
  <c r="X84" i="2"/>
  <c r="V84" i="2"/>
  <c r="U84" i="2"/>
  <c r="T84" i="2"/>
  <c r="S84" i="2"/>
  <c r="AC83" i="2"/>
  <c r="AC84" i="2" s="1"/>
  <c r="AB83" i="2"/>
  <c r="AA83" i="2"/>
  <c r="AA84" i="2" s="1"/>
  <c r="Y83" i="2"/>
  <c r="X83" i="2"/>
  <c r="W83" i="2"/>
  <c r="Z83" i="2" s="1"/>
  <c r="Z84" i="2" s="1"/>
  <c r="V83" i="2"/>
  <c r="AC82" i="2"/>
  <c r="AB82" i="2"/>
  <c r="AA82" i="2"/>
  <c r="Y82" i="2"/>
  <c r="X82" i="2"/>
  <c r="U82" i="2"/>
  <c r="T82" i="2"/>
  <c r="S82" i="2"/>
  <c r="AC81" i="2"/>
  <c r="AB81" i="2"/>
  <c r="AA81" i="2"/>
  <c r="AD81" i="2" s="1"/>
  <c r="AD82" i="2" s="1"/>
  <c r="Z81" i="2"/>
  <c r="Y81" i="2"/>
  <c r="X81" i="2"/>
  <c r="W81" i="2"/>
  <c r="W82" i="2" s="1"/>
  <c r="V81" i="2"/>
  <c r="V82" i="2" s="1"/>
  <c r="AB80" i="2"/>
  <c r="AA80" i="2"/>
  <c r="U80" i="2"/>
  <c r="T80" i="2"/>
  <c r="S80" i="2"/>
  <c r="AC79" i="2"/>
  <c r="AC80" i="2" s="1"/>
  <c r="AB79" i="2"/>
  <c r="AA79" i="2"/>
  <c r="AD79" i="2" s="1"/>
  <c r="AD80" i="2" s="1"/>
  <c r="Y79" i="2"/>
  <c r="Y80" i="2" s="1"/>
  <c r="X79" i="2"/>
  <c r="X80" i="2" s="1"/>
  <c r="W79" i="2"/>
  <c r="V79" i="2"/>
  <c r="U78" i="2"/>
  <c r="T78" i="2"/>
  <c r="S78" i="2"/>
  <c r="AC77" i="2"/>
  <c r="AB77" i="2"/>
  <c r="AA77" i="2"/>
  <c r="AD77" i="2" s="1"/>
  <c r="AE77" i="2" s="1"/>
  <c r="Y77" i="2"/>
  <c r="X77" i="2"/>
  <c r="W77" i="2"/>
  <c r="Z77" i="2" s="1"/>
  <c r="V77" i="2"/>
  <c r="AD76" i="2"/>
  <c r="AC76" i="2"/>
  <c r="AB76" i="2"/>
  <c r="AA76" i="2"/>
  <c r="Y76" i="2"/>
  <c r="X76" i="2"/>
  <c r="W76" i="2"/>
  <c r="V76" i="2"/>
  <c r="AC75" i="2"/>
  <c r="AB75" i="2"/>
  <c r="AA75" i="2"/>
  <c r="AD75" i="2" s="1"/>
  <c r="Y75" i="2"/>
  <c r="X75" i="2"/>
  <c r="W75" i="2"/>
  <c r="Z75" i="2" s="1"/>
  <c r="V75" i="2"/>
  <c r="AC74" i="2"/>
  <c r="AD74" i="2" s="1"/>
  <c r="AE74" i="2" s="1"/>
  <c r="AB74" i="2"/>
  <c r="AA74" i="2"/>
  <c r="Y74" i="2"/>
  <c r="X74" i="2"/>
  <c r="W74" i="2"/>
  <c r="Z74" i="2" s="1"/>
  <c r="V74" i="2"/>
  <c r="AC73" i="2"/>
  <c r="AB73" i="2"/>
  <c r="AA73" i="2"/>
  <c r="AD73" i="2" s="1"/>
  <c r="Y73" i="2"/>
  <c r="Z73" i="2" s="1"/>
  <c r="X73" i="2"/>
  <c r="W73" i="2"/>
  <c r="V73" i="2"/>
  <c r="AD72" i="2"/>
  <c r="AC72" i="2"/>
  <c r="AB72" i="2"/>
  <c r="AA72" i="2"/>
  <c r="Y72" i="2"/>
  <c r="X72" i="2"/>
  <c r="W72" i="2"/>
  <c r="V72" i="2"/>
  <c r="AC71" i="2"/>
  <c r="AB71" i="2"/>
  <c r="AA71" i="2"/>
  <c r="AD71" i="2" s="1"/>
  <c r="Y71" i="2"/>
  <c r="Z71" i="2" s="1"/>
  <c r="AE71" i="2" s="1"/>
  <c r="X71" i="2"/>
  <c r="W71" i="2"/>
  <c r="V71" i="2"/>
  <c r="AC70" i="2"/>
  <c r="AB70" i="2"/>
  <c r="AA70" i="2"/>
  <c r="Y70" i="2"/>
  <c r="X70" i="2"/>
  <c r="W70" i="2"/>
  <c r="Z70" i="2" s="1"/>
  <c r="V70" i="2"/>
  <c r="AD69" i="2"/>
  <c r="AC69" i="2"/>
  <c r="AB69" i="2"/>
  <c r="AA69" i="2"/>
  <c r="Y69" i="2"/>
  <c r="X69" i="2"/>
  <c r="W69" i="2"/>
  <c r="V69" i="2"/>
  <c r="AC68" i="2"/>
  <c r="AB68" i="2"/>
  <c r="AA68" i="2"/>
  <c r="Y68" i="2"/>
  <c r="X68" i="2"/>
  <c r="Z68" i="2" s="1"/>
  <c r="W68" i="2"/>
  <c r="V68" i="2"/>
  <c r="AC67" i="2"/>
  <c r="AD67" i="2" s="1"/>
  <c r="AB67" i="2"/>
  <c r="AA67" i="2"/>
  <c r="Y67" i="2"/>
  <c r="X67" i="2"/>
  <c r="W67" i="2"/>
  <c r="Z67" i="2" s="1"/>
  <c r="V67" i="2"/>
  <c r="AC66" i="2"/>
  <c r="AD66" i="2" s="1"/>
  <c r="AB66" i="2"/>
  <c r="AA66" i="2"/>
  <c r="Y66" i="2"/>
  <c r="Z66" i="2" s="1"/>
  <c r="AE66" i="2" s="1"/>
  <c r="X66" i="2"/>
  <c r="W66" i="2"/>
  <c r="V66" i="2"/>
  <c r="AC65" i="2"/>
  <c r="AB65" i="2"/>
  <c r="AA65" i="2"/>
  <c r="Y65" i="2"/>
  <c r="X65" i="2"/>
  <c r="Z65" i="2" s="1"/>
  <c r="W65" i="2"/>
  <c r="V65" i="2"/>
  <c r="AC64" i="2"/>
  <c r="AB64" i="2"/>
  <c r="AA64" i="2"/>
  <c r="AD64" i="2" s="1"/>
  <c r="Y64" i="2"/>
  <c r="X64" i="2"/>
  <c r="W64" i="2"/>
  <c r="Z64" i="2" s="1"/>
  <c r="V64" i="2"/>
  <c r="AE64" i="2" s="1"/>
  <c r="AE63" i="2"/>
  <c r="AD63" i="2"/>
  <c r="AC63" i="2"/>
  <c r="AB63" i="2"/>
  <c r="AA63" i="2"/>
  <c r="Y63" i="2"/>
  <c r="X63" i="2"/>
  <c r="W63" i="2"/>
  <c r="Z63" i="2" s="1"/>
  <c r="V63" i="2"/>
  <c r="AC62" i="2"/>
  <c r="AB62" i="2"/>
  <c r="AA62" i="2"/>
  <c r="AD62" i="2" s="1"/>
  <c r="Y62" i="2"/>
  <c r="X62" i="2"/>
  <c r="Z62" i="2" s="1"/>
  <c r="AE62" i="2" s="1"/>
  <c r="W62" i="2"/>
  <c r="V62" i="2"/>
  <c r="AC61" i="2"/>
  <c r="AB61" i="2"/>
  <c r="AA61" i="2"/>
  <c r="AD61" i="2" s="1"/>
  <c r="Z61" i="2"/>
  <c r="Y61" i="2"/>
  <c r="X61" i="2"/>
  <c r="W61" i="2"/>
  <c r="V61" i="2"/>
  <c r="AE61" i="2" s="1"/>
  <c r="AC60" i="2"/>
  <c r="AD60" i="2" s="1"/>
  <c r="AE60" i="2" s="1"/>
  <c r="AB60" i="2"/>
  <c r="AA60" i="2"/>
  <c r="Y60" i="2"/>
  <c r="X60" i="2"/>
  <c r="W60" i="2"/>
  <c r="Z60" i="2" s="1"/>
  <c r="V60" i="2"/>
  <c r="AC59" i="2"/>
  <c r="AB59" i="2"/>
  <c r="AA59" i="2"/>
  <c r="AD59" i="2" s="1"/>
  <c r="Y59" i="2"/>
  <c r="Z59" i="2" s="1"/>
  <c r="AE59" i="2" s="1"/>
  <c r="X59" i="2"/>
  <c r="W59" i="2"/>
  <c r="V59" i="2"/>
  <c r="AC58" i="2"/>
  <c r="AB58" i="2"/>
  <c r="AA58" i="2"/>
  <c r="AD58" i="2" s="1"/>
  <c r="Z58" i="2"/>
  <c r="Y58" i="2"/>
  <c r="X58" i="2"/>
  <c r="W58" i="2"/>
  <c r="V58" i="2"/>
  <c r="AE58" i="2" s="1"/>
  <c r="AC57" i="2"/>
  <c r="AB57" i="2"/>
  <c r="AA57" i="2"/>
  <c r="AD57" i="2" s="1"/>
  <c r="Y57" i="2"/>
  <c r="X57" i="2"/>
  <c r="W57" i="2"/>
  <c r="Z57" i="2" s="1"/>
  <c r="AE57" i="2" s="1"/>
  <c r="V57" i="2"/>
  <c r="AC56" i="2"/>
  <c r="AB56" i="2"/>
  <c r="AA56" i="2"/>
  <c r="AD56" i="2" s="1"/>
  <c r="Y56" i="2"/>
  <c r="X56" i="2"/>
  <c r="W56" i="2"/>
  <c r="Z56" i="2" s="1"/>
  <c r="V56" i="2"/>
  <c r="AE56" i="2" s="1"/>
  <c r="AC55" i="2"/>
  <c r="AB55" i="2"/>
  <c r="AA55" i="2"/>
  <c r="AD55" i="2" s="1"/>
  <c r="Z55" i="2"/>
  <c r="Y55" i="2"/>
  <c r="X55" i="2"/>
  <c r="W55" i="2"/>
  <c r="V55" i="2"/>
  <c r="AC54" i="2"/>
  <c r="AB54" i="2"/>
  <c r="AA54" i="2"/>
  <c r="Z54" i="2"/>
  <c r="Y54" i="2"/>
  <c r="X54" i="2"/>
  <c r="W54" i="2"/>
  <c r="V54" i="2"/>
  <c r="AD53" i="2"/>
  <c r="AC53" i="2"/>
  <c r="AB53" i="2"/>
  <c r="AA53" i="2"/>
  <c r="Y53" i="2"/>
  <c r="X53" i="2"/>
  <c r="W53" i="2"/>
  <c r="V53" i="2"/>
  <c r="AC52" i="2"/>
  <c r="AB52" i="2"/>
  <c r="AA52" i="2"/>
  <c r="AD52" i="2" s="1"/>
  <c r="Y52" i="2"/>
  <c r="Z52" i="2" s="1"/>
  <c r="AE52" i="2" s="1"/>
  <c r="X52" i="2"/>
  <c r="W52" i="2"/>
  <c r="V52" i="2"/>
  <c r="AD51" i="2"/>
  <c r="AC51" i="2"/>
  <c r="AB51" i="2"/>
  <c r="AA51" i="2"/>
  <c r="Z51" i="2"/>
  <c r="Y51" i="2"/>
  <c r="X51" i="2"/>
  <c r="W51" i="2"/>
  <c r="V51" i="2"/>
  <c r="AC50" i="2"/>
  <c r="AB50" i="2"/>
  <c r="AA50" i="2"/>
  <c r="AD50" i="2" s="1"/>
  <c r="Y50" i="2"/>
  <c r="X50" i="2"/>
  <c r="W50" i="2"/>
  <c r="V50" i="2"/>
  <c r="AC49" i="2"/>
  <c r="AB49" i="2"/>
  <c r="AA49" i="2"/>
  <c r="AD49" i="2" s="1"/>
  <c r="AE49" i="2" s="1"/>
  <c r="Y49" i="2"/>
  <c r="X49" i="2"/>
  <c r="W49" i="2"/>
  <c r="Z49" i="2" s="1"/>
  <c r="V49" i="2"/>
  <c r="AC48" i="2"/>
  <c r="AB48" i="2"/>
  <c r="AA48" i="2"/>
  <c r="AD48" i="2" s="1"/>
  <c r="Z48" i="2"/>
  <c r="Y48" i="2"/>
  <c r="X48" i="2"/>
  <c r="W48" i="2"/>
  <c r="V48" i="2"/>
  <c r="AC47" i="2"/>
  <c r="AB47" i="2"/>
  <c r="AA47" i="2"/>
  <c r="Y47" i="2"/>
  <c r="X47" i="2"/>
  <c r="W47" i="2"/>
  <c r="Z47" i="2" s="1"/>
  <c r="V47" i="2"/>
  <c r="V78" i="2" s="1"/>
  <c r="AE46" i="2"/>
  <c r="AD46" i="2"/>
  <c r="AC46" i="2"/>
  <c r="AB46" i="2"/>
  <c r="AA46" i="2"/>
  <c r="Y46" i="2"/>
  <c r="X46" i="2"/>
  <c r="W46" i="2"/>
  <c r="Z46" i="2" s="1"/>
  <c r="V46" i="2"/>
  <c r="AC45" i="2"/>
  <c r="AB45" i="2"/>
  <c r="AA45" i="2"/>
  <c r="AD45" i="2" s="1"/>
  <c r="Y45" i="2"/>
  <c r="Z45" i="2" s="1"/>
  <c r="AE45" i="2" s="1"/>
  <c r="X45" i="2"/>
  <c r="W45" i="2"/>
  <c r="V45" i="2"/>
  <c r="AC44" i="2"/>
  <c r="AB44" i="2"/>
  <c r="AA44" i="2"/>
  <c r="AD44" i="2" s="1"/>
  <c r="Y44" i="2"/>
  <c r="X44" i="2"/>
  <c r="W44" i="2"/>
  <c r="V44" i="2"/>
  <c r="AC43" i="2"/>
  <c r="AB43" i="2"/>
  <c r="AA43" i="2"/>
  <c r="AD43" i="2" s="1"/>
  <c r="Y43" i="2"/>
  <c r="X43" i="2"/>
  <c r="W43" i="2"/>
  <c r="Z43" i="2" s="1"/>
  <c r="AE43" i="2" s="1"/>
  <c r="V43" i="2"/>
  <c r="AC42" i="2"/>
  <c r="AB42" i="2"/>
  <c r="AA42" i="2"/>
  <c r="Y42" i="2"/>
  <c r="X42" i="2"/>
  <c r="W42" i="2"/>
  <c r="Z42" i="2" s="1"/>
  <c r="V42" i="2"/>
  <c r="AC41" i="2"/>
  <c r="AB41" i="2"/>
  <c r="AA41" i="2"/>
  <c r="AD41" i="2" s="1"/>
  <c r="Y41" i="2"/>
  <c r="X41" i="2"/>
  <c r="W41" i="2"/>
  <c r="V41" i="2"/>
  <c r="AC40" i="2"/>
  <c r="AB40" i="2"/>
  <c r="AA40" i="2"/>
  <c r="Y40" i="2"/>
  <c r="X40" i="2"/>
  <c r="W40" i="2"/>
  <c r="Z40" i="2" s="1"/>
  <c r="V40" i="2"/>
  <c r="AD39" i="2"/>
  <c r="AC39" i="2"/>
  <c r="AB39" i="2"/>
  <c r="AA39" i="2"/>
  <c r="Y39" i="2"/>
  <c r="X39" i="2"/>
  <c r="W39" i="2"/>
  <c r="V39" i="2"/>
  <c r="AC38" i="2"/>
  <c r="AB38" i="2"/>
  <c r="AA38" i="2"/>
  <c r="AD38" i="2" s="1"/>
  <c r="Y38" i="2"/>
  <c r="Z38" i="2" s="1"/>
  <c r="X38" i="2"/>
  <c r="W38" i="2"/>
  <c r="V38" i="2"/>
  <c r="AC37" i="2"/>
  <c r="AD37" i="2" s="1"/>
  <c r="AB37" i="2"/>
  <c r="AA37" i="2"/>
  <c r="Y37" i="2"/>
  <c r="X37" i="2"/>
  <c r="W37" i="2"/>
  <c r="Z37" i="2" s="1"/>
  <c r="V37" i="2"/>
  <c r="AC36" i="2"/>
  <c r="AB36" i="2"/>
  <c r="AA36" i="2"/>
  <c r="AD36" i="2" s="1"/>
  <c r="Y36" i="2"/>
  <c r="X36" i="2"/>
  <c r="W36" i="2"/>
  <c r="Z36" i="2" s="1"/>
  <c r="AE36" i="2" s="1"/>
  <c r="V36" i="2"/>
  <c r="AC35" i="2"/>
  <c r="AB35" i="2"/>
  <c r="AA35" i="2"/>
  <c r="AD35" i="2" s="1"/>
  <c r="Y35" i="2"/>
  <c r="X35" i="2"/>
  <c r="W35" i="2"/>
  <c r="Z35" i="2" s="1"/>
  <c r="V35" i="2"/>
  <c r="AC34" i="2"/>
  <c r="AB34" i="2"/>
  <c r="AD34" i="2" s="1"/>
  <c r="AA34" i="2"/>
  <c r="Y34" i="2"/>
  <c r="X34" i="2"/>
  <c r="W34" i="2"/>
  <c r="Z34" i="2" s="1"/>
  <c r="V34" i="2"/>
  <c r="AC33" i="2"/>
  <c r="AB33" i="2"/>
  <c r="AA33" i="2"/>
  <c r="AD33" i="2" s="1"/>
  <c r="Y33" i="2"/>
  <c r="X33" i="2"/>
  <c r="W33" i="2"/>
  <c r="Z33" i="2" s="1"/>
  <c r="V33" i="2"/>
  <c r="AD32" i="2"/>
  <c r="AC32" i="2"/>
  <c r="AB32" i="2"/>
  <c r="AA32" i="2"/>
  <c r="Y32" i="2"/>
  <c r="X32" i="2"/>
  <c r="W32" i="2"/>
  <c r="Z32" i="2" s="1"/>
  <c r="V32" i="2"/>
  <c r="AE32" i="2" s="1"/>
  <c r="AC31" i="2"/>
  <c r="AB31" i="2"/>
  <c r="AA31" i="2"/>
  <c r="AD31" i="2" s="1"/>
  <c r="Y31" i="2"/>
  <c r="Z31" i="2" s="1"/>
  <c r="X31" i="2"/>
  <c r="W31" i="2"/>
  <c r="V31" i="2"/>
  <c r="AD30" i="2"/>
  <c r="AC30" i="2"/>
  <c r="AB30" i="2"/>
  <c r="AA30" i="2"/>
  <c r="Y30" i="2"/>
  <c r="X30" i="2"/>
  <c r="W30" i="2"/>
  <c r="Z30" i="2" s="1"/>
  <c r="V30" i="2"/>
  <c r="AC29" i="2"/>
  <c r="AB29" i="2"/>
  <c r="AA29" i="2"/>
  <c r="AD29" i="2" s="1"/>
  <c r="Y29" i="2"/>
  <c r="X29" i="2"/>
  <c r="W29" i="2"/>
  <c r="Z29" i="2" s="1"/>
  <c r="V29" i="2"/>
  <c r="AE28" i="2"/>
  <c r="AD28" i="2"/>
  <c r="AC28" i="2"/>
  <c r="AB28" i="2"/>
  <c r="AA28" i="2"/>
  <c r="Y28" i="2"/>
  <c r="X28" i="2"/>
  <c r="W28" i="2"/>
  <c r="Z28" i="2" s="1"/>
  <c r="V28" i="2"/>
  <c r="AD27" i="2"/>
  <c r="AC27" i="2"/>
  <c r="AB27" i="2"/>
  <c r="AA27" i="2"/>
  <c r="Y27" i="2"/>
  <c r="Z27" i="2" s="1"/>
  <c r="AE27" i="2" s="1"/>
  <c r="X27" i="2"/>
  <c r="W27" i="2"/>
  <c r="V27" i="2"/>
  <c r="AC26" i="2"/>
  <c r="AB26" i="2"/>
  <c r="AA26" i="2"/>
  <c r="Y26" i="2"/>
  <c r="X26" i="2"/>
  <c r="W26" i="2"/>
  <c r="V26" i="2"/>
  <c r="AC25" i="2"/>
  <c r="AD25" i="2" s="1"/>
  <c r="AE25" i="2" s="1"/>
  <c r="AB25" i="2"/>
  <c r="AA25" i="2"/>
  <c r="Y25" i="2"/>
  <c r="X25" i="2"/>
  <c r="W25" i="2"/>
  <c r="Z25" i="2" s="1"/>
  <c r="V25" i="2"/>
  <c r="AC24" i="2"/>
  <c r="AB24" i="2"/>
  <c r="AA24" i="2"/>
  <c r="AD24" i="2" s="1"/>
  <c r="Y24" i="2"/>
  <c r="Z24" i="2" s="1"/>
  <c r="AE24" i="2" s="1"/>
  <c r="X24" i="2"/>
  <c r="W24" i="2"/>
  <c r="V24" i="2"/>
  <c r="AD23" i="2"/>
  <c r="AC23" i="2"/>
  <c r="AB23" i="2"/>
  <c r="AA23" i="2"/>
  <c r="Y23" i="2"/>
  <c r="X23" i="2"/>
  <c r="W23" i="2"/>
  <c r="Z23" i="2" s="1"/>
  <c r="V23" i="2"/>
  <c r="AC22" i="2"/>
  <c r="AB22" i="2"/>
  <c r="AA22" i="2"/>
  <c r="AD22" i="2" s="1"/>
  <c r="Y22" i="2"/>
  <c r="Z22" i="2" s="1"/>
  <c r="AE22" i="2" s="1"/>
  <c r="X22" i="2"/>
  <c r="W22" i="2"/>
  <c r="V22" i="2"/>
  <c r="AC21" i="2"/>
  <c r="AB21" i="2"/>
  <c r="AA21" i="2"/>
  <c r="Y21" i="2"/>
  <c r="X21" i="2"/>
  <c r="W21" i="2"/>
  <c r="Z21" i="2" s="1"/>
  <c r="V21" i="2"/>
  <c r="AD20" i="2"/>
  <c r="AC20" i="2"/>
  <c r="AB20" i="2"/>
  <c r="AA20" i="2"/>
  <c r="Y20" i="2"/>
  <c r="X20" i="2"/>
  <c r="W20" i="2"/>
  <c r="Z20" i="2" s="1"/>
  <c r="AE20" i="2" s="1"/>
  <c r="V20" i="2"/>
  <c r="AC19" i="2"/>
  <c r="AB19" i="2"/>
  <c r="AA19" i="2"/>
  <c r="AD19" i="2" s="1"/>
  <c r="Y19" i="2"/>
  <c r="X19" i="2"/>
  <c r="Z19" i="2" s="1"/>
  <c r="W19" i="2"/>
  <c r="V19" i="2"/>
  <c r="AC18" i="2"/>
  <c r="AD18" i="2" s="1"/>
  <c r="AB18" i="2"/>
  <c r="AA18" i="2"/>
  <c r="Y18" i="2"/>
  <c r="X18" i="2"/>
  <c r="W18" i="2"/>
  <c r="V18" i="2"/>
  <c r="AC17" i="2"/>
  <c r="AD17" i="2" s="1"/>
  <c r="AB17" i="2"/>
  <c r="AA17" i="2"/>
  <c r="Y17" i="2"/>
  <c r="Z17" i="2" s="1"/>
  <c r="AE17" i="2" s="1"/>
  <c r="X17" i="2"/>
  <c r="W17" i="2"/>
  <c r="V17" i="2"/>
  <c r="AC16" i="2"/>
  <c r="AC78" i="2" s="1"/>
  <c r="AB16" i="2"/>
  <c r="AB78" i="2" s="1"/>
  <c r="AA16" i="2"/>
  <c r="Z16" i="2"/>
  <c r="Y16" i="2"/>
  <c r="X16" i="2"/>
  <c r="W16" i="2"/>
  <c r="V16" i="2"/>
  <c r="Y15" i="2"/>
  <c r="X15" i="2"/>
  <c r="W15" i="2"/>
  <c r="U15" i="2"/>
  <c r="T15" i="2"/>
  <c r="S15" i="2"/>
  <c r="AD14" i="2"/>
  <c r="AE14" i="2" s="1"/>
  <c r="AC14" i="2"/>
  <c r="AB14" i="2"/>
  <c r="AA14" i="2"/>
  <c r="Z14" i="2"/>
  <c r="V14" i="2"/>
  <c r="AD13" i="2"/>
  <c r="AC13" i="2"/>
  <c r="AB13" i="2"/>
  <c r="AA13" i="2"/>
  <c r="Z13" i="2"/>
  <c r="V13" i="2"/>
  <c r="AE13" i="2" s="1"/>
  <c r="AD12" i="2"/>
  <c r="AE12" i="2" s="1"/>
  <c r="AC12" i="2"/>
  <c r="AB12" i="2"/>
  <c r="AA12" i="2"/>
  <c r="Z12" i="2"/>
  <c r="V12" i="2"/>
  <c r="AD11" i="2"/>
  <c r="AC11" i="2"/>
  <c r="AB11" i="2"/>
  <c r="AB15" i="2" s="1"/>
  <c r="AA11" i="2"/>
  <c r="Z11" i="2"/>
  <c r="Z15" i="2" s="1"/>
  <c r="V11" i="2"/>
  <c r="AD10" i="2"/>
  <c r="AD15" i="2" s="1"/>
  <c r="AC10" i="2"/>
  <c r="AC15" i="2" s="1"/>
  <c r="AB10" i="2"/>
  <c r="AA10" i="2"/>
  <c r="Z10" i="2"/>
  <c r="V10" i="2"/>
  <c r="AA9" i="2"/>
  <c r="Z9" i="2"/>
  <c r="Y9" i="2"/>
  <c r="X9" i="2"/>
  <c r="W9" i="2"/>
  <c r="U9" i="2"/>
  <c r="T9" i="2"/>
  <c r="S9" i="2"/>
  <c r="AC8" i="2"/>
  <c r="AB8" i="2"/>
  <c r="AA8" i="2"/>
  <c r="Z8" i="2"/>
  <c r="V8" i="2"/>
  <c r="AC7" i="2"/>
  <c r="AD7" i="2" s="1"/>
  <c r="AE7" i="2" s="1"/>
  <c r="AB7" i="2"/>
  <c r="AA7" i="2"/>
  <c r="Z7" i="2"/>
  <c r="V7" i="2"/>
  <c r="AC6" i="2"/>
  <c r="AB6" i="2"/>
  <c r="AB9" i="2" s="1"/>
  <c r="AA6" i="2"/>
  <c r="AD6" i="2" s="1"/>
  <c r="Z6" i="2"/>
  <c r="V6" i="2"/>
  <c r="AE5" i="2"/>
  <c r="AD5" i="2"/>
  <c r="AC5" i="2"/>
  <c r="AB5" i="2"/>
  <c r="AA5" i="2"/>
  <c r="Z5" i="2"/>
  <c r="V5" i="2"/>
  <c r="Y210" i="1"/>
  <c r="X210" i="1"/>
  <c r="W210" i="1"/>
  <c r="U210" i="1"/>
  <c r="AD209" i="1"/>
  <c r="AC209" i="1"/>
  <c r="AB209" i="1"/>
  <c r="AA209" i="1"/>
  <c r="Z209" i="1"/>
  <c r="V209" i="1"/>
  <c r="AE209" i="1" s="1"/>
  <c r="T209" i="1"/>
  <c r="S209" i="1"/>
  <c r="AC208" i="1"/>
  <c r="AB208" i="1"/>
  <c r="AA208" i="1"/>
  <c r="AD208" i="1" s="1"/>
  <c r="AE208" i="1" s="1"/>
  <c r="Z208" i="1"/>
  <c r="V208" i="1"/>
  <c r="T208" i="1"/>
  <c r="S208" i="1"/>
  <c r="AC207" i="1"/>
  <c r="AD207" i="1" s="1"/>
  <c r="AB207" i="1"/>
  <c r="AA207" i="1"/>
  <c r="Z207" i="1"/>
  <c r="T207" i="1"/>
  <c r="S207" i="1"/>
  <c r="V207" i="1" s="1"/>
  <c r="AC206" i="1"/>
  <c r="AB206" i="1"/>
  <c r="AD206" i="1" s="1"/>
  <c r="AA206" i="1"/>
  <c r="Z206" i="1"/>
  <c r="T206" i="1"/>
  <c r="V206" i="1" s="1"/>
  <c r="AE206" i="1" s="1"/>
  <c r="S206" i="1"/>
  <c r="AD205" i="1"/>
  <c r="AC205" i="1"/>
  <c r="AB205" i="1"/>
  <c r="AA205" i="1"/>
  <c r="Z205" i="1"/>
  <c r="T205" i="1"/>
  <c r="S205" i="1"/>
  <c r="V205" i="1" s="1"/>
  <c r="AE205" i="1" s="1"/>
  <c r="AD204" i="1"/>
  <c r="AC204" i="1"/>
  <c r="AB204" i="1"/>
  <c r="AA204" i="1"/>
  <c r="Z204" i="1"/>
  <c r="T204" i="1"/>
  <c r="V204" i="1" s="1"/>
  <c r="AE204" i="1" s="1"/>
  <c r="S204" i="1"/>
  <c r="AC203" i="1"/>
  <c r="AB203" i="1"/>
  <c r="AA203" i="1"/>
  <c r="AD203" i="1" s="1"/>
  <c r="Z203" i="1"/>
  <c r="T203" i="1"/>
  <c r="S203" i="1"/>
  <c r="V203" i="1" s="1"/>
  <c r="AE203" i="1" s="1"/>
  <c r="AC202" i="1"/>
  <c r="AB202" i="1"/>
  <c r="AA202" i="1"/>
  <c r="Z202" i="1"/>
  <c r="T202" i="1"/>
  <c r="S202" i="1"/>
  <c r="V202" i="1" s="1"/>
  <c r="AC201" i="1"/>
  <c r="AB201" i="1"/>
  <c r="AA201" i="1"/>
  <c r="AD201" i="1" s="1"/>
  <c r="Z201" i="1"/>
  <c r="T201" i="1"/>
  <c r="S201" i="1"/>
  <c r="V201" i="1" s="1"/>
  <c r="AD200" i="1"/>
  <c r="AC200" i="1"/>
  <c r="AB200" i="1"/>
  <c r="AA200" i="1"/>
  <c r="Z200" i="1"/>
  <c r="T200" i="1"/>
  <c r="S200" i="1"/>
  <c r="AC199" i="1"/>
  <c r="AB199" i="1"/>
  <c r="AA199" i="1"/>
  <c r="AD199" i="1" s="1"/>
  <c r="Z199" i="1"/>
  <c r="V199" i="1"/>
  <c r="AE199" i="1" s="1"/>
  <c r="T199" i="1"/>
  <c r="S199" i="1"/>
  <c r="AC198" i="1"/>
  <c r="AB198" i="1"/>
  <c r="AA198" i="1"/>
  <c r="Z198" i="1"/>
  <c r="T198" i="1"/>
  <c r="S198" i="1"/>
  <c r="V198" i="1" s="1"/>
  <c r="AC197" i="1"/>
  <c r="AB197" i="1"/>
  <c r="AA197" i="1"/>
  <c r="AD197" i="1" s="1"/>
  <c r="Z197" i="1"/>
  <c r="T197" i="1"/>
  <c r="S197" i="1"/>
  <c r="V197" i="1" s="1"/>
  <c r="AD196" i="1"/>
  <c r="AC196" i="1"/>
  <c r="AB196" i="1"/>
  <c r="AA196" i="1"/>
  <c r="Z196" i="1"/>
  <c r="T196" i="1"/>
  <c r="S196" i="1"/>
  <c r="V196" i="1" s="1"/>
  <c r="AE196" i="1" s="1"/>
  <c r="AC195" i="1"/>
  <c r="AB195" i="1"/>
  <c r="AA195" i="1"/>
  <c r="AD195" i="1" s="1"/>
  <c r="AE195" i="1" s="1"/>
  <c r="Z195" i="1"/>
  <c r="V195" i="1"/>
  <c r="T195" i="1"/>
  <c r="S195" i="1"/>
  <c r="AC194" i="1"/>
  <c r="AB194" i="1"/>
  <c r="AA194" i="1"/>
  <c r="AD194" i="1" s="1"/>
  <c r="Z194" i="1"/>
  <c r="V194" i="1"/>
  <c r="T194" i="1"/>
  <c r="S194" i="1"/>
  <c r="AC193" i="1"/>
  <c r="AD193" i="1" s="1"/>
  <c r="AB193" i="1"/>
  <c r="AA193" i="1"/>
  <c r="Z193" i="1"/>
  <c r="T193" i="1"/>
  <c r="S193" i="1"/>
  <c r="V193" i="1" s="1"/>
  <c r="AE193" i="1" s="1"/>
  <c r="AC192" i="1"/>
  <c r="AD192" i="1" s="1"/>
  <c r="AB192" i="1"/>
  <c r="AA192" i="1"/>
  <c r="Z192" i="1"/>
  <c r="T192" i="1"/>
  <c r="V192" i="1" s="1"/>
  <c r="S192" i="1"/>
  <c r="AC191" i="1"/>
  <c r="AB191" i="1"/>
  <c r="AD191" i="1" s="1"/>
  <c r="AA191" i="1"/>
  <c r="Z191" i="1"/>
  <c r="T191" i="1"/>
  <c r="S191" i="1"/>
  <c r="V191" i="1" s="1"/>
  <c r="AE191" i="1" s="1"/>
  <c r="AC190" i="1"/>
  <c r="AD190" i="1" s="1"/>
  <c r="AB190" i="1"/>
  <c r="AA190" i="1"/>
  <c r="Z190" i="1"/>
  <c r="V190" i="1"/>
  <c r="AE190" i="1" s="1"/>
  <c r="T190" i="1"/>
  <c r="S190" i="1"/>
  <c r="AC189" i="1"/>
  <c r="AB189" i="1"/>
  <c r="AA189" i="1"/>
  <c r="AD189" i="1" s="1"/>
  <c r="Z189" i="1"/>
  <c r="T189" i="1"/>
  <c r="V189" i="1" s="1"/>
  <c r="AE189" i="1" s="1"/>
  <c r="S189" i="1"/>
  <c r="AC188" i="1"/>
  <c r="AB188" i="1"/>
  <c r="AA188" i="1"/>
  <c r="AD188" i="1" s="1"/>
  <c r="Z188" i="1"/>
  <c r="V188" i="1"/>
  <c r="T188" i="1"/>
  <c r="S188" i="1"/>
  <c r="AC187" i="1"/>
  <c r="AD187" i="1" s="1"/>
  <c r="AB187" i="1"/>
  <c r="AA187" i="1"/>
  <c r="Z187" i="1"/>
  <c r="T187" i="1"/>
  <c r="S187" i="1"/>
  <c r="V187" i="1" s="1"/>
  <c r="AE187" i="1" s="1"/>
  <c r="AD186" i="1"/>
  <c r="AC186" i="1"/>
  <c r="AB186" i="1"/>
  <c r="AA186" i="1"/>
  <c r="Z186" i="1"/>
  <c r="T186" i="1"/>
  <c r="S186" i="1"/>
  <c r="V186" i="1" s="1"/>
  <c r="AE186" i="1" s="1"/>
  <c r="AC185" i="1"/>
  <c r="AB185" i="1"/>
  <c r="AA185" i="1"/>
  <c r="Z185" i="1"/>
  <c r="T185" i="1"/>
  <c r="S185" i="1"/>
  <c r="V185" i="1" s="1"/>
  <c r="AE184" i="1"/>
  <c r="AD184" i="1"/>
  <c r="AC184" i="1"/>
  <c r="AB184" i="1"/>
  <c r="AA184" i="1"/>
  <c r="Z184" i="1"/>
  <c r="T184" i="1"/>
  <c r="S184" i="1"/>
  <c r="V184" i="1" s="1"/>
  <c r="AC183" i="1"/>
  <c r="AB183" i="1"/>
  <c r="AA183" i="1"/>
  <c r="AD183" i="1" s="1"/>
  <c r="Z183" i="1"/>
  <c r="V183" i="1"/>
  <c r="AE183" i="1" s="1"/>
  <c r="T183" i="1"/>
  <c r="S183" i="1"/>
  <c r="AD182" i="1"/>
  <c r="AC182" i="1"/>
  <c r="AB182" i="1"/>
  <c r="AA182" i="1"/>
  <c r="Z182" i="1"/>
  <c r="T182" i="1"/>
  <c r="S182" i="1"/>
  <c r="AC181" i="1"/>
  <c r="AB181" i="1"/>
  <c r="AA181" i="1"/>
  <c r="AD181" i="1" s="1"/>
  <c r="Z181" i="1"/>
  <c r="V181" i="1"/>
  <c r="T181" i="1"/>
  <c r="S181" i="1"/>
  <c r="AC180" i="1"/>
  <c r="AB180" i="1"/>
  <c r="AA180" i="1"/>
  <c r="AD180" i="1" s="1"/>
  <c r="Z180" i="1"/>
  <c r="T180" i="1"/>
  <c r="S180" i="1"/>
  <c r="V180" i="1" s="1"/>
  <c r="AE180" i="1" s="1"/>
  <c r="AD179" i="1"/>
  <c r="AC179" i="1"/>
  <c r="AB179" i="1"/>
  <c r="AA179" i="1"/>
  <c r="Z179" i="1"/>
  <c r="T179" i="1"/>
  <c r="S179" i="1"/>
  <c r="V179" i="1" s="1"/>
  <c r="AE179" i="1" s="1"/>
  <c r="AC178" i="1"/>
  <c r="AB178" i="1"/>
  <c r="AA178" i="1"/>
  <c r="AD178" i="1" s="1"/>
  <c r="Z178" i="1"/>
  <c r="V178" i="1"/>
  <c r="T178" i="1"/>
  <c r="S178" i="1"/>
  <c r="AC177" i="1"/>
  <c r="AB177" i="1"/>
  <c r="AA177" i="1"/>
  <c r="Z177" i="1"/>
  <c r="T177" i="1"/>
  <c r="S177" i="1"/>
  <c r="V177" i="1" s="1"/>
  <c r="AC176" i="1"/>
  <c r="AB176" i="1"/>
  <c r="AD176" i="1" s="1"/>
  <c r="AE176" i="1" s="1"/>
  <c r="AA176" i="1"/>
  <c r="Z176" i="1"/>
  <c r="T176" i="1"/>
  <c r="S176" i="1"/>
  <c r="V176" i="1" s="1"/>
  <c r="AC175" i="1"/>
  <c r="AB175" i="1"/>
  <c r="AA175" i="1"/>
  <c r="AD175" i="1" s="1"/>
  <c r="Z175" i="1"/>
  <c r="T175" i="1"/>
  <c r="S175" i="1"/>
  <c r="V175" i="1" s="1"/>
  <c r="AC174" i="1"/>
  <c r="AB174" i="1"/>
  <c r="AA174" i="1"/>
  <c r="Z174" i="1"/>
  <c r="T174" i="1"/>
  <c r="S174" i="1"/>
  <c r="V174" i="1" s="1"/>
  <c r="AC173" i="1"/>
  <c r="AB173" i="1"/>
  <c r="AA173" i="1"/>
  <c r="AD173" i="1" s="1"/>
  <c r="Z173" i="1"/>
  <c r="T173" i="1"/>
  <c r="S173" i="1"/>
  <c r="V173" i="1" s="1"/>
  <c r="AE173" i="1" s="1"/>
  <c r="AC172" i="1"/>
  <c r="AB172" i="1"/>
  <c r="AA172" i="1"/>
  <c r="Z172" i="1"/>
  <c r="T172" i="1"/>
  <c r="S172" i="1"/>
  <c r="V172" i="1" s="1"/>
  <c r="AC171" i="1"/>
  <c r="AB171" i="1"/>
  <c r="AA171" i="1"/>
  <c r="AD171" i="1" s="1"/>
  <c r="Z171" i="1"/>
  <c r="V171" i="1"/>
  <c r="AE171" i="1" s="1"/>
  <c r="T171" i="1"/>
  <c r="S171" i="1"/>
  <c r="AE170" i="1"/>
  <c r="AC170" i="1"/>
  <c r="AB170" i="1"/>
  <c r="AA170" i="1"/>
  <c r="AD170" i="1" s="1"/>
  <c r="Z170" i="1"/>
  <c r="T170" i="1"/>
  <c r="S170" i="1"/>
  <c r="V170" i="1" s="1"/>
  <c r="AC169" i="1"/>
  <c r="AB169" i="1"/>
  <c r="AD169" i="1" s="1"/>
  <c r="AA169" i="1"/>
  <c r="Z169" i="1"/>
  <c r="V169" i="1"/>
  <c r="T169" i="1"/>
  <c r="S169" i="1"/>
  <c r="AC168" i="1"/>
  <c r="AB168" i="1"/>
  <c r="AA168" i="1"/>
  <c r="AD168" i="1" s="1"/>
  <c r="Z168" i="1"/>
  <c r="T168" i="1"/>
  <c r="S168" i="1"/>
  <c r="V168" i="1" s="1"/>
  <c r="AE168" i="1" s="1"/>
  <c r="AC167" i="1"/>
  <c r="AB167" i="1"/>
  <c r="AA167" i="1"/>
  <c r="AD167" i="1" s="1"/>
  <c r="Z167" i="1"/>
  <c r="V167" i="1"/>
  <c r="T167" i="1"/>
  <c r="S167" i="1"/>
  <c r="AC166" i="1"/>
  <c r="AB166" i="1"/>
  <c r="AA166" i="1"/>
  <c r="AD166" i="1" s="1"/>
  <c r="Z166" i="1"/>
  <c r="T166" i="1"/>
  <c r="V166" i="1" s="1"/>
  <c r="AE166" i="1" s="1"/>
  <c r="S166" i="1"/>
  <c r="AD165" i="1"/>
  <c r="AC165" i="1"/>
  <c r="AB165" i="1"/>
  <c r="AA165" i="1"/>
  <c r="Z165" i="1"/>
  <c r="T165" i="1"/>
  <c r="S165" i="1"/>
  <c r="V165" i="1" s="1"/>
  <c r="AE165" i="1" s="1"/>
  <c r="AC164" i="1"/>
  <c r="AB164" i="1"/>
  <c r="AA164" i="1"/>
  <c r="AD164" i="1" s="1"/>
  <c r="Z164" i="1"/>
  <c r="V164" i="1"/>
  <c r="AE164" i="1" s="1"/>
  <c r="T164" i="1"/>
  <c r="S164" i="1"/>
  <c r="AD163" i="1"/>
  <c r="AC163" i="1"/>
  <c r="AB163" i="1"/>
  <c r="AA163" i="1"/>
  <c r="Z163" i="1"/>
  <c r="V163" i="1"/>
  <c r="AE163" i="1" s="1"/>
  <c r="T163" i="1"/>
  <c r="S163" i="1"/>
  <c r="AC162" i="1"/>
  <c r="AB162" i="1"/>
  <c r="AD162" i="1" s="1"/>
  <c r="AA162" i="1"/>
  <c r="Z162" i="1"/>
  <c r="V162" i="1"/>
  <c r="AE162" i="1" s="1"/>
  <c r="T162" i="1"/>
  <c r="S162" i="1"/>
  <c r="AC161" i="1"/>
  <c r="AB161" i="1"/>
  <c r="AA161" i="1"/>
  <c r="AD161" i="1" s="1"/>
  <c r="Z161" i="1"/>
  <c r="T161" i="1"/>
  <c r="S161" i="1"/>
  <c r="V161" i="1" s="1"/>
  <c r="AC160" i="1"/>
  <c r="AB160" i="1"/>
  <c r="AA160" i="1"/>
  <c r="Z160" i="1"/>
  <c r="V160" i="1"/>
  <c r="T160" i="1"/>
  <c r="S160" i="1"/>
  <c r="AC159" i="1"/>
  <c r="AB159" i="1"/>
  <c r="AA159" i="1"/>
  <c r="AD159" i="1" s="1"/>
  <c r="Z159" i="1"/>
  <c r="T159" i="1"/>
  <c r="S159" i="1"/>
  <c r="V159" i="1" s="1"/>
  <c r="AE159" i="1" s="1"/>
  <c r="AD158" i="1"/>
  <c r="AC158" i="1"/>
  <c r="AB158" i="1"/>
  <c r="AA158" i="1"/>
  <c r="Z158" i="1"/>
  <c r="T158" i="1"/>
  <c r="S158" i="1"/>
  <c r="V158" i="1" s="1"/>
  <c r="AE158" i="1" s="1"/>
  <c r="AC157" i="1"/>
  <c r="AB157" i="1"/>
  <c r="AA157" i="1"/>
  <c r="AD157" i="1" s="1"/>
  <c r="Z157" i="1"/>
  <c r="T157" i="1"/>
  <c r="S157" i="1"/>
  <c r="V157" i="1" s="1"/>
  <c r="AE157" i="1" s="1"/>
  <c r="AE156" i="1"/>
  <c r="AD156" i="1"/>
  <c r="AC156" i="1"/>
  <c r="AB156" i="1"/>
  <c r="AA156" i="1"/>
  <c r="Z156" i="1"/>
  <c r="T156" i="1"/>
  <c r="S156" i="1"/>
  <c r="V156" i="1" s="1"/>
  <c r="AC155" i="1"/>
  <c r="AB155" i="1"/>
  <c r="AA155" i="1"/>
  <c r="AD155" i="1" s="1"/>
  <c r="Z155" i="1"/>
  <c r="V155" i="1"/>
  <c r="AE155" i="1" s="1"/>
  <c r="T155" i="1"/>
  <c r="S155" i="1"/>
  <c r="AC154" i="1"/>
  <c r="AB154" i="1"/>
  <c r="AA154" i="1"/>
  <c r="AD154" i="1" s="1"/>
  <c r="Z154" i="1"/>
  <c r="T154" i="1"/>
  <c r="S154" i="1"/>
  <c r="V154" i="1" s="1"/>
  <c r="AE154" i="1" s="1"/>
  <c r="AD153" i="1"/>
  <c r="AE153" i="1" s="1"/>
  <c r="AC153" i="1"/>
  <c r="AB153" i="1"/>
  <c r="AA153" i="1"/>
  <c r="Z153" i="1"/>
  <c r="V153" i="1"/>
  <c r="T153" i="1"/>
  <c r="S153" i="1"/>
  <c r="AC152" i="1"/>
  <c r="AB152" i="1"/>
  <c r="AB210" i="1" s="1"/>
  <c r="AA152" i="1"/>
  <c r="AD152" i="1" s="1"/>
  <c r="Z152" i="1"/>
  <c r="Z210" i="1" s="1"/>
  <c r="T152" i="1"/>
  <c r="T210" i="1" s="1"/>
  <c r="S152" i="1"/>
  <c r="U151" i="1"/>
  <c r="T151" i="1"/>
  <c r="S151" i="1"/>
  <c r="AC150" i="1"/>
  <c r="AB150" i="1"/>
  <c r="AD150" i="1" s="1"/>
  <c r="AA150" i="1"/>
  <c r="Y150" i="1"/>
  <c r="X150" i="1"/>
  <c r="W150" i="1"/>
  <c r="V150" i="1"/>
  <c r="AC149" i="1"/>
  <c r="AB149" i="1"/>
  <c r="AA149" i="1"/>
  <c r="AD149" i="1" s="1"/>
  <c r="Y149" i="1"/>
  <c r="X149" i="1"/>
  <c r="Z149" i="1" s="1"/>
  <c r="AE149" i="1" s="1"/>
  <c r="W149" i="1"/>
  <c r="V149" i="1"/>
  <c r="AD148" i="1"/>
  <c r="AC148" i="1"/>
  <c r="AB148" i="1"/>
  <c r="AA148" i="1"/>
  <c r="Y148" i="1"/>
  <c r="X148" i="1"/>
  <c r="W148" i="1"/>
  <c r="Z148" i="1" s="1"/>
  <c r="V148" i="1"/>
  <c r="AD147" i="1"/>
  <c r="AC147" i="1"/>
  <c r="AB147" i="1"/>
  <c r="AA147" i="1"/>
  <c r="Z147" i="1"/>
  <c r="AE147" i="1" s="1"/>
  <c r="Y147" i="1"/>
  <c r="X147" i="1"/>
  <c r="W147" i="1"/>
  <c r="V147" i="1"/>
  <c r="AC146" i="1"/>
  <c r="AB146" i="1"/>
  <c r="AA146" i="1"/>
  <c r="AD146" i="1" s="1"/>
  <c r="Z146" i="1"/>
  <c r="Y146" i="1"/>
  <c r="X146" i="1"/>
  <c r="W146" i="1"/>
  <c r="V146" i="1"/>
  <c r="AC145" i="1"/>
  <c r="AB145" i="1"/>
  <c r="AA145" i="1"/>
  <c r="Y145" i="1"/>
  <c r="X145" i="1"/>
  <c r="W145" i="1"/>
  <c r="Z145" i="1" s="1"/>
  <c r="V145" i="1"/>
  <c r="AC144" i="1"/>
  <c r="AB144" i="1"/>
  <c r="AA144" i="1"/>
  <c r="Z144" i="1"/>
  <c r="Y144" i="1"/>
  <c r="X144" i="1"/>
  <c r="W144" i="1"/>
  <c r="V144" i="1"/>
  <c r="AC143" i="1"/>
  <c r="AB143" i="1"/>
  <c r="AD143" i="1" s="1"/>
  <c r="AA143" i="1"/>
  <c r="Y143" i="1"/>
  <c r="X143" i="1"/>
  <c r="W143" i="1"/>
  <c r="Z143" i="1" s="1"/>
  <c r="V143" i="1"/>
  <c r="AD142" i="1"/>
  <c r="AC142" i="1"/>
  <c r="AB142" i="1"/>
  <c r="AA142" i="1"/>
  <c r="Y142" i="1"/>
  <c r="X142" i="1"/>
  <c r="Z142" i="1" s="1"/>
  <c r="AE142" i="1" s="1"/>
  <c r="W142" i="1"/>
  <c r="V142" i="1"/>
  <c r="AC141" i="1"/>
  <c r="AB141" i="1"/>
  <c r="AA141" i="1"/>
  <c r="AD141" i="1" s="1"/>
  <c r="Z141" i="1"/>
  <c r="Y141" i="1"/>
  <c r="X141" i="1"/>
  <c r="W141" i="1"/>
  <c r="V141" i="1"/>
  <c r="AC140" i="1"/>
  <c r="AB140" i="1"/>
  <c r="AA140" i="1"/>
  <c r="AD140" i="1" s="1"/>
  <c r="Y140" i="1"/>
  <c r="X140" i="1"/>
  <c r="W140" i="1"/>
  <c r="Z140" i="1" s="1"/>
  <c r="V140" i="1"/>
  <c r="AE140" i="1" s="1"/>
  <c r="AC139" i="1"/>
  <c r="AB139" i="1"/>
  <c r="AA139" i="1"/>
  <c r="AD139" i="1" s="1"/>
  <c r="Z139" i="1"/>
  <c r="Y139" i="1"/>
  <c r="X139" i="1"/>
  <c r="W139" i="1"/>
  <c r="V139" i="1"/>
  <c r="AC138" i="1"/>
  <c r="AB138" i="1"/>
  <c r="AA138" i="1"/>
  <c r="Z138" i="1"/>
  <c r="Y138" i="1"/>
  <c r="X138" i="1"/>
  <c r="W138" i="1"/>
  <c r="V138" i="1"/>
  <c r="AC137" i="1"/>
  <c r="AB137" i="1"/>
  <c r="AA137" i="1"/>
  <c r="AD137" i="1" s="1"/>
  <c r="Y137" i="1"/>
  <c r="X137" i="1"/>
  <c r="W137" i="1"/>
  <c r="Z137" i="1" s="1"/>
  <c r="V137" i="1"/>
  <c r="AD136" i="1"/>
  <c r="AC136" i="1"/>
  <c r="AB136" i="1"/>
  <c r="AA136" i="1"/>
  <c r="Y136" i="1"/>
  <c r="X136" i="1"/>
  <c r="W136" i="1"/>
  <c r="Z136" i="1" s="1"/>
  <c r="V136" i="1"/>
  <c r="AC135" i="1"/>
  <c r="AB135" i="1"/>
  <c r="AA135" i="1"/>
  <c r="AD135" i="1" s="1"/>
  <c r="Y135" i="1"/>
  <c r="X135" i="1"/>
  <c r="W135" i="1"/>
  <c r="V135" i="1"/>
  <c r="AC134" i="1"/>
  <c r="AB134" i="1"/>
  <c r="AA134" i="1"/>
  <c r="AD134" i="1" s="1"/>
  <c r="Y134" i="1"/>
  <c r="X134" i="1"/>
  <c r="W134" i="1"/>
  <c r="Z134" i="1" s="1"/>
  <c r="AE134" i="1" s="1"/>
  <c r="V134" i="1"/>
  <c r="AD133" i="1"/>
  <c r="AC133" i="1"/>
  <c r="AB133" i="1"/>
  <c r="AA133" i="1"/>
  <c r="Y133" i="1"/>
  <c r="X133" i="1"/>
  <c r="W133" i="1"/>
  <c r="Z133" i="1" s="1"/>
  <c r="AE133" i="1" s="1"/>
  <c r="V133" i="1"/>
  <c r="AC132" i="1"/>
  <c r="AB132" i="1"/>
  <c r="AA132" i="1"/>
  <c r="AD132" i="1" s="1"/>
  <c r="Z132" i="1"/>
  <c r="Y132" i="1"/>
  <c r="X132" i="1"/>
  <c r="W132" i="1"/>
  <c r="V132" i="1"/>
  <c r="AC131" i="1"/>
  <c r="AB131" i="1"/>
  <c r="AD131" i="1" s="1"/>
  <c r="AA131" i="1"/>
  <c r="Y131" i="1"/>
  <c r="X131" i="1"/>
  <c r="W131" i="1"/>
  <c r="Z131" i="1" s="1"/>
  <c r="V131" i="1"/>
  <c r="AC130" i="1"/>
  <c r="AB130" i="1"/>
  <c r="AA130" i="1"/>
  <c r="Y130" i="1"/>
  <c r="X130" i="1"/>
  <c r="W130" i="1"/>
  <c r="Z130" i="1" s="1"/>
  <c r="V130" i="1"/>
  <c r="AD129" i="1"/>
  <c r="AC129" i="1"/>
  <c r="AB129" i="1"/>
  <c r="AA129" i="1"/>
  <c r="Y129" i="1"/>
  <c r="X129" i="1"/>
  <c r="W129" i="1"/>
  <c r="V129" i="1"/>
  <c r="AC128" i="1"/>
  <c r="AB128" i="1"/>
  <c r="AA128" i="1"/>
  <c r="AD128" i="1" s="1"/>
  <c r="Y128" i="1"/>
  <c r="X128" i="1"/>
  <c r="Z128" i="1" s="1"/>
  <c r="W128" i="1"/>
  <c r="V128" i="1"/>
  <c r="AC127" i="1"/>
  <c r="AB127" i="1"/>
  <c r="AD127" i="1" s="1"/>
  <c r="AA127" i="1"/>
  <c r="Y127" i="1"/>
  <c r="X127" i="1"/>
  <c r="W127" i="1"/>
  <c r="Z127" i="1" s="1"/>
  <c r="V127" i="1"/>
  <c r="AC126" i="1"/>
  <c r="AB126" i="1"/>
  <c r="AA126" i="1"/>
  <c r="AD126" i="1" s="1"/>
  <c r="Y126" i="1"/>
  <c r="X126" i="1"/>
  <c r="Z126" i="1" s="1"/>
  <c r="W126" i="1"/>
  <c r="V126" i="1"/>
  <c r="AC125" i="1"/>
  <c r="AB125" i="1"/>
  <c r="AA125" i="1"/>
  <c r="AD125" i="1" s="1"/>
  <c r="Y125" i="1"/>
  <c r="X125" i="1"/>
  <c r="W125" i="1"/>
  <c r="Z125" i="1" s="1"/>
  <c r="V125" i="1"/>
  <c r="AD124" i="1"/>
  <c r="AC124" i="1"/>
  <c r="AB124" i="1"/>
  <c r="AA124" i="1"/>
  <c r="Y124" i="1"/>
  <c r="X124" i="1"/>
  <c r="W124" i="1"/>
  <c r="Z124" i="1" s="1"/>
  <c r="AE124" i="1" s="1"/>
  <c r="V124" i="1"/>
  <c r="AC123" i="1"/>
  <c r="AB123" i="1"/>
  <c r="AA123" i="1"/>
  <c r="AD123" i="1" s="1"/>
  <c r="Y123" i="1"/>
  <c r="X123" i="1"/>
  <c r="Z123" i="1" s="1"/>
  <c r="W123" i="1"/>
  <c r="V123" i="1"/>
  <c r="AD122" i="1"/>
  <c r="AC122" i="1"/>
  <c r="AB122" i="1"/>
  <c r="AA122" i="1"/>
  <c r="Y122" i="1"/>
  <c r="X122" i="1"/>
  <c r="W122" i="1"/>
  <c r="Z122" i="1" s="1"/>
  <c r="V122" i="1"/>
  <c r="AE122" i="1" s="1"/>
  <c r="AD121" i="1"/>
  <c r="AC121" i="1"/>
  <c r="AB121" i="1"/>
  <c r="AA121" i="1"/>
  <c r="Y121" i="1"/>
  <c r="X121" i="1"/>
  <c r="Z121" i="1" s="1"/>
  <c r="AE121" i="1" s="1"/>
  <c r="W121" i="1"/>
  <c r="V121" i="1"/>
  <c r="AC120" i="1"/>
  <c r="AB120" i="1"/>
  <c r="AA120" i="1"/>
  <c r="AD120" i="1" s="1"/>
  <c r="Y120" i="1"/>
  <c r="X120" i="1"/>
  <c r="Z120" i="1" s="1"/>
  <c r="AE120" i="1" s="1"/>
  <c r="W120" i="1"/>
  <c r="V120" i="1"/>
  <c r="AC119" i="1"/>
  <c r="AB119" i="1"/>
  <c r="AA119" i="1"/>
  <c r="AD119" i="1" s="1"/>
  <c r="Y119" i="1"/>
  <c r="X119" i="1"/>
  <c r="W119" i="1"/>
  <c r="Z119" i="1" s="1"/>
  <c r="V119" i="1"/>
  <c r="AE119" i="1" s="1"/>
  <c r="AD118" i="1"/>
  <c r="AC118" i="1"/>
  <c r="AB118" i="1"/>
  <c r="AA118" i="1"/>
  <c r="Y118" i="1"/>
  <c r="X118" i="1"/>
  <c r="W118" i="1"/>
  <c r="Z118" i="1" s="1"/>
  <c r="AE118" i="1" s="1"/>
  <c r="V118" i="1"/>
  <c r="AC117" i="1"/>
  <c r="AB117" i="1"/>
  <c r="AA117" i="1"/>
  <c r="AD117" i="1" s="1"/>
  <c r="Z117" i="1"/>
  <c r="AE117" i="1" s="1"/>
  <c r="Y117" i="1"/>
  <c r="X117" i="1"/>
  <c r="W117" i="1"/>
  <c r="V117" i="1"/>
  <c r="AC116" i="1"/>
  <c r="AB116" i="1"/>
  <c r="AA116" i="1"/>
  <c r="AD116" i="1" s="1"/>
  <c r="Y116" i="1"/>
  <c r="X116" i="1"/>
  <c r="W116" i="1"/>
  <c r="V116" i="1"/>
  <c r="AC115" i="1"/>
  <c r="AB115" i="1"/>
  <c r="AD115" i="1" s="1"/>
  <c r="AE115" i="1" s="1"/>
  <c r="AA115" i="1"/>
  <c r="Y115" i="1"/>
  <c r="X115" i="1"/>
  <c r="W115" i="1"/>
  <c r="Z115" i="1" s="1"/>
  <c r="V115" i="1"/>
  <c r="AC114" i="1"/>
  <c r="AB114" i="1"/>
  <c r="AA114" i="1"/>
  <c r="AD114" i="1" s="1"/>
  <c r="Y114" i="1"/>
  <c r="X114" i="1"/>
  <c r="Z114" i="1" s="1"/>
  <c r="AE114" i="1" s="1"/>
  <c r="W114" i="1"/>
  <c r="V114" i="1"/>
  <c r="AC113" i="1"/>
  <c r="AB113" i="1"/>
  <c r="AA113" i="1"/>
  <c r="Y113" i="1"/>
  <c r="X113" i="1"/>
  <c r="W113" i="1"/>
  <c r="Z113" i="1" s="1"/>
  <c r="V113" i="1"/>
  <c r="AC112" i="1"/>
  <c r="AB112" i="1"/>
  <c r="AA112" i="1"/>
  <c r="AD112" i="1" s="1"/>
  <c r="Y112" i="1"/>
  <c r="X112" i="1"/>
  <c r="W112" i="1"/>
  <c r="V112" i="1"/>
  <c r="AC111" i="1"/>
  <c r="AB111" i="1"/>
  <c r="AA111" i="1"/>
  <c r="AD111" i="1" s="1"/>
  <c r="Y111" i="1"/>
  <c r="X111" i="1"/>
  <c r="W111" i="1"/>
  <c r="Z111" i="1" s="1"/>
  <c r="AE111" i="1" s="1"/>
  <c r="V111" i="1"/>
  <c r="AD110" i="1"/>
  <c r="AC110" i="1"/>
  <c r="AB110" i="1"/>
  <c r="AA110" i="1"/>
  <c r="Y110" i="1"/>
  <c r="X110" i="1"/>
  <c r="W110" i="1"/>
  <c r="Z110" i="1" s="1"/>
  <c r="AE110" i="1" s="1"/>
  <c r="V110" i="1"/>
  <c r="AC109" i="1"/>
  <c r="AB109" i="1"/>
  <c r="AA109" i="1"/>
  <c r="AD109" i="1" s="1"/>
  <c r="Y109" i="1"/>
  <c r="X109" i="1"/>
  <c r="W109" i="1"/>
  <c r="V109" i="1"/>
  <c r="AC108" i="1"/>
  <c r="AB108" i="1"/>
  <c r="AD108" i="1" s="1"/>
  <c r="AA108" i="1"/>
  <c r="Y108" i="1"/>
  <c r="X108" i="1"/>
  <c r="W108" i="1"/>
  <c r="Z108" i="1" s="1"/>
  <c r="V108" i="1"/>
  <c r="AD107" i="1"/>
  <c r="AC107" i="1"/>
  <c r="AB107" i="1"/>
  <c r="AA107" i="1"/>
  <c r="Y107" i="1"/>
  <c r="X107" i="1"/>
  <c r="Z107" i="1" s="1"/>
  <c r="AE107" i="1" s="1"/>
  <c r="W107" i="1"/>
  <c r="V107" i="1"/>
  <c r="AC106" i="1"/>
  <c r="AB106" i="1"/>
  <c r="AD106" i="1" s="1"/>
  <c r="AA106" i="1"/>
  <c r="Z106" i="1"/>
  <c r="Y106" i="1"/>
  <c r="X106" i="1"/>
  <c r="W106" i="1"/>
  <c r="V106" i="1"/>
  <c r="AC105" i="1"/>
  <c r="AB105" i="1"/>
  <c r="AA105" i="1"/>
  <c r="AD105" i="1" s="1"/>
  <c r="Y105" i="1"/>
  <c r="X105" i="1"/>
  <c r="Z105" i="1" s="1"/>
  <c r="W105" i="1"/>
  <c r="V105" i="1"/>
  <c r="AE105" i="1" s="1"/>
  <c r="AD104" i="1"/>
  <c r="AC104" i="1"/>
  <c r="AB104" i="1"/>
  <c r="AA104" i="1"/>
  <c r="Y104" i="1"/>
  <c r="X104" i="1"/>
  <c r="W104" i="1"/>
  <c r="Z104" i="1" s="1"/>
  <c r="AE104" i="1" s="1"/>
  <c r="V104" i="1"/>
  <c r="AC103" i="1"/>
  <c r="AB103" i="1"/>
  <c r="AA103" i="1"/>
  <c r="AD103" i="1" s="1"/>
  <c r="Z103" i="1"/>
  <c r="AE103" i="1" s="1"/>
  <c r="Y103" i="1"/>
  <c r="X103" i="1"/>
  <c r="W103" i="1"/>
  <c r="V103" i="1"/>
  <c r="AC102" i="1"/>
  <c r="AB102" i="1"/>
  <c r="AA102" i="1"/>
  <c r="AD102" i="1" s="1"/>
  <c r="Y102" i="1"/>
  <c r="X102" i="1"/>
  <c r="W102" i="1"/>
  <c r="Z102" i="1" s="1"/>
  <c r="V102" i="1"/>
  <c r="AE102" i="1" s="1"/>
  <c r="AE101" i="1"/>
  <c r="AD101" i="1"/>
  <c r="AC101" i="1"/>
  <c r="AB101" i="1"/>
  <c r="AA101" i="1"/>
  <c r="Y101" i="1"/>
  <c r="X101" i="1"/>
  <c r="W101" i="1"/>
  <c r="Z101" i="1" s="1"/>
  <c r="V101" i="1"/>
  <c r="AC100" i="1"/>
  <c r="AB100" i="1"/>
  <c r="AA100" i="1"/>
  <c r="AD100" i="1" s="1"/>
  <c r="Z100" i="1"/>
  <c r="AE100" i="1" s="1"/>
  <c r="Y100" i="1"/>
  <c r="X100" i="1"/>
  <c r="W100" i="1"/>
  <c r="V100" i="1"/>
  <c r="AC99" i="1"/>
  <c r="AB99" i="1"/>
  <c r="AA99" i="1"/>
  <c r="AD99" i="1" s="1"/>
  <c r="Y99" i="1"/>
  <c r="X99" i="1"/>
  <c r="W99" i="1"/>
  <c r="Z99" i="1" s="1"/>
  <c r="V99" i="1"/>
  <c r="AC98" i="1"/>
  <c r="AB98" i="1"/>
  <c r="AA98" i="1"/>
  <c r="AD98" i="1" s="1"/>
  <c r="Y98" i="1"/>
  <c r="X98" i="1"/>
  <c r="W98" i="1"/>
  <c r="Z98" i="1" s="1"/>
  <c r="V98" i="1"/>
  <c r="AC97" i="1"/>
  <c r="AB97" i="1"/>
  <c r="AD97" i="1" s="1"/>
  <c r="AA97" i="1"/>
  <c r="Z97" i="1"/>
  <c r="Y97" i="1"/>
  <c r="X97" i="1"/>
  <c r="W97" i="1"/>
  <c r="V97" i="1"/>
  <c r="AC96" i="1"/>
  <c r="AB96" i="1"/>
  <c r="AD96" i="1" s="1"/>
  <c r="AA96" i="1"/>
  <c r="Y96" i="1"/>
  <c r="X96" i="1"/>
  <c r="Z96" i="1" s="1"/>
  <c r="W96" i="1"/>
  <c r="V96" i="1"/>
  <c r="AC95" i="1"/>
  <c r="AB95" i="1"/>
  <c r="AA95" i="1"/>
  <c r="AD95" i="1" s="1"/>
  <c r="Y95" i="1"/>
  <c r="X95" i="1"/>
  <c r="W95" i="1"/>
  <c r="Z95" i="1" s="1"/>
  <c r="AE95" i="1" s="1"/>
  <c r="V95" i="1"/>
  <c r="AD94" i="1"/>
  <c r="AE94" i="1" s="1"/>
  <c r="AC94" i="1"/>
  <c r="AB94" i="1"/>
  <c r="AA94" i="1"/>
  <c r="Y94" i="1"/>
  <c r="X94" i="1"/>
  <c r="W94" i="1"/>
  <c r="Z94" i="1" s="1"/>
  <c r="V94" i="1"/>
  <c r="AD93" i="1"/>
  <c r="AC93" i="1"/>
  <c r="AB93" i="1"/>
  <c r="AA93" i="1"/>
  <c r="Y93" i="1"/>
  <c r="X93" i="1"/>
  <c r="Z93" i="1" s="1"/>
  <c r="AE93" i="1" s="1"/>
  <c r="W93" i="1"/>
  <c r="V93" i="1"/>
  <c r="AC92" i="1"/>
  <c r="AB92" i="1"/>
  <c r="AA92" i="1"/>
  <c r="AD92" i="1" s="1"/>
  <c r="Z92" i="1"/>
  <c r="Y92" i="1"/>
  <c r="X92" i="1"/>
  <c r="W92" i="1"/>
  <c r="V92" i="1"/>
  <c r="AE92" i="1" s="1"/>
  <c r="AD91" i="1"/>
  <c r="AC91" i="1"/>
  <c r="AB91" i="1"/>
  <c r="AA91" i="1"/>
  <c r="Y91" i="1"/>
  <c r="X91" i="1"/>
  <c r="W91" i="1"/>
  <c r="Z91" i="1" s="1"/>
  <c r="AE91" i="1" s="1"/>
  <c r="V91" i="1"/>
  <c r="AC90" i="1"/>
  <c r="AB90" i="1"/>
  <c r="AA90" i="1"/>
  <c r="AD90" i="1" s="1"/>
  <c r="Z90" i="1"/>
  <c r="AE90" i="1" s="1"/>
  <c r="Y90" i="1"/>
  <c r="X90" i="1"/>
  <c r="W90" i="1"/>
  <c r="V90" i="1"/>
  <c r="AC89" i="1"/>
  <c r="AB89" i="1"/>
  <c r="AA89" i="1"/>
  <c r="AD89" i="1" s="1"/>
  <c r="Y89" i="1"/>
  <c r="X89" i="1"/>
  <c r="W89" i="1"/>
  <c r="Z89" i="1" s="1"/>
  <c r="V89" i="1"/>
  <c r="AC88" i="1"/>
  <c r="AB88" i="1"/>
  <c r="AA88" i="1"/>
  <c r="Y88" i="1"/>
  <c r="X88" i="1"/>
  <c r="W88" i="1"/>
  <c r="Z88" i="1" s="1"/>
  <c r="V88" i="1"/>
  <c r="V151" i="1" s="1"/>
  <c r="AC87" i="1"/>
  <c r="AB87" i="1"/>
  <c r="AA87" i="1"/>
  <c r="AD87" i="1" s="1"/>
  <c r="Y87" i="1"/>
  <c r="Y151" i="1" s="1"/>
  <c r="X87" i="1"/>
  <c r="W87" i="1"/>
  <c r="V87" i="1"/>
  <c r="AC86" i="1"/>
  <c r="AB86" i="1"/>
  <c r="AA86" i="1"/>
  <c r="Y86" i="1"/>
  <c r="X86" i="1"/>
  <c r="W86" i="1"/>
  <c r="W151" i="1" s="1"/>
  <c r="V86" i="1"/>
  <c r="U85" i="1"/>
  <c r="T85" i="1"/>
  <c r="S85" i="1"/>
  <c r="AC84" i="1"/>
  <c r="AD84" i="1" s="1"/>
  <c r="AB84" i="1"/>
  <c r="AA84" i="1"/>
  <c r="Y84" i="1"/>
  <c r="X84" i="1"/>
  <c r="W84" i="1"/>
  <c r="Z84" i="1" s="1"/>
  <c r="V84" i="1"/>
  <c r="AC83" i="1"/>
  <c r="AB83" i="1"/>
  <c r="AD83" i="1" s="1"/>
  <c r="AA83" i="1"/>
  <c r="Y83" i="1"/>
  <c r="Z83" i="1" s="1"/>
  <c r="X83" i="1"/>
  <c r="W83" i="1"/>
  <c r="V83" i="1"/>
  <c r="AC82" i="1"/>
  <c r="AB82" i="1"/>
  <c r="AA82" i="1"/>
  <c r="AD82" i="1" s="1"/>
  <c r="Y82" i="1"/>
  <c r="X82" i="1"/>
  <c r="Z82" i="1" s="1"/>
  <c r="W82" i="1"/>
  <c r="V82" i="1"/>
  <c r="AE82" i="1" s="1"/>
  <c r="AD81" i="1"/>
  <c r="AC81" i="1"/>
  <c r="AB81" i="1"/>
  <c r="AA81" i="1"/>
  <c r="Y81" i="1"/>
  <c r="X81" i="1"/>
  <c r="W81" i="1"/>
  <c r="Z81" i="1" s="1"/>
  <c r="AE81" i="1" s="1"/>
  <c r="V81" i="1"/>
  <c r="AC80" i="1"/>
  <c r="AB80" i="1"/>
  <c r="AA80" i="1"/>
  <c r="AD80" i="1" s="1"/>
  <c r="Z80" i="1"/>
  <c r="Y80" i="1"/>
  <c r="X80" i="1"/>
  <c r="W80" i="1"/>
  <c r="V80" i="1"/>
  <c r="AD79" i="1"/>
  <c r="AC79" i="1"/>
  <c r="AB79" i="1"/>
  <c r="AA79" i="1"/>
  <c r="Y79" i="1"/>
  <c r="X79" i="1"/>
  <c r="W79" i="1"/>
  <c r="Z79" i="1" s="1"/>
  <c r="V79" i="1"/>
  <c r="AC78" i="1"/>
  <c r="AB78" i="1"/>
  <c r="AA78" i="1"/>
  <c r="AD78" i="1" s="1"/>
  <c r="AE78" i="1" s="1"/>
  <c r="Z78" i="1"/>
  <c r="Y78" i="1"/>
  <c r="X78" i="1"/>
  <c r="W78" i="1"/>
  <c r="V78" i="1"/>
  <c r="AC77" i="1"/>
  <c r="AB77" i="1"/>
  <c r="AA77" i="1"/>
  <c r="AD77" i="1" s="1"/>
  <c r="Z77" i="1"/>
  <c r="Y77" i="1"/>
  <c r="X77" i="1"/>
  <c r="W77" i="1"/>
  <c r="V77" i="1"/>
  <c r="AD76" i="1"/>
  <c r="AC76" i="1"/>
  <c r="AB76" i="1"/>
  <c r="AA76" i="1"/>
  <c r="Y76" i="1"/>
  <c r="X76" i="1"/>
  <c r="W76" i="1"/>
  <c r="Z76" i="1" s="1"/>
  <c r="V76" i="1"/>
  <c r="AE76" i="1" s="1"/>
  <c r="AC75" i="1"/>
  <c r="AB75" i="1"/>
  <c r="AA75" i="1"/>
  <c r="AD75" i="1" s="1"/>
  <c r="Z75" i="1"/>
  <c r="Y75" i="1"/>
  <c r="X75" i="1"/>
  <c r="W75" i="1"/>
  <c r="V75" i="1"/>
  <c r="AE75" i="1" s="1"/>
  <c r="AC74" i="1"/>
  <c r="AD74" i="1" s="1"/>
  <c r="AB74" i="1"/>
  <c r="AA74" i="1"/>
  <c r="Y74" i="1"/>
  <c r="X74" i="1"/>
  <c r="W74" i="1"/>
  <c r="Z74" i="1" s="1"/>
  <c r="V74" i="1"/>
  <c r="AC73" i="1"/>
  <c r="AB73" i="1"/>
  <c r="AA73" i="1"/>
  <c r="AD73" i="1" s="1"/>
  <c r="Y73" i="1"/>
  <c r="X73" i="1"/>
  <c r="Z73" i="1" s="1"/>
  <c r="AE73" i="1" s="1"/>
  <c r="W73" i="1"/>
  <c r="V73" i="1"/>
  <c r="AC72" i="1"/>
  <c r="AB72" i="1"/>
  <c r="AA72" i="1"/>
  <c r="AD72" i="1" s="1"/>
  <c r="Y72" i="1"/>
  <c r="X72" i="1"/>
  <c r="W72" i="1"/>
  <c r="Z72" i="1" s="1"/>
  <c r="V72" i="1"/>
  <c r="AE72" i="1" s="1"/>
  <c r="AC71" i="1"/>
  <c r="AD71" i="1" s="1"/>
  <c r="AB71" i="1"/>
  <c r="AA71" i="1"/>
  <c r="Y71" i="1"/>
  <c r="X71" i="1"/>
  <c r="W71" i="1"/>
  <c r="Z71" i="1" s="1"/>
  <c r="V71" i="1"/>
  <c r="AC70" i="1"/>
  <c r="AB70" i="1"/>
  <c r="AA70" i="1"/>
  <c r="AD70" i="1" s="1"/>
  <c r="Y70" i="1"/>
  <c r="X70" i="1"/>
  <c r="Z70" i="1" s="1"/>
  <c r="W70" i="1"/>
  <c r="V70" i="1"/>
  <c r="AC69" i="1"/>
  <c r="AB69" i="1"/>
  <c r="AD69" i="1" s="1"/>
  <c r="AA69" i="1"/>
  <c r="Y69" i="1"/>
  <c r="X69" i="1"/>
  <c r="W69" i="1"/>
  <c r="Z69" i="1" s="1"/>
  <c r="V69" i="1"/>
  <c r="AE69" i="1" s="1"/>
  <c r="AD68" i="1"/>
  <c r="AC68" i="1"/>
  <c r="AB68" i="1"/>
  <c r="AA68" i="1"/>
  <c r="Y68" i="1"/>
  <c r="X68" i="1"/>
  <c r="Z68" i="1" s="1"/>
  <c r="AE68" i="1" s="1"/>
  <c r="W68" i="1"/>
  <c r="V68" i="1"/>
  <c r="AC67" i="1"/>
  <c r="AB67" i="1"/>
  <c r="AA67" i="1"/>
  <c r="AD67" i="1" s="1"/>
  <c r="Z67" i="1"/>
  <c r="AE67" i="1" s="1"/>
  <c r="Y67" i="1"/>
  <c r="X67" i="1"/>
  <c r="W67" i="1"/>
  <c r="V67" i="1"/>
  <c r="AC66" i="1"/>
  <c r="AB66" i="1"/>
  <c r="AA66" i="1"/>
  <c r="AD66" i="1" s="1"/>
  <c r="Y66" i="1"/>
  <c r="X66" i="1"/>
  <c r="W66" i="1"/>
  <c r="Z66" i="1" s="1"/>
  <c r="V66" i="1"/>
  <c r="AE66" i="1" s="1"/>
  <c r="AC65" i="1"/>
  <c r="AB65" i="1"/>
  <c r="AA65" i="1"/>
  <c r="AD65" i="1" s="1"/>
  <c r="AE65" i="1" s="1"/>
  <c r="Z65" i="1"/>
  <c r="Y65" i="1"/>
  <c r="X65" i="1"/>
  <c r="W65" i="1"/>
  <c r="V65" i="1"/>
  <c r="AC64" i="1"/>
  <c r="AB64" i="1"/>
  <c r="AD64" i="1" s="1"/>
  <c r="AA64" i="1"/>
  <c r="Y64" i="1"/>
  <c r="X64" i="1"/>
  <c r="Z64" i="1" s="1"/>
  <c r="AE64" i="1" s="1"/>
  <c r="W64" i="1"/>
  <c r="V64" i="1"/>
  <c r="AC63" i="1"/>
  <c r="AB63" i="1"/>
  <c r="AA63" i="1"/>
  <c r="AD63" i="1" s="1"/>
  <c r="Y63" i="1"/>
  <c r="X63" i="1"/>
  <c r="W63" i="1"/>
  <c r="Z63" i="1" s="1"/>
  <c r="V63" i="1"/>
  <c r="AE62" i="1"/>
  <c r="AD62" i="1"/>
  <c r="AC62" i="1"/>
  <c r="AB62" i="1"/>
  <c r="AA62" i="1"/>
  <c r="Y62" i="1"/>
  <c r="X62" i="1"/>
  <c r="W62" i="1"/>
  <c r="Z62" i="1" s="1"/>
  <c r="V62" i="1"/>
  <c r="AC61" i="1"/>
  <c r="AB61" i="1"/>
  <c r="AA61" i="1"/>
  <c r="AD61" i="1" s="1"/>
  <c r="Z61" i="1"/>
  <c r="AE61" i="1" s="1"/>
  <c r="Y61" i="1"/>
  <c r="X61" i="1"/>
  <c r="W61" i="1"/>
  <c r="V61" i="1"/>
  <c r="AC60" i="1"/>
  <c r="AB60" i="1"/>
  <c r="AA60" i="1"/>
  <c r="AD60" i="1" s="1"/>
  <c r="Y60" i="1"/>
  <c r="X60" i="1"/>
  <c r="W60" i="1"/>
  <c r="Z60" i="1" s="1"/>
  <c r="V60" i="1"/>
  <c r="AC59" i="1"/>
  <c r="AB59" i="1"/>
  <c r="AA59" i="1"/>
  <c r="AD59" i="1" s="1"/>
  <c r="Y59" i="1"/>
  <c r="X59" i="1"/>
  <c r="W59" i="1"/>
  <c r="Z59" i="1" s="1"/>
  <c r="V59" i="1"/>
  <c r="AC58" i="1"/>
  <c r="AD58" i="1" s="1"/>
  <c r="AB58" i="1"/>
  <c r="AA58" i="1"/>
  <c r="Y58" i="1"/>
  <c r="X58" i="1"/>
  <c r="W58" i="1"/>
  <c r="Z58" i="1" s="1"/>
  <c r="V58" i="1"/>
  <c r="AC57" i="1"/>
  <c r="AB57" i="1"/>
  <c r="AA57" i="1"/>
  <c r="AD57" i="1" s="1"/>
  <c r="Y57" i="1"/>
  <c r="Z57" i="1" s="1"/>
  <c r="X57" i="1"/>
  <c r="W57" i="1"/>
  <c r="V57" i="1"/>
  <c r="AC56" i="1"/>
  <c r="AB56" i="1"/>
  <c r="AA56" i="1"/>
  <c r="AD56" i="1" s="1"/>
  <c r="Y56" i="1"/>
  <c r="X56" i="1"/>
  <c r="W56" i="1"/>
  <c r="Z56" i="1" s="1"/>
  <c r="V56" i="1"/>
  <c r="AD55" i="1"/>
  <c r="AC55" i="1"/>
  <c r="AB55" i="1"/>
  <c r="AA55" i="1"/>
  <c r="Y55" i="1"/>
  <c r="X55" i="1"/>
  <c r="W55" i="1"/>
  <c r="Z55" i="1" s="1"/>
  <c r="AE55" i="1" s="1"/>
  <c r="V55" i="1"/>
  <c r="AC54" i="1"/>
  <c r="AB54" i="1"/>
  <c r="AA54" i="1"/>
  <c r="AD54" i="1" s="1"/>
  <c r="Z54" i="1"/>
  <c r="Y54" i="1"/>
  <c r="X54" i="1"/>
  <c r="W54" i="1"/>
  <c r="V54" i="1"/>
  <c r="AC53" i="1"/>
  <c r="AB53" i="1"/>
  <c r="AA53" i="1"/>
  <c r="AD53" i="1" s="1"/>
  <c r="Y53" i="1"/>
  <c r="X53" i="1"/>
  <c r="W53" i="1"/>
  <c r="Z53" i="1" s="1"/>
  <c r="V53" i="1"/>
  <c r="AD52" i="1"/>
  <c r="AC52" i="1"/>
  <c r="AB52" i="1"/>
  <c r="AA52" i="1"/>
  <c r="Y52" i="1"/>
  <c r="X52" i="1"/>
  <c r="W52" i="1"/>
  <c r="Z52" i="1" s="1"/>
  <c r="AE52" i="1" s="1"/>
  <c r="V52" i="1"/>
  <c r="AC51" i="1"/>
  <c r="AB51" i="1"/>
  <c r="AA51" i="1"/>
  <c r="AD51" i="1" s="1"/>
  <c r="Z51" i="1"/>
  <c r="AE51" i="1" s="1"/>
  <c r="Y51" i="1"/>
  <c r="X51" i="1"/>
  <c r="W51" i="1"/>
  <c r="V51" i="1"/>
  <c r="AC50" i="1"/>
  <c r="AB50" i="1"/>
  <c r="AA50" i="1"/>
  <c r="AD50" i="1" s="1"/>
  <c r="Y50" i="1"/>
  <c r="X50" i="1"/>
  <c r="W50" i="1"/>
  <c r="Z50" i="1" s="1"/>
  <c r="V50" i="1"/>
  <c r="AC49" i="1"/>
  <c r="AB49" i="1"/>
  <c r="AA49" i="1"/>
  <c r="AD49" i="1" s="1"/>
  <c r="Y49" i="1"/>
  <c r="X49" i="1"/>
  <c r="W49" i="1"/>
  <c r="Z49" i="1" s="1"/>
  <c r="V49" i="1"/>
  <c r="AC48" i="1"/>
  <c r="AB48" i="1"/>
  <c r="AD48" i="1" s="1"/>
  <c r="AA48" i="1"/>
  <c r="Y48" i="1"/>
  <c r="X48" i="1"/>
  <c r="W48" i="1"/>
  <c r="Z48" i="1" s="1"/>
  <c r="AE48" i="1" s="1"/>
  <c r="V48" i="1"/>
  <c r="AC47" i="1"/>
  <c r="AB47" i="1"/>
  <c r="AA47" i="1"/>
  <c r="AD47" i="1" s="1"/>
  <c r="Y47" i="1"/>
  <c r="X47" i="1"/>
  <c r="Z47" i="1" s="1"/>
  <c r="AE47" i="1" s="1"/>
  <c r="W47" i="1"/>
  <c r="V47" i="1"/>
  <c r="AC46" i="1"/>
  <c r="AB46" i="1"/>
  <c r="AA46" i="1"/>
  <c r="AD46" i="1" s="1"/>
  <c r="Y46" i="1"/>
  <c r="X46" i="1"/>
  <c r="W46" i="1"/>
  <c r="Z46" i="1" s="1"/>
  <c r="V46" i="1"/>
  <c r="AC45" i="1"/>
  <c r="AD45" i="1" s="1"/>
  <c r="AB45" i="1"/>
  <c r="AA45" i="1"/>
  <c r="Y45" i="1"/>
  <c r="X45" i="1"/>
  <c r="W45" i="1"/>
  <c r="V45" i="1"/>
  <c r="AC44" i="1"/>
  <c r="AB44" i="1"/>
  <c r="AA44" i="1"/>
  <c r="AD44" i="1" s="1"/>
  <c r="Y44" i="1"/>
  <c r="X44" i="1"/>
  <c r="Z44" i="1" s="1"/>
  <c r="AE44" i="1" s="1"/>
  <c r="W44" i="1"/>
  <c r="V44" i="1"/>
  <c r="AC43" i="1"/>
  <c r="AB43" i="1"/>
  <c r="AA43" i="1"/>
  <c r="AD43" i="1" s="1"/>
  <c r="Y43" i="1"/>
  <c r="X43" i="1"/>
  <c r="W43" i="1"/>
  <c r="Z43" i="1" s="1"/>
  <c r="V43" i="1"/>
  <c r="AD42" i="1"/>
  <c r="AC42" i="1"/>
  <c r="AB42" i="1"/>
  <c r="AA42" i="1"/>
  <c r="Y42" i="1"/>
  <c r="X42" i="1"/>
  <c r="W42" i="1"/>
  <c r="Z42" i="1" s="1"/>
  <c r="AE42" i="1" s="1"/>
  <c r="V42" i="1"/>
  <c r="AC41" i="1"/>
  <c r="AB41" i="1"/>
  <c r="AA41" i="1"/>
  <c r="AD41" i="1" s="1"/>
  <c r="Z41" i="1"/>
  <c r="AE41" i="1" s="1"/>
  <c r="Y41" i="1"/>
  <c r="X41" i="1"/>
  <c r="W41" i="1"/>
  <c r="V41" i="1"/>
  <c r="AC40" i="1"/>
  <c r="AB40" i="1"/>
  <c r="AA40" i="1"/>
  <c r="AD40" i="1" s="1"/>
  <c r="Y40" i="1"/>
  <c r="X40" i="1"/>
  <c r="W40" i="1"/>
  <c r="Z40" i="1" s="1"/>
  <c r="V40" i="1"/>
  <c r="AC39" i="1"/>
  <c r="AB39" i="1"/>
  <c r="AA39" i="1"/>
  <c r="AD39" i="1" s="1"/>
  <c r="Y39" i="1"/>
  <c r="X39" i="1"/>
  <c r="W39" i="1"/>
  <c r="Z39" i="1" s="1"/>
  <c r="AE39" i="1" s="1"/>
  <c r="V39" i="1"/>
  <c r="AC38" i="1"/>
  <c r="AB38" i="1"/>
  <c r="AA38" i="1"/>
  <c r="AD38" i="1" s="1"/>
  <c r="Y38" i="1"/>
  <c r="X38" i="1"/>
  <c r="W38" i="1"/>
  <c r="V38" i="1"/>
  <c r="AC37" i="1"/>
  <c r="AB37" i="1"/>
  <c r="AA37" i="1"/>
  <c r="AD37" i="1" s="1"/>
  <c r="Y37" i="1"/>
  <c r="X37" i="1"/>
  <c r="W37" i="1"/>
  <c r="Z37" i="1" s="1"/>
  <c r="V37" i="1"/>
  <c r="AC36" i="1"/>
  <c r="AB36" i="1"/>
  <c r="AA36" i="1"/>
  <c r="AD36" i="1" s="1"/>
  <c r="AE36" i="1" s="1"/>
  <c r="Z36" i="1"/>
  <c r="Y36" i="1"/>
  <c r="X36" i="1"/>
  <c r="W36" i="1"/>
  <c r="V36" i="1"/>
  <c r="AC35" i="1"/>
  <c r="AD35" i="1" s="1"/>
  <c r="AB35" i="1"/>
  <c r="AA35" i="1"/>
  <c r="Y35" i="1"/>
  <c r="X35" i="1"/>
  <c r="W35" i="1"/>
  <c r="Z35" i="1" s="1"/>
  <c r="V35" i="1"/>
  <c r="AC34" i="1"/>
  <c r="AB34" i="1"/>
  <c r="AA34" i="1"/>
  <c r="AD34" i="1" s="1"/>
  <c r="Y34" i="1"/>
  <c r="Z34" i="1" s="1"/>
  <c r="X34" i="1"/>
  <c r="W34" i="1"/>
  <c r="V34" i="1"/>
  <c r="AC33" i="1"/>
  <c r="AB33" i="1"/>
  <c r="AA33" i="1"/>
  <c r="AD33" i="1" s="1"/>
  <c r="Y33" i="1"/>
  <c r="X33" i="1"/>
  <c r="W33" i="1"/>
  <c r="Z33" i="1" s="1"/>
  <c r="V33" i="1"/>
  <c r="AC32" i="1"/>
  <c r="AB32" i="1"/>
  <c r="AA32" i="1"/>
  <c r="Y32" i="1"/>
  <c r="X32" i="1"/>
  <c r="W32" i="1"/>
  <c r="Z32" i="1" s="1"/>
  <c r="V32" i="1"/>
  <c r="AC31" i="1"/>
  <c r="AB31" i="1"/>
  <c r="AA31" i="1"/>
  <c r="AD31" i="1" s="1"/>
  <c r="Y31" i="1"/>
  <c r="X31" i="1"/>
  <c r="W31" i="1"/>
  <c r="V31" i="1"/>
  <c r="AC30" i="1"/>
  <c r="AB30" i="1"/>
  <c r="AA30" i="1"/>
  <c r="AD30" i="1" s="1"/>
  <c r="Y30" i="1"/>
  <c r="X30" i="1"/>
  <c r="W30" i="1"/>
  <c r="Z30" i="1" s="1"/>
  <c r="V30" i="1"/>
  <c r="AD29" i="1"/>
  <c r="AC29" i="1"/>
  <c r="AB29" i="1"/>
  <c r="AA29" i="1"/>
  <c r="Y29" i="1"/>
  <c r="X29" i="1"/>
  <c r="W29" i="1"/>
  <c r="Z29" i="1" s="1"/>
  <c r="AE29" i="1" s="1"/>
  <c r="V29" i="1"/>
  <c r="AC28" i="1"/>
  <c r="AB28" i="1"/>
  <c r="AA28" i="1"/>
  <c r="AD28" i="1" s="1"/>
  <c r="Z28" i="1"/>
  <c r="Y28" i="1"/>
  <c r="X28" i="1"/>
  <c r="W28" i="1"/>
  <c r="V28" i="1"/>
  <c r="AD27" i="1"/>
  <c r="AC27" i="1"/>
  <c r="AB27" i="1"/>
  <c r="AA27" i="1"/>
  <c r="Y27" i="1"/>
  <c r="X27" i="1"/>
  <c r="W27" i="1"/>
  <c r="Z27" i="1" s="1"/>
  <c r="V27" i="1"/>
  <c r="AE27" i="1" s="1"/>
  <c r="AD26" i="1"/>
  <c r="AC26" i="1"/>
  <c r="AB26" i="1"/>
  <c r="AA26" i="1"/>
  <c r="Y26" i="1"/>
  <c r="Z26" i="1" s="1"/>
  <c r="X26" i="1"/>
  <c r="W26" i="1"/>
  <c r="V26" i="1"/>
  <c r="AE26" i="1" s="1"/>
  <c r="AC25" i="1"/>
  <c r="AB25" i="1"/>
  <c r="AA25" i="1"/>
  <c r="AD25" i="1" s="1"/>
  <c r="AE25" i="1" s="1"/>
  <c r="Z25" i="1"/>
  <c r="Y25" i="1"/>
  <c r="X25" i="1"/>
  <c r="W25" i="1"/>
  <c r="V25" i="1"/>
  <c r="AC24" i="1"/>
  <c r="AB24" i="1"/>
  <c r="AA24" i="1"/>
  <c r="AD24" i="1" s="1"/>
  <c r="Y24" i="1"/>
  <c r="X24" i="1"/>
  <c r="W24" i="1"/>
  <c r="Z24" i="1" s="1"/>
  <c r="V24" i="1"/>
  <c r="AD23" i="1"/>
  <c r="AC23" i="1"/>
  <c r="AB23" i="1"/>
  <c r="AA23" i="1"/>
  <c r="Y23" i="1"/>
  <c r="X23" i="1"/>
  <c r="W23" i="1"/>
  <c r="Z23" i="1" s="1"/>
  <c r="AE23" i="1" s="1"/>
  <c r="V23" i="1"/>
  <c r="AC22" i="1"/>
  <c r="AB22" i="1"/>
  <c r="AD22" i="1" s="1"/>
  <c r="AA22" i="1"/>
  <c r="Y22" i="1"/>
  <c r="X22" i="1"/>
  <c r="W22" i="1"/>
  <c r="Z22" i="1" s="1"/>
  <c r="V22" i="1"/>
  <c r="AC21" i="1"/>
  <c r="AB21" i="1"/>
  <c r="AA21" i="1"/>
  <c r="AD21" i="1" s="1"/>
  <c r="Y21" i="1"/>
  <c r="X21" i="1"/>
  <c r="Z21" i="1" s="1"/>
  <c r="W21" i="1"/>
  <c r="V21" i="1"/>
  <c r="AC20" i="1"/>
  <c r="AB20" i="1"/>
  <c r="AA20" i="1"/>
  <c r="AD20" i="1" s="1"/>
  <c r="Y20" i="1"/>
  <c r="X20" i="1"/>
  <c r="W20" i="1"/>
  <c r="Z20" i="1" s="1"/>
  <c r="V20" i="1"/>
  <c r="AD19" i="1"/>
  <c r="AC19" i="1"/>
  <c r="AB19" i="1"/>
  <c r="AA19" i="1"/>
  <c r="Y19" i="1"/>
  <c r="X19" i="1"/>
  <c r="W19" i="1"/>
  <c r="Z19" i="1" s="1"/>
  <c r="AE19" i="1" s="1"/>
  <c r="V19" i="1"/>
  <c r="AC18" i="1"/>
  <c r="AB18" i="1"/>
  <c r="AA18" i="1"/>
  <c r="AD18" i="1" s="1"/>
  <c r="Y18" i="1"/>
  <c r="Z18" i="1" s="1"/>
  <c r="AE18" i="1" s="1"/>
  <c r="X18" i="1"/>
  <c r="W18" i="1"/>
  <c r="V18" i="1"/>
  <c r="AC17" i="1"/>
  <c r="AB17" i="1"/>
  <c r="AA17" i="1"/>
  <c r="AD17" i="1" s="1"/>
  <c r="Y17" i="1"/>
  <c r="X17" i="1"/>
  <c r="W17" i="1"/>
  <c r="Z17" i="1" s="1"/>
  <c r="V17" i="1"/>
  <c r="AD16" i="1"/>
  <c r="AC16" i="1"/>
  <c r="AB16" i="1"/>
  <c r="AA16" i="1"/>
  <c r="Y16" i="1"/>
  <c r="X16" i="1"/>
  <c r="W16" i="1"/>
  <c r="Z16" i="1" s="1"/>
  <c r="AE16" i="1" s="1"/>
  <c r="V16" i="1"/>
  <c r="AC15" i="1"/>
  <c r="AB15" i="1"/>
  <c r="AA15" i="1"/>
  <c r="AD15" i="1" s="1"/>
  <c r="Z15" i="1"/>
  <c r="Y15" i="1"/>
  <c r="X15" i="1"/>
  <c r="W15" i="1"/>
  <c r="V15" i="1"/>
  <c r="AC14" i="1"/>
  <c r="AB14" i="1"/>
  <c r="AA14" i="1"/>
  <c r="AD14" i="1" s="1"/>
  <c r="Y14" i="1"/>
  <c r="X14" i="1"/>
  <c r="W14" i="1"/>
  <c r="Z14" i="1" s="1"/>
  <c r="V14" i="1"/>
  <c r="AE14" i="1" s="1"/>
  <c r="AC13" i="1"/>
  <c r="AB13" i="1"/>
  <c r="AA13" i="1"/>
  <c r="AD13" i="1" s="1"/>
  <c r="Y13" i="1"/>
  <c r="X13" i="1"/>
  <c r="W13" i="1"/>
  <c r="Z13" i="1" s="1"/>
  <c r="AE13" i="1" s="1"/>
  <c r="V13" i="1"/>
  <c r="AC12" i="1"/>
  <c r="AB12" i="1"/>
  <c r="AD12" i="1" s="1"/>
  <c r="AA12" i="1"/>
  <c r="Y12" i="1"/>
  <c r="X12" i="1"/>
  <c r="Z12" i="1" s="1"/>
  <c r="W12" i="1"/>
  <c r="V12" i="1"/>
  <c r="AC11" i="1"/>
  <c r="AB11" i="1"/>
  <c r="AA11" i="1"/>
  <c r="AD11" i="1" s="1"/>
  <c r="Y11" i="1"/>
  <c r="X11" i="1"/>
  <c r="W11" i="1"/>
  <c r="Z11" i="1" s="1"/>
  <c r="V11" i="1"/>
  <c r="AE11" i="1" s="1"/>
  <c r="AC10" i="1"/>
  <c r="AB10" i="1"/>
  <c r="AA10" i="1"/>
  <c r="AD10" i="1" s="1"/>
  <c r="Y10" i="1"/>
  <c r="X10" i="1"/>
  <c r="W10" i="1"/>
  <c r="V10" i="1"/>
  <c r="AC9" i="1"/>
  <c r="AB9" i="1"/>
  <c r="AD9" i="1" s="1"/>
  <c r="AA9" i="1"/>
  <c r="Y9" i="1"/>
  <c r="X9" i="1"/>
  <c r="W9" i="1"/>
  <c r="Z9" i="1" s="1"/>
  <c r="AE9" i="1" s="1"/>
  <c r="V9" i="1"/>
  <c r="AC8" i="1"/>
  <c r="AB8" i="1"/>
  <c r="AA8" i="1"/>
  <c r="AD8" i="1" s="1"/>
  <c r="Y8" i="1"/>
  <c r="X8" i="1"/>
  <c r="Z8" i="1" s="1"/>
  <c r="AE8" i="1" s="1"/>
  <c r="W8" i="1"/>
  <c r="V8" i="1"/>
  <c r="AC7" i="1"/>
  <c r="AB7" i="1"/>
  <c r="AA7" i="1"/>
  <c r="AD7" i="1" s="1"/>
  <c r="Y7" i="1"/>
  <c r="X7" i="1"/>
  <c r="W7" i="1"/>
  <c r="Z7" i="1" s="1"/>
  <c r="V7" i="1"/>
  <c r="AE7" i="1" s="1"/>
  <c r="AD6" i="1"/>
  <c r="AC6" i="1"/>
  <c r="AB6" i="1"/>
  <c r="AA6" i="1"/>
  <c r="Y6" i="1"/>
  <c r="X6" i="1"/>
  <c r="W6" i="1"/>
  <c r="Z6" i="1" s="1"/>
  <c r="AE6" i="1" s="1"/>
  <c r="V6" i="1"/>
  <c r="AC5" i="1"/>
  <c r="AC85" i="1" s="1"/>
  <c r="AB5" i="1"/>
  <c r="AB85" i="1" s="1"/>
  <c r="AA5" i="1"/>
  <c r="AD5" i="1" s="1"/>
  <c r="Z5" i="1"/>
  <c r="Y5" i="1"/>
  <c r="Y85" i="1" s="1"/>
  <c r="X5" i="1"/>
  <c r="X85" i="1" s="1"/>
  <c r="W5" i="1"/>
  <c r="V5" i="1"/>
  <c r="V85" i="1" s="1"/>
  <c r="AE60" i="1" l="1"/>
  <c r="AE71" i="1"/>
  <c r="AE161" i="1"/>
  <c r="AE169" i="1"/>
  <c r="AE197" i="1"/>
  <c r="AE33" i="1"/>
  <c r="AE20" i="1"/>
  <c r="AE35" i="1"/>
  <c r="AE58" i="1"/>
  <c r="AE98" i="1"/>
  <c r="AE178" i="1"/>
  <c r="AE12" i="1"/>
  <c r="AE22" i="1"/>
  <c r="AE24" i="1"/>
  <c r="AE37" i="1"/>
  <c r="AE54" i="1"/>
  <c r="AE89" i="1"/>
  <c r="AE96" i="1"/>
  <c r="AE126" i="1"/>
  <c r="AE128" i="1"/>
  <c r="AE143" i="1"/>
  <c r="AE43" i="1"/>
  <c r="AE79" i="1"/>
  <c r="AE141" i="1"/>
  <c r="AE31" i="2"/>
  <c r="AE59" i="1"/>
  <c r="AE74" i="1"/>
  <c r="AE125" i="1"/>
  <c r="AE17" i="1"/>
  <c r="AE30" i="1"/>
  <c r="AE40" i="1"/>
  <c r="AE99" i="1"/>
  <c r="AE108" i="1"/>
  <c r="AE127" i="1"/>
  <c r="AE131" i="1"/>
  <c r="AE181" i="1"/>
  <c r="AE15" i="1"/>
  <c r="AE28" i="1"/>
  <c r="AE83" i="1"/>
  <c r="AE146" i="1"/>
  <c r="AE175" i="1"/>
  <c r="AE194" i="1"/>
  <c r="AE21" i="1"/>
  <c r="AE34" i="1"/>
  <c r="AE46" i="1"/>
  <c r="AE50" i="1"/>
  <c r="AE57" i="1"/>
  <c r="AE106" i="1"/>
  <c r="AE192" i="1"/>
  <c r="AD9" i="2"/>
  <c r="AE34" i="2"/>
  <c r="Z31" i="1"/>
  <c r="AE31" i="1" s="1"/>
  <c r="AE129" i="1"/>
  <c r="AE188" i="1"/>
  <c r="Z18" i="2"/>
  <c r="W78" i="2"/>
  <c r="Z41" i="2"/>
  <c r="AE41" i="2" s="1"/>
  <c r="AE48" i="2"/>
  <c r="Z50" i="2"/>
  <c r="AD65" i="2"/>
  <c r="Z69" i="2"/>
  <c r="AE69" i="2" s="1"/>
  <c r="AD98" i="2"/>
  <c r="AD107" i="2"/>
  <c r="AD118" i="2"/>
  <c r="AE162" i="2"/>
  <c r="AD174" i="2"/>
  <c r="AE13" i="3"/>
  <c r="AE63" i="1"/>
  <c r="Z129" i="1"/>
  <c r="Z135" i="1"/>
  <c r="AE135" i="1" s="1"/>
  <c r="AD138" i="1"/>
  <c r="AE138" i="1" s="1"/>
  <c r="S210" i="1"/>
  <c r="AD160" i="1"/>
  <c r="AD210" i="1" s="1"/>
  <c r="AE6" i="2"/>
  <c r="AE9" i="2" s="1"/>
  <c r="AD8" i="2"/>
  <c r="AA78" i="2"/>
  <c r="AD16" i="2"/>
  <c r="AE55" i="2"/>
  <c r="AC10" i="3"/>
  <c r="AE29" i="2"/>
  <c r="AE156" i="2"/>
  <c r="V152" i="1"/>
  <c r="V80" i="2"/>
  <c r="AE91" i="2"/>
  <c r="Z106" i="2"/>
  <c r="AE106" i="2" s="1"/>
  <c r="AD17" i="3"/>
  <c r="W80" i="2"/>
  <c r="Z79" i="2"/>
  <c r="Z80" i="2" s="1"/>
  <c r="V173" i="2"/>
  <c r="AE49" i="1"/>
  <c r="AE139" i="1"/>
  <c r="AA210" i="1"/>
  <c r="AE10" i="2"/>
  <c r="AE15" i="2" s="1"/>
  <c r="Z143" i="2"/>
  <c r="AD16" i="3"/>
  <c r="AE201" i="1"/>
  <c r="AE5" i="1"/>
  <c r="Z10" i="1"/>
  <c r="AE10" i="1" s="1"/>
  <c r="Z86" i="1"/>
  <c r="Z116" i="1"/>
  <c r="AE116" i="1" s="1"/>
  <c r="AE148" i="1"/>
  <c r="V182" i="1"/>
  <c r="AE182" i="1" s="1"/>
  <c r="AE11" i="2"/>
  <c r="V15" i="2"/>
  <c r="Z26" i="2"/>
  <c r="Z78" i="2" s="1"/>
  <c r="AE73" i="2"/>
  <c r="AE85" i="2"/>
  <c r="AE86" i="2" s="1"/>
  <c r="V86" i="2"/>
  <c r="AD95" i="2"/>
  <c r="AE95" i="2" s="1"/>
  <c r="AE103" i="2"/>
  <c r="AE114" i="2"/>
  <c r="AD141" i="2"/>
  <c r="AE151" i="2"/>
  <c r="AD154" i="2"/>
  <c r="AE154" i="2" s="1"/>
  <c r="AA171" i="2"/>
  <c r="AD173" i="2"/>
  <c r="AA174" i="2"/>
  <c r="W85" i="1"/>
  <c r="AA151" i="1"/>
  <c r="AC210" i="1"/>
  <c r="AE33" i="2"/>
  <c r="AE81" i="2"/>
  <c r="AE82" i="2" s="1"/>
  <c r="Z82" i="2"/>
  <c r="AE101" i="2"/>
  <c r="Z171" i="2"/>
  <c r="AE56" i="1"/>
  <c r="AE84" i="1"/>
  <c r="AB151" i="1"/>
  <c r="AE136" i="1"/>
  <c r="V200" i="1"/>
  <c r="AE200" i="1" s="1"/>
  <c r="AE38" i="2"/>
  <c r="Z44" i="2"/>
  <c r="AE44" i="2" s="1"/>
  <c r="AD54" i="2"/>
  <c r="AD133" i="2"/>
  <c r="AD134" i="2" s="1"/>
  <c r="AA134" i="2"/>
  <c r="AC171" i="2"/>
  <c r="V178" i="2"/>
  <c r="AE178" i="2" s="1"/>
  <c r="AE137" i="1"/>
  <c r="AC151" i="1"/>
  <c r="AE97" i="1"/>
  <c r="AE202" i="1"/>
  <c r="AE30" i="2"/>
  <c r="AE53" i="2"/>
  <c r="W130" i="2"/>
  <c r="AE53" i="1"/>
  <c r="Z45" i="1"/>
  <c r="AE45" i="1" s="1"/>
  <c r="AE77" i="1"/>
  <c r="AD86" i="1"/>
  <c r="AD145" i="1"/>
  <c r="AE145" i="1" s="1"/>
  <c r="AD177" i="1"/>
  <c r="AE177" i="1" s="1"/>
  <c r="AE35" i="2"/>
  <c r="AD42" i="2"/>
  <c r="AE42" i="2" s="1"/>
  <c r="Z53" i="2"/>
  <c r="AD68" i="2"/>
  <c r="Z72" i="2"/>
  <c r="AB84" i="2"/>
  <c r="AD83" i="2"/>
  <c r="AE111" i="2"/>
  <c r="F30" i="3"/>
  <c r="AE207" i="1"/>
  <c r="AE80" i="1"/>
  <c r="AA85" i="1"/>
  <c r="AD88" i="1"/>
  <c r="AE88" i="1" s="1"/>
  <c r="AD113" i="1"/>
  <c r="AE113" i="1" s="1"/>
  <c r="AE144" i="1"/>
  <c r="AD198" i="1"/>
  <c r="AE198" i="1" s="1"/>
  <c r="AE37" i="2"/>
  <c r="Y130" i="2"/>
  <c r="AE109" i="2"/>
  <c r="AE125" i="2"/>
  <c r="AE146" i="2"/>
  <c r="AA7" i="3"/>
  <c r="AD5" i="3"/>
  <c r="AD7" i="3" s="1"/>
  <c r="V21" i="3"/>
  <c r="Z38" i="1"/>
  <c r="AE38" i="1" s="1"/>
  <c r="AE109" i="1"/>
  <c r="Z112" i="1"/>
  <c r="AE112" i="1" s="1"/>
  <c r="AE132" i="1"/>
  <c r="Z150" i="1"/>
  <c r="AE150" i="1" s="1"/>
  <c r="AD202" i="1"/>
  <c r="AC9" i="2"/>
  <c r="X78" i="2"/>
  <c r="AE67" i="2"/>
  <c r="AD70" i="2"/>
  <c r="AE70" i="2" s="1"/>
  <c r="Z76" i="2"/>
  <c r="AE76" i="2" s="1"/>
  <c r="AD94" i="2"/>
  <c r="AE94" i="2" s="1"/>
  <c r="AE105" i="2"/>
  <c r="AD121" i="2"/>
  <c r="AA130" i="2"/>
  <c r="AE164" i="2"/>
  <c r="AE168" i="2"/>
  <c r="X151" i="1"/>
  <c r="AD32" i="1"/>
  <c r="AE32" i="1" s="1"/>
  <c r="AE70" i="1"/>
  <c r="Z87" i="1"/>
  <c r="AE87" i="1" s="1"/>
  <c r="Z109" i="1"/>
  <c r="AE123" i="1"/>
  <c r="AD130" i="1"/>
  <c r="AE130" i="1" s="1"/>
  <c r="AE160" i="1"/>
  <c r="AE167" i="1"/>
  <c r="AD172" i="1"/>
  <c r="AE172" i="1" s="1"/>
  <c r="AE8" i="2"/>
  <c r="Y78" i="2"/>
  <c r="AE18" i="2"/>
  <c r="AD21" i="2"/>
  <c r="AE21" i="2" s="1"/>
  <c r="Z39" i="2"/>
  <c r="AE39" i="2" s="1"/>
  <c r="AE50" i="2"/>
  <c r="AE98" i="2"/>
  <c r="Z100" i="2"/>
  <c r="AE100" i="2" s="1"/>
  <c r="AE102" i="2"/>
  <c r="AE118" i="2"/>
  <c r="AE120" i="2"/>
  <c r="AB130" i="2"/>
  <c r="Z139" i="2"/>
  <c r="Z140" i="2" s="1"/>
  <c r="AD168" i="2"/>
  <c r="AA21" i="3"/>
  <c r="AD19" i="3"/>
  <c r="AD21" i="3" s="1"/>
  <c r="AE24" i="3"/>
  <c r="U181" i="2"/>
  <c r="AE128" i="2"/>
  <c r="S171" i="2"/>
  <c r="S174" i="2"/>
  <c r="V172" i="2"/>
  <c r="AE23" i="2"/>
  <c r="AE26" i="2"/>
  <c r="AE72" i="2"/>
  <c r="AE75" i="2"/>
  <c r="AE96" i="2"/>
  <c r="AD100" i="2"/>
  <c r="Z135" i="2"/>
  <c r="T171" i="2"/>
  <c r="V24" i="3"/>
  <c r="AD47" i="2"/>
  <c r="AE47" i="2" s="1"/>
  <c r="AD85" i="2"/>
  <c r="AD86" i="2" s="1"/>
  <c r="V130" i="2"/>
  <c r="Z99" i="2"/>
  <c r="AE99" i="2" s="1"/>
  <c r="V145" i="2"/>
  <c r="AA181" i="2"/>
  <c r="AE110" i="2"/>
  <c r="AB181" i="2"/>
  <c r="X130" i="2"/>
  <c r="AE107" i="2"/>
  <c r="AC181" i="2"/>
  <c r="AD185" i="1"/>
  <c r="AE185" i="1" s="1"/>
  <c r="AE51" i="2"/>
  <c r="AE54" i="2"/>
  <c r="W84" i="2"/>
  <c r="AE124" i="2"/>
  <c r="V149" i="2"/>
  <c r="AE149" i="2" s="1"/>
  <c r="AD175" i="2"/>
  <c r="AD181" i="2" s="1"/>
  <c r="AE8" i="3"/>
  <c r="AE10" i="3" s="1"/>
  <c r="AD26" i="2"/>
  <c r="Z87" i="2"/>
  <c r="AE121" i="2"/>
  <c r="Z127" i="2"/>
  <c r="AE127" i="2" s="1"/>
  <c r="AD164" i="2"/>
  <c r="AE11" i="3"/>
  <c r="AE16" i="3" s="1"/>
  <c r="V9" i="2"/>
  <c r="AA15" i="2"/>
  <c r="AE16" i="2"/>
  <c r="AE19" i="2"/>
  <c r="AE65" i="2"/>
  <c r="AE68" i="2"/>
  <c r="AE89" i="2"/>
  <c r="AD93" i="2"/>
  <c r="AE93" i="2" s="1"/>
  <c r="AD131" i="2"/>
  <c r="AD132" i="2" s="1"/>
  <c r="V10" i="3"/>
  <c r="F28" i="3" s="1"/>
  <c r="AD24" i="3"/>
  <c r="AD144" i="1"/>
  <c r="AD174" i="1"/>
  <c r="AE174" i="1" s="1"/>
  <c r="AD40" i="2"/>
  <c r="AE40" i="2" s="1"/>
  <c r="Z92" i="2"/>
  <c r="AE92" i="2" s="1"/>
  <c r="AE139" i="2"/>
  <c r="AE140" i="2" s="1"/>
  <c r="V163" i="2"/>
  <c r="AE163" i="2" s="1"/>
  <c r="AB10" i="3"/>
  <c r="AE135" i="2" l="1"/>
  <c r="AE136" i="2" s="1"/>
  <c r="Z136" i="2"/>
  <c r="AD85" i="1"/>
  <c r="AE19" i="3"/>
  <c r="AE21" i="3" s="1"/>
  <c r="AD151" i="1"/>
  <c r="AD142" i="2"/>
  <c r="AE141" i="2"/>
  <c r="AE142" i="2" s="1"/>
  <c r="Z151" i="1"/>
  <c r="AE86" i="1"/>
  <c r="AE151" i="1" s="1"/>
  <c r="AD18" i="3"/>
  <c r="F32" i="3" s="1"/>
  <c r="AE17" i="3"/>
  <c r="AE18" i="3" s="1"/>
  <c r="Z85" i="1"/>
  <c r="Z130" i="2"/>
  <c r="F187" i="2" s="1"/>
  <c r="AE87" i="2"/>
  <c r="AE130" i="2" s="1"/>
  <c r="V181" i="2"/>
  <c r="AD78" i="2"/>
  <c r="AE85" i="1"/>
  <c r="AE175" i="2"/>
  <c r="AE181" i="2" s="1"/>
  <c r="AD130" i="2"/>
  <c r="AE83" i="2"/>
  <c r="AE84" i="2" s="1"/>
  <c r="AD84" i="2"/>
  <c r="F189" i="2" s="1"/>
  <c r="AE5" i="3"/>
  <c r="AE7" i="3" s="1"/>
  <c r="F34" i="3" s="1"/>
  <c r="AE143" i="2"/>
  <c r="AE144" i="2" s="1"/>
  <c r="Z144" i="2"/>
  <c r="AE172" i="2"/>
  <c r="V174" i="2"/>
  <c r="AE133" i="2"/>
  <c r="AE134" i="2" s="1"/>
  <c r="AE79" i="2"/>
  <c r="AE80" i="2" s="1"/>
  <c r="V171" i="2"/>
  <c r="F185" i="2" s="1"/>
  <c r="AE145" i="2"/>
  <c r="AE171" i="2" s="1"/>
  <c r="AE78" i="2"/>
  <c r="V210" i="1"/>
  <c r="F214" i="1" s="1"/>
  <c r="AE152" i="1"/>
  <c r="AE210" i="1" s="1"/>
  <c r="AD171" i="2"/>
  <c r="AE131" i="2"/>
  <c r="AE132" i="2" s="1"/>
  <c r="AE173" i="2"/>
  <c r="F220" i="1" l="1"/>
  <c r="F218" i="1"/>
  <c r="AE174" i="2"/>
  <c r="F191" i="2" s="1"/>
  <c r="F216" i="1"/>
</calcChain>
</file>

<file path=xl/sharedStrings.xml><?xml version="1.0" encoding="utf-8"?>
<sst xmlns="http://schemas.openxmlformats.org/spreadsheetml/2006/main" count="8177" uniqueCount="1028">
  <si>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</si>
  <si>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</si>
  <si>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</si>
  <si>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</si>
  <si>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</si>
  <si>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</si>
  <si>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</si>
  <si>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</si>
  <si>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</si>
  <si>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</si>
  <si>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</si>
  <si>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</si>
  <si>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</si>
  <si>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</si>
  <si>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</si>
  <si>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</si>
  <si>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</si>
  <si>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</si>
  <si>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</si>
  <si>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</si>
  <si>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</si>
  <si>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</si>
  <si>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</si>
  <si>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</si>
  <si>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</si>
  <si>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</si>
  <si>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</si>
  <si>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</si>
  <si>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</si>
  <si>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</si>
  <si>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</si>
  <si>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</si>
  <si>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</si>
  <si>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</si>
  <si>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</si>
  <si>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</si>
  <si>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</si>
  <si>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</si>
  <si>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</si>
  <si>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</si>
  <si>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</si>
  <si>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</si>
  <si>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</si>
  <si>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</si>
  <si>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</si>
  <si>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</si>
  <si>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</si>
  <si>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Nałęczów</t>
  </si>
  <si>
    <t>716-265-67-92</t>
  </si>
  <si>
    <t>ul. Lipowa 3, 24-150 Nałęczów</t>
  </si>
  <si>
    <t>Oświetlenie uliczne</t>
  </si>
  <si>
    <t>Nałęczów</t>
  </si>
  <si>
    <t>Sienkiewicza</t>
  </si>
  <si>
    <t>-</t>
  </si>
  <si>
    <t>24-150</t>
  </si>
  <si>
    <t>590543520300102335</t>
  </si>
  <si>
    <t>C12B</t>
  </si>
  <si>
    <t>PGE Dystrybucja S.A.</t>
  </si>
  <si>
    <t>kolejna</t>
  </si>
  <si>
    <t>ENEA S.A.</t>
  </si>
  <si>
    <t>rozdzielna</t>
  </si>
  <si>
    <t>nie dotyczy</t>
  </si>
  <si>
    <t>31/12/2024</t>
  </si>
  <si>
    <t>01/01/2025</t>
  </si>
  <si>
    <t>31/12/2027</t>
  </si>
  <si>
    <t>Słoneczna</t>
  </si>
  <si>
    <t>590543520300057475</t>
  </si>
  <si>
    <t>Kombatantów Kamieniak</t>
  </si>
  <si>
    <t>590543520300042587</t>
  </si>
  <si>
    <t>90115847</t>
  </si>
  <si>
    <t>Kolejowa</t>
  </si>
  <si>
    <t>DW 826, ST-16</t>
  </si>
  <si>
    <t>590543520300101802</t>
  </si>
  <si>
    <t>00163583</t>
  </si>
  <si>
    <t>Sadurki</t>
  </si>
  <si>
    <t>590543520300124078</t>
  </si>
  <si>
    <t>01432199</t>
  </si>
  <si>
    <t>Bronice</t>
  </si>
  <si>
    <t>Dz. 476, ST-4</t>
  </si>
  <si>
    <t>590543520300224129</t>
  </si>
  <si>
    <t>01320610</t>
  </si>
  <si>
    <t>Kolonia Bronice</t>
  </si>
  <si>
    <t>ST-6</t>
  </si>
  <si>
    <t>590543520300152422</t>
  </si>
  <si>
    <t>01320596</t>
  </si>
  <si>
    <t>Piotrowice Małe</t>
  </si>
  <si>
    <t>DW826, ST-10</t>
  </si>
  <si>
    <t>590543520300173632</t>
  </si>
  <si>
    <t>00162744</t>
  </si>
  <si>
    <t>DW826, ST-2</t>
  </si>
  <si>
    <t>590543520300237945</t>
  </si>
  <si>
    <t>00162737</t>
  </si>
  <si>
    <t>ST-2</t>
  </si>
  <si>
    <t>24-140</t>
  </si>
  <si>
    <t>590543520300110033</t>
  </si>
  <si>
    <t>01320600</t>
  </si>
  <si>
    <t>Strzelce</t>
  </si>
  <si>
    <t>590543520300202547</t>
  </si>
  <si>
    <t>01320605</t>
  </si>
  <si>
    <t>ST-7</t>
  </si>
  <si>
    <t>590543520300213321</t>
  </si>
  <si>
    <t>01432198</t>
  </si>
  <si>
    <t>Piotrowice</t>
  </si>
  <si>
    <t>590543520300095767</t>
  </si>
  <si>
    <t>01161775</t>
  </si>
  <si>
    <t>590543520300097105</t>
  </si>
  <si>
    <t>01162918</t>
  </si>
  <si>
    <t>ST-3</t>
  </si>
  <si>
    <t>590543520300181323</t>
  </si>
  <si>
    <t>01432184</t>
  </si>
  <si>
    <t>590543520300138136</t>
  </si>
  <si>
    <t>01161347</t>
  </si>
  <si>
    <t>Kolonia Bochotnica</t>
  </si>
  <si>
    <t>590543520300242482</t>
  </si>
  <si>
    <t>01320599</t>
  </si>
  <si>
    <t>Kolonia Chruszczów</t>
  </si>
  <si>
    <t>590543520300155546</t>
  </si>
  <si>
    <t>01320614</t>
  </si>
  <si>
    <t>Paulinów</t>
  </si>
  <si>
    <t>590543520300032915</t>
  </si>
  <si>
    <t>14961783</t>
  </si>
  <si>
    <t>590543520300063780</t>
  </si>
  <si>
    <t>14928490</t>
  </si>
  <si>
    <t>590543520300068273</t>
  </si>
  <si>
    <t>14928136</t>
  </si>
  <si>
    <t>590543520300166993</t>
  </si>
  <si>
    <t>01162919</t>
  </si>
  <si>
    <t>590543520300138259</t>
  </si>
  <si>
    <t>01162913</t>
  </si>
  <si>
    <t>590543520300018605</t>
  </si>
  <si>
    <t>60717266</t>
  </si>
  <si>
    <t>Cynków</t>
  </si>
  <si>
    <t>590543520300228127</t>
  </si>
  <si>
    <t>01161357</t>
  </si>
  <si>
    <t>590543520300191216</t>
  </si>
  <si>
    <t>01161350</t>
  </si>
  <si>
    <t>Czesławice</t>
  </si>
  <si>
    <t>590543520300205869</t>
  </si>
  <si>
    <t>01161765</t>
  </si>
  <si>
    <t>590543520300004578</t>
  </si>
  <si>
    <t>80307567</t>
  </si>
  <si>
    <t>590543520300185291</t>
  </si>
  <si>
    <t>01161774</t>
  </si>
  <si>
    <t>590543520300140986</t>
  </si>
  <si>
    <t>01320635</t>
  </si>
  <si>
    <t>590543520300127291</t>
  </si>
  <si>
    <t>01161777</t>
  </si>
  <si>
    <t>590543520300078265</t>
  </si>
  <si>
    <t>01161359</t>
  </si>
  <si>
    <t>590543520300065234</t>
  </si>
  <si>
    <t>01320613</t>
  </si>
  <si>
    <t>590543520300021575</t>
  </si>
  <si>
    <t>01432202</t>
  </si>
  <si>
    <t>Partyzantów</t>
  </si>
  <si>
    <t>590543520300091868</t>
  </si>
  <si>
    <t>01320607</t>
  </si>
  <si>
    <t>Dulębów</t>
  </si>
  <si>
    <t>590543520300179955</t>
  </si>
  <si>
    <t>01160561</t>
  </si>
  <si>
    <t>Wiercieńskiego</t>
  </si>
  <si>
    <t>590543520300077305</t>
  </si>
  <si>
    <t>01161771</t>
  </si>
  <si>
    <t>Oświetlenie parku</t>
  </si>
  <si>
    <t>590543520300087557</t>
  </si>
  <si>
    <t>13699903</t>
  </si>
  <si>
    <t>ST-10</t>
  </si>
  <si>
    <t>590543520300095590</t>
  </si>
  <si>
    <t>01432195</t>
  </si>
  <si>
    <t>ST-22</t>
  </si>
  <si>
    <t>590543520300220473</t>
  </si>
  <si>
    <t>01320606</t>
  </si>
  <si>
    <t xml:space="preserve">Prusa </t>
  </si>
  <si>
    <t>590543520300062899</t>
  </si>
  <si>
    <t>01320603</t>
  </si>
  <si>
    <t>Głębocznica</t>
  </si>
  <si>
    <t>590543520300147725</t>
  </si>
  <si>
    <t>01432190</t>
  </si>
  <si>
    <t>590543520300032069</t>
  </si>
  <si>
    <t>14857916</t>
  </si>
  <si>
    <t>Park Zdrojowy</t>
  </si>
  <si>
    <t>ST-1</t>
  </si>
  <si>
    <t>590543520300224136</t>
  </si>
  <si>
    <t>14774759</t>
  </si>
  <si>
    <t>Wiercińskiego</t>
  </si>
  <si>
    <t>590543520300194392</t>
  </si>
  <si>
    <t>00163586</t>
  </si>
  <si>
    <t>Pałuby</t>
  </si>
  <si>
    <t>590543520300151708</t>
  </si>
  <si>
    <t>01161768</t>
  </si>
  <si>
    <t>Kombatantów</t>
  </si>
  <si>
    <t>590543520300074731</t>
  </si>
  <si>
    <t>00143828</t>
  </si>
  <si>
    <t xml:space="preserve">Leśna </t>
  </si>
  <si>
    <t>590543520300059998</t>
  </si>
  <si>
    <t>14642027</t>
  </si>
  <si>
    <t>Polna</t>
  </si>
  <si>
    <t>590543520300226994</t>
  </si>
  <si>
    <t>00163585</t>
  </si>
  <si>
    <t>590543520300044956</t>
  </si>
  <si>
    <t>14532507</t>
  </si>
  <si>
    <t>Armatnia Góra</t>
  </si>
  <si>
    <t>1, ST-1</t>
  </si>
  <si>
    <t>590543520300119098</t>
  </si>
  <si>
    <t>90120380</t>
  </si>
  <si>
    <t>Charz A</t>
  </si>
  <si>
    <t>590543520300120629</t>
  </si>
  <si>
    <t>01161343</t>
  </si>
  <si>
    <t>ST-9</t>
  </si>
  <si>
    <t>590543520300089315</t>
  </si>
  <si>
    <t>14828699</t>
  </si>
  <si>
    <t>590543520300116523</t>
  </si>
  <si>
    <t>00143836</t>
  </si>
  <si>
    <t>590543520300209249</t>
  </si>
  <si>
    <t>12958792</t>
  </si>
  <si>
    <t>1-go Maja</t>
  </si>
  <si>
    <t>590543520300254355</t>
  </si>
  <si>
    <t>00143833</t>
  </si>
  <si>
    <t>ST-19</t>
  </si>
  <si>
    <t>590543520300150671</t>
  </si>
  <si>
    <t>14577576</t>
  </si>
  <si>
    <t>590543520300001355</t>
  </si>
  <si>
    <t>01320601</t>
  </si>
  <si>
    <t>590543520300173748</t>
  </si>
  <si>
    <t>01320609</t>
  </si>
  <si>
    <t>Kolonia Drzewce</t>
  </si>
  <si>
    <t>590543520300124177</t>
  </si>
  <si>
    <t>01320608</t>
  </si>
  <si>
    <t>590543520300165521</t>
  </si>
  <si>
    <t>14317626</t>
  </si>
  <si>
    <t>590543520300152361</t>
  </si>
  <si>
    <t>01320612</t>
  </si>
  <si>
    <t>590543520300008736</t>
  </si>
  <si>
    <t>01432197</t>
  </si>
  <si>
    <t>Spacerowa</t>
  </si>
  <si>
    <t>590543520300208709</t>
  </si>
  <si>
    <t>00327764</t>
  </si>
  <si>
    <t>Drzewce</t>
  </si>
  <si>
    <t>590543520300188483</t>
  </si>
  <si>
    <t>01320602</t>
  </si>
  <si>
    <t>590543520300161943</t>
  </si>
  <si>
    <t>71915630</t>
  </si>
  <si>
    <t>Oświetlenie Parku (Szalet)</t>
  </si>
  <si>
    <t>Chopina</t>
  </si>
  <si>
    <t>dz.318;320</t>
  </si>
  <si>
    <t>590543520300020264</t>
  </si>
  <si>
    <t>71507303</t>
  </si>
  <si>
    <t>Oświetlenie parku (Dom Kultury)</t>
  </si>
  <si>
    <t>Lipowa</t>
  </si>
  <si>
    <t>dz.395/2</t>
  </si>
  <si>
    <t>590543520300006831</t>
  </si>
  <si>
    <t>71502683</t>
  </si>
  <si>
    <t>Drzewce-Kolonia</t>
  </si>
  <si>
    <t>590543520300097389</t>
  </si>
  <si>
    <t>83617152</t>
  </si>
  <si>
    <t>590543520300117582</t>
  </si>
  <si>
    <t>83617194</t>
  </si>
  <si>
    <t>ST-4</t>
  </si>
  <si>
    <t>590543520300193807</t>
  </si>
  <si>
    <t>83617189</t>
  </si>
  <si>
    <t>ST-5</t>
  </si>
  <si>
    <t>590543520300138198</t>
  </si>
  <si>
    <t>01320611</t>
  </si>
  <si>
    <t>Bronice-Kolonia</t>
  </si>
  <si>
    <t>590543520300166245</t>
  </si>
  <si>
    <t>32353068</t>
  </si>
  <si>
    <t>C11</t>
  </si>
  <si>
    <t>dz. 324/2</t>
  </si>
  <si>
    <t>590543520300127949</t>
  </si>
  <si>
    <t>93884245</t>
  </si>
  <si>
    <t>dz. 300/9</t>
  </si>
  <si>
    <t>590543520301029907</t>
  </si>
  <si>
    <t>pierwsza</t>
  </si>
  <si>
    <t>PGE Obrót S.A.</t>
  </si>
  <si>
    <t>kompleksowa</t>
  </si>
  <si>
    <t>3 miesiące</t>
  </si>
  <si>
    <t>nieokreślony</t>
  </si>
  <si>
    <t>wypowiedzieć</t>
  </si>
  <si>
    <t>590543520301021765</t>
  </si>
  <si>
    <t>dz. 1187, ST-10</t>
  </si>
  <si>
    <t>590543520301019151</t>
  </si>
  <si>
    <t>dr 830</t>
  </si>
  <si>
    <t>590543520301006878</t>
  </si>
  <si>
    <t>590543520300809296</t>
  </si>
  <si>
    <t>dz. 1185, ST-5</t>
  </si>
  <si>
    <t>590543520300810735</t>
  </si>
  <si>
    <t>Gmina Burzenin</t>
  </si>
  <si>
    <t>827-223-44-37</t>
  </si>
  <si>
    <t>ul. Sieradzka 1, 98-260 Burzenin</t>
  </si>
  <si>
    <t>Biadaczew</t>
  </si>
  <si>
    <t>98-260</t>
  </si>
  <si>
    <t>Burzenin</t>
  </si>
  <si>
    <t>590543540501252981</t>
  </si>
  <si>
    <t>Respect Energy S.A.</t>
  </si>
  <si>
    <t>590543540501252998</t>
  </si>
  <si>
    <t>Wolnica Niechmirowska</t>
  </si>
  <si>
    <t>590543540500253194</t>
  </si>
  <si>
    <t>C11O</t>
  </si>
  <si>
    <t>590543540500219251</t>
  </si>
  <si>
    <t>Niechmirów</t>
  </si>
  <si>
    <t>590543540500096296</t>
  </si>
  <si>
    <t>590543540500447074</t>
  </si>
  <si>
    <t>Kamionka</t>
  </si>
  <si>
    <t>590543540500324443</t>
  </si>
  <si>
    <t>Gronów</t>
  </si>
  <si>
    <t>590543540500231574</t>
  </si>
  <si>
    <t>590543540500108579</t>
  </si>
  <si>
    <t>Nieczuj</t>
  </si>
  <si>
    <t>590543540500454850</t>
  </si>
  <si>
    <t>Jarocice</t>
  </si>
  <si>
    <t>590543540500303172</t>
  </si>
  <si>
    <t>Waszkowskie</t>
  </si>
  <si>
    <t>590543540500180155</t>
  </si>
  <si>
    <t>590543540500087362</t>
  </si>
  <si>
    <t>Wola Majacka</t>
  </si>
  <si>
    <t>590543540500433015</t>
  </si>
  <si>
    <t>Wolnica Grabowska</t>
  </si>
  <si>
    <t>590543540500311122</t>
  </si>
  <si>
    <t>Grabówka</t>
  </si>
  <si>
    <t>590543540500189677</t>
  </si>
  <si>
    <t>Kamilew</t>
  </si>
  <si>
    <t>590543540500165787</t>
  </si>
  <si>
    <t>590543540500054203</t>
  </si>
  <si>
    <t>590543540500381514</t>
  </si>
  <si>
    <t>Marianów</t>
  </si>
  <si>
    <t>590543540500269836</t>
  </si>
  <si>
    <t>Brzeźnica</t>
  </si>
  <si>
    <t>590543540500157720</t>
  </si>
  <si>
    <t>Szczawno</t>
  </si>
  <si>
    <t>590543540500016966</t>
  </si>
  <si>
    <t>Zarośle</t>
  </si>
  <si>
    <t>590543540500373441</t>
  </si>
  <si>
    <t>Majaczewice</t>
  </si>
  <si>
    <t>590543540500262400</t>
  </si>
  <si>
    <t>Wojska Polskiego</t>
  </si>
  <si>
    <t>590543540500121257</t>
  </si>
  <si>
    <t>590543540500004055</t>
  </si>
  <si>
    <t>Burzenin III</t>
  </si>
  <si>
    <t>590543540500361073</t>
  </si>
  <si>
    <t>Kościelna</t>
  </si>
  <si>
    <t>590543540500337580</t>
  </si>
  <si>
    <t>590543540500226730</t>
  </si>
  <si>
    <t>Świerki</t>
  </si>
  <si>
    <t>590543540500115195</t>
  </si>
  <si>
    <t>Będków</t>
  </si>
  <si>
    <t>590543540500442147</t>
  </si>
  <si>
    <t>Wola Będkowska</t>
  </si>
  <si>
    <t>590543540500331069</t>
  </si>
  <si>
    <t>590543540500219657</t>
  </si>
  <si>
    <t>Prażmów</t>
  </si>
  <si>
    <t>590543540500076991</t>
  </si>
  <si>
    <t>Sambórz</t>
  </si>
  <si>
    <t>590543540500433954</t>
  </si>
  <si>
    <t>590543540500317629</t>
  </si>
  <si>
    <t>Strzałki</t>
  </si>
  <si>
    <t>590543540500178435</t>
  </si>
  <si>
    <t>590543540500066589</t>
  </si>
  <si>
    <t>590543540500423269</t>
  </si>
  <si>
    <t>Witów</t>
  </si>
  <si>
    <t>590543540500399281</t>
  </si>
  <si>
    <t>590543540500287823</t>
  </si>
  <si>
    <t>590543540500175816</t>
  </si>
  <si>
    <t>Strumiany</t>
  </si>
  <si>
    <t>590543540500034427</t>
  </si>
  <si>
    <t>Antonin</t>
  </si>
  <si>
    <t>590543540500391377</t>
  </si>
  <si>
    <t>590543540500278180</t>
  </si>
  <si>
    <t>590543540500132321</t>
  </si>
  <si>
    <t>Redzeń</t>
  </si>
  <si>
    <t>590543540500021168</t>
  </si>
  <si>
    <t>Ligota</t>
  </si>
  <si>
    <t>590543540500378767</t>
  </si>
  <si>
    <t>590543540500238238</t>
  </si>
  <si>
    <t>Tyczyn</t>
  </si>
  <si>
    <t>590543540500126030</t>
  </si>
  <si>
    <t>590543540500014719</t>
  </si>
  <si>
    <t>590543540500459299</t>
  </si>
  <si>
    <t>590543540500207470</t>
  </si>
  <si>
    <t>590543540500339799</t>
  </si>
  <si>
    <t>590543540500224316</t>
  </si>
  <si>
    <t>590543540500440297</t>
  </si>
  <si>
    <t>590543540500183132</t>
  </si>
  <si>
    <t>590543540500064424</t>
  </si>
  <si>
    <t>Niechmirów Kol.</t>
  </si>
  <si>
    <t>590543540500137791</t>
  </si>
  <si>
    <t>590543540500008442</t>
  </si>
  <si>
    <t>590543540500081254</t>
  </si>
  <si>
    <t>590543540501238800</t>
  </si>
  <si>
    <t xml:space="preserve">Tyczyn Kolonia </t>
  </si>
  <si>
    <t>590543540501238824</t>
  </si>
  <si>
    <t>590543540501286795</t>
  </si>
  <si>
    <t>Ręszew</t>
  </si>
  <si>
    <t>590543540501286818</t>
  </si>
  <si>
    <t>Gmina Trawniki</t>
  </si>
  <si>
    <t>712-299-48-73</t>
  </si>
  <si>
    <t>Trawniki 605, 21-044 Trawniki</t>
  </si>
  <si>
    <t>Struża</t>
  </si>
  <si>
    <t>21-044</t>
  </si>
  <si>
    <t>Trawniki</t>
  </si>
  <si>
    <t>590543520200283868</t>
  </si>
  <si>
    <t>30/06/2025</t>
  </si>
  <si>
    <t>01/07/2025</t>
  </si>
  <si>
    <t>Struża Kolonia</t>
  </si>
  <si>
    <t>590543520200042625</t>
  </si>
  <si>
    <t>590543520200220559</t>
  </si>
  <si>
    <t>Struża Brzezice</t>
  </si>
  <si>
    <t>590543520200204641</t>
  </si>
  <si>
    <t>590543520200271155</t>
  </si>
  <si>
    <t>Trawniki Kolonia</t>
  </si>
  <si>
    <t>590543520200252802</t>
  </si>
  <si>
    <t>Oleśniki</t>
  </si>
  <si>
    <t>590543520200323298</t>
  </si>
  <si>
    <t>Dorohucza 2</t>
  </si>
  <si>
    <t>590543520200133552</t>
  </si>
  <si>
    <t>Dorohucza 1</t>
  </si>
  <si>
    <t>590543520200140789</t>
  </si>
  <si>
    <t>Dorohucza 3</t>
  </si>
  <si>
    <t>590543520200350720</t>
  </si>
  <si>
    <t>Pełczyn</t>
  </si>
  <si>
    <t>590543520200120941</t>
  </si>
  <si>
    <t>590543520200240540</t>
  </si>
  <si>
    <t xml:space="preserve">Siostrzytów </t>
  </si>
  <si>
    <t>590543520200184981</t>
  </si>
  <si>
    <t>Trawniki ciąg pieszy</t>
  </si>
  <si>
    <t>590543520200070093</t>
  </si>
  <si>
    <t>GS</t>
  </si>
  <si>
    <t>ST1</t>
  </si>
  <si>
    <t>590543520200164358</t>
  </si>
  <si>
    <t>Ewopole</t>
  </si>
  <si>
    <t>590543520200089705</t>
  </si>
  <si>
    <t>Siostrzytów szkoła</t>
  </si>
  <si>
    <t>590543520200196670</t>
  </si>
  <si>
    <t>590543520200034828</t>
  </si>
  <si>
    <t>590543520200148440</t>
  </si>
  <si>
    <t>590543520200063026</t>
  </si>
  <si>
    <t>590543520200118085</t>
  </si>
  <si>
    <t>590543520200371114</t>
  </si>
  <si>
    <t>590543520200159804</t>
  </si>
  <si>
    <t>Trawniki-czemierniki</t>
  </si>
  <si>
    <t>590543520200006597</t>
  </si>
  <si>
    <t>Trawniki-wieś</t>
  </si>
  <si>
    <t>590543520200189597</t>
  </si>
  <si>
    <t>Trawniki-gok</t>
  </si>
  <si>
    <t>590543520200300473</t>
  </si>
  <si>
    <t>590543520200243671</t>
  </si>
  <si>
    <t>Bonów</t>
  </si>
  <si>
    <t>590543520200189252</t>
  </si>
  <si>
    <t>Biskupice</t>
  </si>
  <si>
    <t>590543520200330869</t>
  </si>
  <si>
    <t>590543520200085424</t>
  </si>
  <si>
    <t>590543520200014202</t>
  </si>
  <si>
    <t>590543520200164372</t>
  </si>
  <si>
    <t>Siostrzytów</t>
  </si>
  <si>
    <t>590543520200037683</t>
  </si>
  <si>
    <t>590543520200275870</t>
  </si>
  <si>
    <t>590543520200378274</t>
  </si>
  <si>
    <t>590543520200148181</t>
  </si>
  <si>
    <t>Dorohucza</t>
  </si>
  <si>
    <t>590543520200295670</t>
  </si>
  <si>
    <t>590543520200245477</t>
  </si>
  <si>
    <t>590543520200133620</t>
  </si>
  <si>
    <t>590543520200075081</t>
  </si>
  <si>
    <t>sł 604</t>
  </si>
  <si>
    <t>590543520200071359</t>
  </si>
  <si>
    <t>590543520200112236</t>
  </si>
  <si>
    <t>st 7</t>
  </si>
  <si>
    <t>590543520200220030</t>
  </si>
  <si>
    <t>DW 829</t>
  </si>
  <si>
    <t>590543520201396710</t>
  </si>
  <si>
    <t>dz 103</t>
  </si>
  <si>
    <t>590543520201396802</t>
  </si>
  <si>
    <t>Oleśniki st6</t>
  </si>
  <si>
    <t>590543520201396833</t>
  </si>
  <si>
    <t>dz. 860</t>
  </si>
  <si>
    <t>590543520201396819</t>
  </si>
  <si>
    <t>Oświetlenie mostu - droga 838</t>
  </si>
  <si>
    <t>590543520200014585</t>
  </si>
  <si>
    <t>dz. 305</t>
  </si>
  <si>
    <t>590543520201397236</t>
  </si>
  <si>
    <t>dz. 85</t>
  </si>
  <si>
    <t>590543520201397229</t>
  </si>
  <si>
    <t>dz. 2175</t>
  </si>
  <si>
    <t>590543520201397243</t>
  </si>
  <si>
    <t>105717L</t>
  </si>
  <si>
    <t>590543520201397021</t>
  </si>
  <si>
    <t xml:space="preserve">Trawniki </t>
  </si>
  <si>
    <t>105742L</t>
  </si>
  <si>
    <t>590543520201397342</t>
  </si>
  <si>
    <t>105810L</t>
  </si>
  <si>
    <t>590543520201397373</t>
  </si>
  <si>
    <t>Struża-Kolonia</t>
  </si>
  <si>
    <t>105361L</t>
  </si>
  <si>
    <t>590543520201397397</t>
  </si>
  <si>
    <t>dz 532</t>
  </si>
  <si>
    <t>590543520201397359</t>
  </si>
  <si>
    <t>dz. 787</t>
  </si>
  <si>
    <t>590543520201481041</t>
  </si>
  <si>
    <t>nowy punkt</t>
  </si>
  <si>
    <t>dz. 52</t>
  </si>
  <si>
    <t>590543520201481058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</si>
  <si>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</si>
  <si>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</si>
  <si>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</si>
  <si>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</si>
  <si>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Miejski Ogród Zoologiczny w Łodzi Sp. Z o. o.</t>
  </si>
  <si>
    <t>727-280-03-10</t>
  </si>
  <si>
    <t>ul. Konstantynowska 8/10, 94-303 Łódź</t>
  </si>
  <si>
    <t>Budynki</t>
  </si>
  <si>
    <t>Łódź</t>
  </si>
  <si>
    <t>Konstantynowska</t>
  </si>
  <si>
    <t>8/10</t>
  </si>
  <si>
    <t>94-303</t>
  </si>
  <si>
    <t>590543530700576117</t>
  </si>
  <si>
    <t>C21</t>
  </si>
  <si>
    <t>31/12/2025</t>
  </si>
  <si>
    <t>01/01/2026</t>
  </si>
  <si>
    <t>590543530700571372</t>
  </si>
  <si>
    <t>3/5</t>
  </si>
  <si>
    <t>590543530701788205</t>
  </si>
  <si>
    <t>C12A</t>
  </si>
  <si>
    <t>Parking</t>
  </si>
  <si>
    <t>Minerska</t>
  </si>
  <si>
    <t>608/2, 607/6, 607/7 (nr działek)</t>
  </si>
  <si>
    <t>590543530707075149</t>
  </si>
  <si>
    <t>12005-30482928-24-0</t>
  </si>
  <si>
    <t>Miejska Arena Kultury i Sportu Sp. z o.o.</t>
  </si>
  <si>
    <t>727-274-61-77</t>
  </si>
  <si>
    <t>Al. Bandurskiego 7, 94-020 Łódź</t>
  </si>
  <si>
    <t>Hala sportowa</t>
  </si>
  <si>
    <t>Bandurskiego</t>
  </si>
  <si>
    <t>94-020</t>
  </si>
  <si>
    <t>590543530700053212</t>
  </si>
  <si>
    <t>VI-IX 1100, X-V 900</t>
  </si>
  <si>
    <t>590543530700278820</t>
  </si>
  <si>
    <t>VI-IX 1100, X-V 700</t>
  </si>
  <si>
    <t>Stadion piłkarski</t>
  </si>
  <si>
    <t>Al. Piłsudskiego</t>
  </si>
  <si>
    <t>92-230</t>
  </si>
  <si>
    <t>590543530701640534</t>
  </si>
  <si>
    <t>590543530700927933</t>
  </si>
  <si>
    <t>Boisko treningowe</t>
  </si>
  <si>
    <t>Sępia</t>
  </si>
  <si>
    <t>3-11</t>
  </si>
  <si>
    <t>590543530706681969</t>
  </si>
  <si>
    <t>Zaplecze Obiektu Sportowego "Orlik"</t>
  </si>
  <si>
    <t>Paderewskiego</t>
  </si>
  <si>
    <t>dz. 280/2</t>
  </si>
  <si>
    <t>590543520300194828</t>
  </si>
  <si>
    <t>Zaplecze Imprez Masowych</t>
  </si>
  <si>
    <t>dz. 372</t>
  </si>
  <si>
    <t>590543520300165361</t>
  </si>
  <si>
    <t>Zabytkowy Budynek Ochronki</t>
  </si>
  <si>
    <t>Poniatowskiego</t>
  </si>
  <si>
    <t>590543520300027263</t>
  </si>
  <si>
    <t>Urząd Miasta i Gminy Nałęczów</t>
  </si>
  <si>
    <t>590543520300179931</t>
  </si>
  <si>
    <t>Garaże</t>
  </si>
  <si>
    <t>590543520300220275</t>
  </si>
  <si>
    <t>590543520300190202</t>
  </si>
  <si>
    <t>590543520300167488</t>
  </si>
  <si>
    <t>590543520300137566</t>
  </si>
  <si>
    <t>Przepompownia Ścieków P1</t>
  </si>
  <si>
    <t>590543520300244851</t>
  </si>
  <si>
    <t>Przepompownia Ścieków P2</t>
  </si>
  <si>
    <t xml:space="preserve">Batalionów Chłopskich </t>
  </si>
  <si>
    <t>dz.16</t>
  </si>
  <si>
    <t>590543520300119388</t>
  </si>
  <si>
    <t>Przepompownia Ścieków P3</t>
  </si>
  <si>
    <t>Klonowa</t>
  </si>
  <si>
    <t>dz.26</t>
  </si>
  <si>
    <t>590543520300055846</t>
  </si>
  <si>
    <t>Świetlica wiejska Bronice-Kolonia</t>
  </si>
  <si>
    <t>dz. 183/3</t>
  </si>
  <si>
    <t>590543520300229131</t>
  </si>
  <si>
    <t>Dworzec Kolejowy</t>
  </si>
  <si>
    <t>Drzewce Kolonia</t>
  </si>
  <si>
    <t>dz. 1/9</t>
  </si>
  <si>
    <t>590543520300193548</t>
  </si>
  <si>
    <t>31028142</t>
  </si>
  <si>
    <t>Chrzan A</t>
  </si>
  <si>
    <t>34</t>
  </si>
  <si>
    <t>590543520300170136</t>
  </si>
  <si>
    <t>Przepompownia Ścieków PS4</t>
  </si>
  <si>
    <t>dz. 697</t>
  </si>
  <si>
    <t>590543520300102878</t>
  </si>
  <si>
    <t>Przepompownia Ścieków PS5</t>
  </si>
  <si>
    <t>Bochotnica Kolonia</t>
  </si>
  <si>
    <t>dz. 299</t>
  </si>
  <si>
    <t>590543520300098270</t>
  </si>
  <si>
    <t>Przepompownia Ścieków</t>
  </si>
  <si>
    <t>dz. 785</t>
  </si>
  <si>
    <t>590543520300087915</t>
  </si>
  <si>
    <t>Świetlica wiejska</t>
  </si>
  <si>
    <t>Bochotnica</t>
  </si>
  <si>
    <t>590543520301019274</t>
  </si>
  <si>
    <t xml:space="preserve"> Miejski Zakład Wodociągów i Kanalizacji w Nałęczowie</t>
  </si>
  <si>
    <t>ul. Spacerowa 66, 24-150 Nałęczów</t>
  </si>
  <si>
    <t>Przepompownia Ścieków P-7</t>
  </si>
  <si>
    <t>590543520300214588</t>
  </si>
  <si>
    <t>Miejski Zakład Wodociągów i Kanalizacji w Nałęczowie Hydrofornia</t>
  </si>
  <si>
    <t>DZ. 116</t>
  </si>
  <si>
    <t>590543520300137412</t>
  </si>
  <si>
    <t>Przepompownia P-4</t>
  </si>
  <si>
    <t>590543520300123460</t>
  </si>
  <si>
    <t>Przepompownia P-3</t>
  </si>
  <si>
    <t>590543520300151685</t>
  </si>
  <si>
    <t>Przepompownia P-1</t>
  </si>
  <si>
    <t>590543520300241119</t>
  </si>
  <si>
    <t>Przepompownia Ścieków P-6</t>
  </si>
  <si>
    <t>590543520300109181</t>
  </si>
  <si>
    <t>Przepompownia Ścieków P-1</t>
  </si>
  <si>
    <t>590543520300244516</t>
  </si>
  <si>
    <t>Przepompownia Ścieków Nr 2</t>
  </si>
  <si>
    <t>Dz. 68/3</t>
  </si>
  <si>
    <t>590543520300062936</t>
  </si>
  <si>
    <t>Przepompownia Ścieków Nr 3</t>
  </si>
  <si>
    <t>Dz. 153/1</t>
  </si>
  <si>
    <t>590543520300031734</t>
  </si>
  <si>
    <t>Przepompownia Ścieków Nr 4</t>
  </si>
  <si>
    <t>Dz. 102/1</t>
  </si>
  <si>
    <t>590543520300229841</t>
  </si>
  <si>
    <t>Przepompownia Ścieków Nr 5</t>
  </si>
  <si>
    <t>Dz. 120</t>
  </si>
  <si>
    <t>590543520300150312</t>
  </si>
  <si>
    <t>Dz. 697</t>
  </si>
  <si>
    <t>590543520300003212</t>
  </si>
  <si>
    <t>590543520300045052</t>
  </si>
  <si>
    <t>Przepompownia Ścieków P-2</t>
  </si>
  <si>
    <t>590543520300017448</t>
  </si>
  <si>
    <t>590543520300169543</t>
  </si>
  <si>
    <t>590543520300212003</t>
  </si>
  <si>
    <t>Przepompownia Ścieków Nr 6</t>
  </si>
  <si>
    <t>590543520300109204</t>
  </si>
  <si>
    <t xml:space="preserve">Strzelce </t>
  </si>
  <si>
    <t>590543520300226987</t>
  </si>
  <si>
    <t>Przepompownia Ścieków P-8</t>
  </si>
  <si>
    <t>590543520300030485</t>
  </si>
  <si>
    <t>Oczyszczalnia Ścieków</t>
  </si>
  <si>
    <t>43B</t>
  </si>
  <si>
    <t>590543520300133353</t>
  </si>
  <si>
    <t>C23</t>
  </si>
  <si>
    <t>Hydrofornia Piotrowice Małe</t>
  </si>
  <si>
    <t>590543520300184461</t>
  </si>
  <si>
    <t>Hydrofornia Sadurki</t>
  </si>
  <si>
    <t>590543520300030539</t>
  </si>
  <si>
    <t>590543520300183228</t>
  </si>
  <si>
    <t>590543520300197720</t>
  </si>
  <si>
    <t>Miejski Zakład Wodociągów i Kanalizacji -P1</t>
  </si>
  <si>
    <t>Powstańców 1863 R</t>
  </si>
  <si>
    <t>590543520300106197</t>
  </si>
  <si>
    <t>Pompownia Ścieków P2</t>
  </si>
  <si>
    <t>590543520300077350</t>
  </si>
  <si>
    <t>Miejski Zakład Wodociągów i Kanalizacji w Nałęczowie</t>
  </si>
  <si>
    <t>106A</t>
  </si>
  <si>
    <t>590543520200097150</t>
  </si>
  <si>
    <t>Przepompownia ścieków PO2</t>
  </si>
  <si>
    <t>590543520300809000</t>
  </si>
  <si>
    <t>Przepompownia ścieków P1</t>
  </si>
  <si>
    <t>Łąkowa</t>
  </si>
  <si>
    <t>dz. 204</t>
  </si>
  <si>
    <t>590543520300815440</t>
  </si>
  <si>
    <t>Przepompownia ścieków P2</t>
  </si>
  <si>
    <t>Cynkowska</t>
  </si>
  <si>
    <t>dz. 92</t>
  </si>
  <si>
    <t>590543520300815433</t>
  </si>
  <si>
    <t>Przepompownia ścieków P3</t>
  </si>
  <si>
    <t>dz. 84</t>
  </si>
  <si>
    <t>590543520300815426</t>
  </si>
  <si>
    <t>Przepompownia ścieków P4</t>
  </si>
  <si>
    <t>dz. 116/4</t>
  </si>
  <si>
    <t>590543520300816188</t>
  </si>
  <si>
    <t>dz. 105/2</t>
  </si>
  <si>
    <t>590543520300816171</t>
  </si>
  <si>
    <t>Miejski Zakład Gospodarki Komunalnej i Mieszkaniowej</t>
  </si>
  <si>
    <t>MZGKIM Nałęczów</t>
  </si>
  <si>
    <t>590543520300095927</t>
  </si>
  <si>
    <t>590543520300034933</t>
  </si>
  <si>
    <t>G11</t>
  </si>
  <si>
    <t xml:space="preserve">Szalet Miejski </t>
  </si>
  <si>
    <t>Dz. 318</t>
  </si>
  <si>
    <t>590543520300169703</t>
  </si>
  <si>
    <t>Targowisko Miejskie</t>
  </si>
  <si>
    <t>590543520300140061</t>
  </si>
  <si>
    <t>Cmentarz</t>
  </si>
  <si>
    <t>590543520300126003</t>
  </si>
  <si>
    <t>Miejski Zakład Gosp. Komunalnej i Mieszkaniowej</t>
  </si>
  <si>
    <t>39/1</t>
  </si>
  <si>
    <t>590543520300797104</t>
  </si>
  <si>
    <t>Szkoła Podstawowa im. S. Żeromskiego w Nałęczowie</t>
  </si>
  <si>
    <t>ul. Spółdzielcza 17, 24-150 Nałęczów</t>
  </si>
  <si>
    <t>Szkoła Podstawowa</t>
  </si>
  <si>
    <t>Spółdzielcza</t>
  </si>
  <si>
    <t>590543520300163244</t>
  </si>
  <si>
    <t>94056082</t>
  </si>
  <si>
    <t>Przedszkole im. A. Żeromskiego w Nałęczowie</t>
  </si>
  <si>
    <t>ul. Szelburg-Zarembiny 1, 24-150 Nałęczów</t>
  </si>
  <si>
    <t>Przedszkole</t>
  </si>
  <si>
    <t>Szelburg-Zarembiny</t>
  </si>
  <si>
    <t>590543520300211938</t>
  </si>
  <si>
    <t>90046551</t>
  </si>
  <si>
    <t>Szkoła Podstawowa im. A. Mickiewicza w Piotrowicach</t>
  </si>
  <si>
    <t xml:space="preserve">Piotrowice 107, 24-150 Nałęczów </t>
  </si>
  <si>
    <t>590543520300243854</t>
  </si>
  <si>
    <t>56359191</t>
  </si>
  <si>
    <t>Szkoła Podstawowa im. Bolesława Prusa w Sadurkach</t>
  </si>
  <si>
    <t xml:space="preserve">Sarduki 106, 24-150 Nałęczów </t>
  </si>
  <si>
    <t>590543520300158806</t>
  </si>
  <si>
    <t>90043722</t>
  </si>
  <si>
    <t>Szkoła Podstawowa im. Ewy Szelburg-Zarembiny w Drzewcach</t>
  </si>
  <si>
    <t xml:space="preserve">Kolonia Drzewce 82A, 24-150 Nałęczów </t>
  </si>
  <si>
    <t>82A</t>
  </si>
  <si>
    <t>590543520300245650</t>
  </si>
  <si>
    <t>00123420</t>
  </si>
  <si>
    <t>Ochotnicza Straż Pożarna w Nałęczowie</t>
  </si>
  <si>
    <t>716-237-03-57</t>
  </si>
  <si>
    <t>ul. Poniatowskiego 12, 24-150 Nałęczów</t>
  </si>
  <si>
    <t>OSP</t>
  </si>
  <si>
    <t>590543520300235149</t>
  </si>
  <si>
    <t>Ochotnicza Straż Pożarna w Sadurkach</t>
  </si>
  <si>
    <t>716-269-75-78</t>
  </si>
  <si>
    <t>Sadurki 67, 24-150 Nałęczów</t>
  </si>
  <si>
    <t>Remiza OSP</t>
  </si>
  <si>
    <t>590543520300013655</t>
  </si>
  <si>
    <t>Ochotnicza Straż Pożarna w Drzewcach</t>
  </si>
  <si>
    <t>716-265-87-04</t>
  </si>
  <si>
    <t>Drzewce 60, 24-150 Nałęczów</t>
  </si>
  <si>
    <t>590543520300094555</t>
  </si>
  <si>
    <t>C12W</t>
  </si>
  <si>
    <t>Ochotnicza Straż Pożarna w Bronicach</t>
  </si>
  <si>
    <t>716-272-67-36</t>
  </si>
  <si>
    <t>Bronice 12, 24-150 Nałęczów</t>
  </si>
  <si>
    <t>590543520300131083</t>
  </si>
  <si>
    <t>Targowisko stałe-przepompownia ścieków</t>
  </si>
  <si>
    <t xml:space="preserve">Zamłynie </t>
  </si>
  <si>
    <t>590543540501286832</t>
  </si>
  <si>
    <t>Dworzec</t>
  </si>
  <si>
    <t>590543540500823618</t>
  </si>
  <si>
    <t>C22A</t>
  </si>
  <si>
    <t>Pom. Biurowe</t>
  </si>
  <si>
    <t xml:space="preserve">Sieradzka </t>
  </si>
  <si>
    <t>590543540500376572</t>
  </si>
  <si>
    <t>Świetlica</t>
  </si>
  <si>
    <t>590543540500095763</t>
  </si>
  <si>
    <t>Oczyszczalnia ścieków</t>
  </si>
  <si>
    <t>590543540500102072</t>
  </si>
  <si>
    <t>Przepompownia</t>
  </si>
  <si>
    <t>Kopanina</t>
  </si>
  <si>
    <t>590543540501238725</t>
  </si>
  <si>
    <t>oŚr. Sportu i rekreacji domki let.</t>
  </si>
  <si>
    <t xml:space="preserve">Spacerowa </t>
  </si>
  <si>
    <t>590543540500202949</t>
  </si>
  <si>
    <t>Hydrofornia zasilanie bud. Stadionu</t>
  </si>
  <si>
    <t>590543540500075079</t>
  </si>
  <si>
    <t>Ośrodek Sportu i rekreacji adm. i siłownia</t>
  </si>
  <si>
    <t>590543540500421135</t>
  </si>
  <si>
    <t>Ośrodek Sportu i rekreacji stołówki</t>
  </si>
  <si>
    <t>590543540500306111</t>
  </si>
  <si>
    <t>590543540500059420</t>
  </si>
  <si>
    <t>590543540500397652</t>
  </si>
  <si>
    <t>590543540500375278</t>
  </si>
  <si>
    <t>590543540500252500</t>
  </si>
  <si>
    <t>590543540500365224</t>
  </si>
  <si>
    <t>Pomieszczenie biurowe</t>
  </si>
  <si>
    <t>590543540500115270</t>
  </si>
  <si>
    <t>Lokale biurowe - GOPS</t>
  </si>
  <si>
    <t>590543540500461322</t>
  </si>
  <si>
    <t>Zasilanie imprez okolicznościowych-Zamoście</t>
  </si>
  <si>
    <t>590543540500332080</t>
  </si>
  <si>
    <t>Na zewnątrz, warsztat, kotłownia, garaże</t>
  </si>
  <si>
    <t>590543540500208989</t>
  </si>
  <si>
    <t>590543540500094353</t>
  </si>
  <si>
    <t>590543540500283825</t>
  </si>
  <si>
    <t>590543540500459626</t>
  </si>
  <si>
    <t>590543540501238749</t>
  </si>
  <si>
    <t>Pozostały obiekt</t>
  </si>
  <si>
    <t xml:space="preserve">Kościelna </t>
  </si>
  <si>
    <t>590543540500439505</t>
  </si>
  <si>
    <t>590543540500316929</t>
  </si>
  <si>
    <t>Budowa zasilania terenowego p.p.</t>
  </si>
  <si>
    <t>Rynek</t>
  </si>
  <si>
    <t>590543540500162236</t>
  </si>
  <si>
    <t>590543540500280404</t>
  </si>
  <si>
    <t>Przydomowa oczyszczalnia ścieków</t>
  </si>
  <si>
    <t>590543540501238763</t>
  </si>
  <si>
    <t>Gminny Ośrodek Sportu i Rekreacji w Strumianach</t>
  </si>
  <si>
    <t>590543540501238787</t>
  </si>
  <si>
    <t>590543540501238794</t>
  </si>
  <si>
    <t>Stacja wodociagowa</t>
  </si>
  <si>
    <t>590543540500304339</t>
  </si>
  <si>
    <t>Stacja uzdatniania wody</t>
  </si>
  <si>
    <t>590543540500411297</t>
  </si>
  <si>
    <t>Dojazdowa</t>
  </si>
  <si>
    <t>590543540500061935</t>
  </si>
  <si>
    <t>Stacja Uzdatniania Wody</t>
  </si>
  <si>
    <t>590543540500823540</t>
  </si>
  <si>
    <t>Stacja ładowania pojazdów</t>
  </si>
  <si>
    <t>590543540500163530</t>
  </si>
  <si>
    <t>Gminny Ośrodek Zdrowia w Burzeninie</t>
  </si>
  <si>
    <t>ul. Polna 19, 98-260 Burzenin</t>
  </si>
  <si>
    <t>Gminy Ośrodek Zdrowia</t>
  </si>
  <si>
    <t>19</t>
  </si>
  <si>
    <t>590543540500460226</t>
  </si>
  <si>
    <t>30302023</t>
  </si>
  <si>
    <t>10</t>
  </si>
  <si>
    <t>Zespół Szkół w Burzeninie</t>
  </si>
  <si>
    <t>ul. Sieradzka 11, 98-260 Burzenin</t>
  </si>
  <si>
    <t>Zespół Szkół</t>
  </si>
  <si>
    <t>11</t>
  </si>
  <si>
    <t>590543540500193803</t>
  </si>
  <si>
    <t>56657697</t>
  </si>
  <si>
    <t>22</t>
  </si>
  <si>
    <t>590543540500078896</t>
  </si>
  <si>
    <t>56657699</t>
  </si>
  <si>
    <t>590543540500439512</t>
  </si>
  <si>
    <t>56657696</t>
  </si>
  <si>
    <t>590543540500382634</t>
  </si>
  <si>
    <t>56657688</t>
  </si>
  <si>
    <t>590543540500305497</t>
  </si>
  <si>
    <t>01789301</t>
  </si>
  <si>
    <t>33</t>
  </si>
  <si>
    <t>Zespół Szkół w Waszkowskiem</t>
  </si>
  <si>
    <t>Waszkowskie 12, 98-260 Burzenin</t>
  </si>
  <si>
    <t>12</t>
  </si>
  <si>
    <t>590543540500092557</t>
  </si>
  <si>
    <t>02967022</t>
  </si>
  <si>
    <t>590543540500024145</t>
  </si>
  <si>
    <t>96647358</t>
  </si>
  <si>
    <t>Ochotnicza Straż Pożarna w Brzeźnicy</t>
  </si>
  <si>
    <t>827-199-03-61</t>
  </si>
  <si>
    <t>Brzeźnica 24, 98-260 Burzenin</t>
  </si>
  <si>
    <t xml:space="preserve">Ochotnicza Straż Pożarna w Brzeźnicy  </t>
  </si>
  <si>
    <t>Remiza</t>
  </si>
  <si>
    <t>590543540500193704</t>
  </si>
  <si>
    <t>56298898</t>
  </si>
  <si>
    <t>17</t>
  </si>
  <si>
    <t>Ochotnicza Straż Pożarna w Grabówce</t>
  </si>
  <si>
    <t>827-196-03-19</t>
  </si>
  <si>
    <t>Grabówka 30A, 98-260 Burzenin</t>
  </si>
  <si>
    <t xml:space="preserve">Ochotnicza Straż Pożarna w Grabówce  </t>
  </si>
  <si>
    <t>590543540500303127</t>
  </si>
  <si>
    <t>96110459</t>
  </si>
  <si>
    <t>Ochotnicza Straż Pożarna w Kamionce</t>
  </si>
  <si>
    <t>827-196-59-14</t>
  </si>
  <si>
    <t>Kamionka 8A, 98-260 Burzenin</t>
  </si>
  <si>
    <t xml:space="preserve">Ochotnicza Straż Pożarna w Kamionce  </t>
  </si>
  <si>
    <t>590543540500036599</t>
  </si>
  <si>
    <t>02942870</t>
  </si>
  <si>
    <t>Ochotnicza Straż Pożarna w Prażmowie</t>
  </si>
  <si>
    <t>827-229-33-80</t>
  </si>
  <si>
    <t>Prażmów 28A, 98-260 Burzenin</t>
  </si>
  <si>
    <t xml:space="preserve">Ochotnicza Straż Pożarna w Prażmowie  </t>
  </si>
  <si>
    <t>590543540500231314</t>
  </si>
  <si>
    <t>02943533</t>
  </si>
  <si>
    <t>Ochotnicza Straż Pożarna w Szczawnie</t>
  </si>
  <si>
    <t>827-198-69-68</t>
  </si>
  <si>
    <t>Szczawno 8A, 98-260 Burzenin</t>
  </si>
  <si>
    <t xml:space="preserve">Ochotnicza Straż Pożarna w Szczawnie </t>
  </si>
  <si>
    <t>590543540500024091</t>
  </si>
  <si>
    <t>56298887</t>
  </si>
  <si>
    <t xml:space="preserve">Ochotnicza Straż Pożarna w Woli Będkowskiej </t>
  </si>
  <si>
    <t>827-204-42-34</t>
  </si>
  <si>
    <t>Wola Będkowska 41, 98-260 Burzenin</t>
  </si>
  <si>
    <t>590543540500444837</t>
  </si>
  <si>
    <t>56298979</t>
  </si>
  <si>
    <t>Ochotnicza Straż Pożarna w Woli Będkowskiej</t>
  </si>
  <si>
    <t>Gminny Dom Kultury w Burzeninie</t>
  </si>
  <si>
    <t>827-222-38-24</t>
  </si>
  <si>
    <t>ul. Rynek 8, 98-260 Burzenin</t>
  </si>
  <si>
    <t>Dom kultury</t>
  </si>
  <si>
    <t>590543540500334503</t>
  </si>
  <si>
    <t>94629902</t>
  </si>
  <si>
    <t>590543520200085295</t>
  </si>
  <si>
    <t>14987192</t>
  </si>
  <si>
    <t>590543520200343326</t>
  </si>
  <si>
    <t>02801143</t>
  </si>
  <si>
    <t>590543520200042830</t>
  </si>
  <si>
    <t>15315286</t>
  </si>
  <si>
    <t>Szkoła</t>
  </si>
  <si>
    <t>590543520200155448</t>
  </si>
  <si>
    <t>590543520200100189</t>
  </si>
  <si>
    <t>55196625</t>
  </si>
  <si>
    <t>Urząd Gminy</t>
  </si>
  <si>
    <t>590543520200171806</t>
  </si>
  <si>
    <t>55196613</t>
  </si>
  <si>
    <t>590543520200072639</t>
  </si>
  <si>
    <t>30220462</t>
  </si>
  <si>
    <t>590543520200268407</t>
  </si>
  <si>
    <t>56333218</t>
  </si>
  <si>
    <t>590543520200227862</t>
  </si>
  <si>
    <t>14897952</t>
  </si>
  <si>
    <t>LZS-VIR Szatnia</t>
  </si>
  <si>
    <t>590543520200237946</t>
  </si>
  <si>
    <t>56893708</t>
  </si>
  <si>
    <t>590543520200316139</t>
  </si>
  <si>
    <t>14978622</t>
  </si>
  <si>
    <t>590543520200140796</t>
  </si>
  <si>
    <t>56893704</t>
  </si>
  <si>
    <t>590543520200248409</t>
  </si>
  <si>
    <t>14651456</t>
  </si>
  <si>
    <t>Gmina Trawniki/Kaplica</t>
  </si>
  <si>
    <t>579A</t>
  </si>
  <si>
    <t>590543520200213292</t>
  </si>
  <si>
    <t>56893709</t>
  </si>
  <si>
    <t>Gmina Trawniki/Kordegarda</t>
  </si>
  <si>
    <t>131/579B</t>
  </si>
  <si>
    <t>590543520200013861</t>
  </si>
  <si>
    <t>56893722</t>
  </si>
  <si>
    <t>Gmina Trawniki budynek SPZOZ</t>
  </si>
  <si>
    <t>590543520200116180</t>
  </si>
  <si>
    <t>56333217</t>
  </si>
  <si>
    <t>Boisko sportowe-budynek szatni</t>
  </si>
  <si>
    <t>79A</t>
  </si>
  <si>
    <t>590543520201396413</t>
  </si>
  <si>
    <t>56333190</t>
  </si>
  <si>
    <t>OPS</t>
  </si>
  <si>
    <t>590543520200138403</t>
  </si>
  <si>
    <t>56333240</t>
  </si>
  <si>
    <t>590543520200085639</t>
  </si>
  <si>
    <t>56331632</t>
  </si>
  <si>
    <t>Szkoła Podstawowa im. Jana Pawła II w Dorohuczy</t>
  </si>
  <si>
    <t>Dorohucza 119, 21-044 Dorohucza</t>
  </si>
  <si>
    <t>590543520200378014</t>
  </si>
  <si>
    <t>Szkoła Podstawowa im. Ks. Piotra Ściegiennego</t>
  </si>
  <si>
    <t>Oleśniki 185. 21-044 Trawniki</t>
  </si>
  <si>
    <t>590543520200092330</t>
  </si>
  <si>
    <t>Szkoła Podstawowa im. Noblistów Polskich w Siostrzytowie</t>
  </si>
  <si>
    <t>Siostrzytów 97, 21-044 Siostrzytów</t>
  </si>
  <si>
    <t>590543520200376232</t>
  </si>
  <si>
    <t>Zespół Placówek Oświatowych im. Marii Skłodowskiej-Curie w Trawnikach</t>
  </si>
  <si>
    <t>Trawniki 606, 21-044 Trawniki</t>
  </si>
  <si>
    <t>Przedszkole Samorządowe</t>
  </si>
  <si>
    <t>590543520200323311</t>
  </si>
  <si>
    <t>04146801</t>
  </si>
  <si>
    <t>590543520200068212</t>
  </si>
  <si>
    <t>04144543</t>
  </si>
  <si>
    <t>Zespół Placówek Oświatowych w Trawnikach</t>
  </si>
  <si>
    <t>590643520200350737</t>
  </si>
  <si>
    <t>Zespół Placówek Oświatowych im. Stefana Batorego</t>
  </si>
  <si>
    <t>ul. Piłsudskiego 15, 21-044 Biskupice</t>
  </si>
  <si>
    <t>ZPO im. Stefana Batorego</t>
  </si>
  <si>
    <t>Piłsudskiego</t>
  </si>
  <si>
    <t>590543520200295588</t>
  </si>
  <si>
    <t>Gminny Ośrodek Kultury w Trawnikach</t>
  </si>
  <si>
    <t>713-001-74-74</t>
  </si>
  <si>
    <t>Trawniki 604, 21-044 Trawniki</t>
  </si>
  <si>
    <t>Gminny Ośrodek Kultury</t>
  </si>
  <si>
    <t>590543520200250150</t>
  </si>
  <si>
    <t>04144571</t>
  </si>
  <si>
    <t>Biblioteka</t>
  </si>
  <si>
    <t>590543520200081242</t>
  </si>
  <si>
    <t>EKOTRAW Sp. z o.o.</t>
  </si>
  <si>
    <t>713-100-53-84</t>
  </si>
  <si>
    <t>Struża Kolonia 39, 21-044 Trawniki</t>
  </si>
  <si>
    <t>Siedziba Firmy "EKOTRAW"</t>
  </si>
  <si>
    <t>590543520200243978</t>
  </si>
  <si>
    <t>Wodociąg Grupowy</t>
  </si>
  <si>
    <t>590543520200093337</t>
  </si>
  <si>
    <t>Stacja Wodociągowa</t>
  </si>
  <si>
    <t>590543520200071779</t>
  </si>
  <si>
    <t>01662553</t>
  </si>
  <si>
    <t>WO-2-755 Stacja Podciśnieniowa SP w Trawnikach</t>
  </si>
  <si>
    <t>dz. 203</t>
  </si>
  <si>
    <t>590543520200090718</t>
  </si>
  <si>
    <t>WO-2-876 Oczyszczalnia Ścieków</t>
  </si>
  <si>
    <t>590543520200376294</t>
  </si>
  <si>
    <t>04098518</t>
  </si>
  <si>
    <t>590543520200043738</t>
  </si>
  <si>
    <t>Aqua Park Łódź Sp. z o.o.</t>
  </si>
  <si>
    <t>727-261-66-58</t>
  </si>
  <si>
    <t>Al. Unii Lubelskiej 4, 94-208 Łódź</t>
  </si>
  <si>
    <t>Aqua Park Łódź Sp. z o.o. Sekcja 1</t>
  </si>
  <si>
    <t>Al. Unii Lubelskiej</t>
  </si>
  <si>
    <t>94-208</t>
  </si>
  <si>
    <t>590543530701154062</t>
  </si>
  <si>
    <t>359862</t>
  </si>
  <si>
    <t>B23</t>
  </si>
  <si>
    <t>540</t>
  </si>
  <si>
    <t>Aqua Park Łódź Sp. z o.o. Sekcja 2</t>
  </si>
  <si>
    <t>590543530701150828</t>
  </si>
  <si>
    <t>13264372</t>
  </si>
  <si>
    <t>460</t>
  </si>
  <si>
    <t>590543530706681976</t>
  </si>
  <si>
    <t>B21</t>
  </si>
  <si>
    <t>590543530706682324</t>
  </si>
  <si>
    <t>590543530701631846</t>
  </si>
  <si>
    <t>590543530700521629</t>
  </si>
  <si>
    <t>590543530700411760</t>
  </si>
  <si>
    <t>590543530700208568</t>
  </si>
  <si>
    <t>Stadion żużlowy</t>
  </si>
  <si>
    <t>6-go Sierpnia</t>
  </si>
  <si>
    <t>90-645</t>
  </si>
  <si>
    <t>590543530700490390</t>
  </si>
  <si>
    <t>Ujęcie wody</t>
  </si>
  <si>
    <t>590543520300195634</t>
  </si>
  <si>
    <t>11831044</t>
  </si>
  <si>
    <t>B22</t>
  </si>
  <si>
    <t>Expo-Łódź Sp. z o.o.</t>
  </si>
  <si>
    <t>725-000-55-16</t>
  </si>
  <si>
    <t>Al. Politechniki 4, 93-590 Łódź</t>
  </si>
  <si>
    <t>Budynek</t>
  </si>
  <si>
    <t>Al. Politechniki</t>
  </si>
  <si>
    <t>93-590</t>
  </si>
  <si>
    <t>590543530700871502</t>
  </si>
  <si>
    <t>407971A1500</t>
  </si>
  <si>
    <t>700</t>
  </si>
  <si>
    <t>590543530700874350</t>
  </si>
  <si>
    <t>393308A1500</t>
  </si>
  <si>
    <t>300</t>
  </si>
  <si>
    <t>Centralny Ośrodek Sportu – Ośrodek Przygotowań Olimpijskich w Spale</t>
  </si>
  <si>
    <t>701-027-39-50</t>
  </si>
  <si>
    <t>Spała, Al. Prezydenta Mościckiego 6,  97-215 Inowłódz</t>
  </si>
  <si>
    <t>Przyłącze nr 1</t>
  </si>
  <si>
    <t>Spała</t>
  </si>
  <si>
    <t>Al. Prezydenta Ignacego Mościckiego</t>
  </si>
  <si>
    <t>6</t>
  </si>
  <si>
    <t>97-215</t>
  </si>
  <si>
    <t>Inowłódz</t>
  </si>
  <si>
    <t>590543540600222540</t>
  </si>
  <si>
    <t>Przyłącze nr 2</t>
  </si>
  <si>
    <t>590543540600221970</t>
  </si>
  <si>
    <t>4250005652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</si>
  <si>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</si>
  <si>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</si>
  <si>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</si>
  <si>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Instalacja PV 48,69 kWp. Szacowana produkcja 48 000 kWh</t>
  </si>
  <si>
    <t>Instalacja PV 49,67 kWp. Szacowana produkcja 49 000 kWh</t>
  </si>
  <si>
    <t>Instalacja PV 49,98 kW. Szacowana produkcja 49 000 kWh</t>
  </si>
  <si>
    <t>Instalacja PV - moc 10,230 kW, data przyłączenia kwiecień 2022 r.</t>
  </si>
  <si>
    <t>Instalacja PV- moc 9,9 kW, data przyłączenia czerwiec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</si>
</sst>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28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29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" fontId="25" fillId="0" borderId="2" xfId="90" applyNumberFormat="1" applyFont="1" applyBorder="1" applyAlignment="1">
      <alignment vertical="center"/>
    </xf>
    <xf numFmtId="4" fontId="25" fillId="4" borderId="2" xfId="90" applyNumberFormat="1" applyFont="1" applyFill="1" applyBorder="1" applyAlignment="1">
      <alignment vertical="center"/>
    </xf>
    <xf numFmtId="4" fontId="25" fillId="0" borderId="2" xfId="90" applyNumberFormat="1" applyFont="1" applyBorder="1" applyAlignment="1">
      <alignment horizontal="right" vertical="center"/>
    </xf>
    <xf numFmtId="0" fontId="25" fillId="0" borderId="2" xfId="59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4" fillId="10" borderId="2" xfId="0" applyFont="1" applyFill="1" applyBorder="1" applyAlignment="1">
      <alignment vertical="center"/>
    </xf>
    <xf numFmtId="0" fontId="27" fillId="10" borderId="2" xfId="0" applyFont="1" applyFill="1" applyBorder="1" applyAlignment="1">
      <alignment horizontal="center" vertical="center"/>
    </xf>
    <xf numFmtId="4" fontId="27" fillId="10" borderId="2" xfId="0" applyNumberFormat="1" applyFont="1" applyFill="1" applyBorder="1" applyAlignment="1">
      <alignment vertical="center"/>
    </xf>
    <xf numFmtId="49" fontId="25" fillId="0" borderId="2" xfId="59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" fontId="25" fillId="0" borderId="2" xfId="90" applyNumberFormat="1" applyFont="1" applyBorder="1" applyAlignment="1">
      <alignment horizontal="center" vertical="center"/>
    </xf>
    <xf numFmtId="4" fontId="24" fillId="0" borderId="0" xfId="0" applyNumberFormat="1" applyFont="1" applyAlignment="1">
      <alignment vertical="center"/>
    </xf>
    <xf numFmtId="4" fontId="26" fillId="11" borderId="0" xfId="0" applyNumberFormat="1" applyFont="1" applyFill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4" fillId="10" borderId="2" xfId="0" applyFont="1" applyFill="1" applyBorder="1" applyAlignment="1">
      <alignment horizontal="center" vertical="center"/>
    </xf>
    <xf numFmtId="0" fontId="26" fillId="11" borderId="0" xfId="0" applyFont="1" applyFill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220"/>
  <sheetViews>
    <sheetView tabSelected="1" topLeftCell="A204" zoomScale="86" zoomScaleNormal="86" workbookViewId="0">
      <selection activeCell="E235" sqref="E235"/>
    </sheetView>
  </sheetViews>
  <sheetFormatPr baseColWidth="10" defaultColWidth="15" defaultRowHeight="13"/>
  <cols>
    <col min="1" max="1" width="8" style="6" customWidth="1"/>
    <col min="2" max="2" width="26.83203125" style="6" customWidth="1"/>
    <col min="3" max="3" width="14.33203125" style="6" customWidth="1"/>
    <col min="4" max="4" width="39.83203125" style="6" customWidth="1"/>
    <col min="5" max="5" width="80.83203125" style="6" customWidth="1"/>
    <col min="6" max="6" width="52.16406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4.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27" t="s">
        <v>1020</v>
      </c>
      <c r="C2" s="27"/>
      <c r="D2" s="27"/>
      <c r="E2" s="27"/>
      <c r="F2" s="27"/>
      <c r="S2" s="26" t="s">
        <v>0</v>
      </c>
      <c r="T2" s="26"/>
      <c r="U2" s="26"/>
      <c r="V2" s="26"/>
      <c r="W2" s="26" t="s">
        <v>0</v>
      </c>
      <c r="X2" s="26"/>
      <c r="Y2" s="26"/>
      <c r="Z2" s="26"/>
      <c r="AA2" s="26"/>
      <c r="AB2" s="26"/>
      <c r="AC2" s="26"/>
      <c r="AD2" s="26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28"/>
      <c r="C3" s="28"/>
      <c r="D3" s="28"/>
      <c r="E3" s="28"/>
      <c r="F3" s="28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47</v>
      </c>
      <c r="F5" s="7" t="s">
        <v>49</v>
      </c>
      <c r="G5" s="7" t="s">
        <v>50</v>
      </c>
      <c r="H5" s="7" t="s">
        <v>51</v>
      </c>
      <c r="I5" s="7" t="s">
        <v>52</v>
      </c>
      <c r="J5" s="7" t="s">
        <v>53</v>
      </c>
      <c r="K5" s="7" t="s">
        <v>54</v>
      </c>
      <c r="L5" s="7" t="s">
        <v>51</v>
      </c>
      <c r="M5" s="8" t="s">
        <v>55</v>
      </c>
      <c r="N5" s="7"/>
      <c r="O5" s="7">
        <v>13821278</v>
      </c>
      <c r="P5" s="7" t="s">
        <v>56</v>
      </c>
      <c r="Q5" s="7">
        <v>14</v>
      </c>
      <c r="R5" s="7">
        <v>36</v>
      </c>
      <c r="S5" s="9">
        <v>921</v>
      </c>
      <c r="T5" s="9">
        <v>531</v>
      </c>
      <c r="U5" s="9"/>
      <c r="V5" s="10">
        <f t="shared" ref="V5:V36" si="0">S5+T5+U5</f>
        <v>1452</v>
      </c>
      <c r="W5" s="9">
        <f t="shared" ref="W5:W36" si="1">S5</f>
        <v>921</v>
      </c>
      <c r="X5" s="9">
        <f t="shared" ref="X5:X36" si="2">T5</f>
        <v>531</v>
      </c>
      <c r="Y5" s="9">
        <f t="shared" ref="Y5:Y36" si="3">U5</f>
        <v>0</v>
      </c>
      <c r="Z5" s="10">
        <f t="shared" ref="Z5:Z36" si="4">SUM(W5:Y5)</f>
        <v>1452</v>
      </c>
      <c r="AA5" s="11">
        <f t="shared" ref="AA5:AA36" si="5">S5</f>
        <v>921</v>
      </c>
      <c r="AB5" s="11">
        <f t="shared" ref="AB5:AB36" si="6">T5</f>
        <v>531</v>
      </c>
      <c r="AC5" s="11">
        <f t="shared" ref="AC5:AC36" si="7">U5</f>
        <v>0</v>
      </c>
      <c r="AD5" s="10">
        <f t="shared" ref="AD5:AD36" si="8">SUM(AA5:AC5)</f>
        <v>1452</v>
      </c>
      <c r="AE5" s="10">
        <f t="shared" ref="AE5:AE36" si="9">V5+Z5+AD5</f>
        <v>4356</v>
      </c>
      <c r="AF5" s="12" t="s">
        <v>57</v>
      </c>
      <c r="AG5" s="12" t="s">
        <v>58</v>
      </c>
      <c r="AH5" s="12" t="s">
        <v>59</v>
      </c>
      <c r="AI5" s="12" t="s">
        <v>60</v>
      </c>
      <c r="AJ5" s="12" t="s">
        <v>61</v>
      </c>
      <c r="AK5" s="7" t="s">
        <v>62</v>
      </c>
      <c r="AL5" s="7" t="s">
        <v>61</v>
      </c>
      <c r="AM5" s="7" t="s">
        <v>63</v>
      </c>
      <c r="AN5" s="7" t="s">
        <v>64</v>
      </c>
      <c r="AO5" s="13"/>
    </row>
    <row r="6" spans="1:41">
      <c r="A6" s="7">
        <v>2</v>
      </c>
      <c r="B6" s="7" t="s">
        <v>47</v>
      </c>
      <c r="C6" s="7" t="s">
        <v>48</v>
      </c>
      <c r="D6" s="7" t="s">
        <v>49</v>
      </c>
      <c r="E6" s="7" t="s">
        <v>47</v>
      </c>
      <c r="F6" s="7" t="s">
        <v>49</v>
      </c>
      <c r="G6" s="7" t="s">
        <v>50</v>
      </c>
      <c r="H6" s="7" t="s">
        <v>51</v>
      </c>
      <c r="I6" s="7" t="s">
        <v>65</v>
      </c>
      <c r="J6" s="7" t="s">
        <v>53</v>
      </c>
      <c r="K6" s="7" t="s">
        <v>54</v>
      </c>
      <c r="L6" s="7" t="s">
        <v>51</v>
      </c>
      <c r="M6" s="8" t="s">
        <v>66</v>
      </c>
      <c r="N6" s="7"/>
      <c r="O6" s="7">
        <v>13795062</v>
      </c>
      <c r="P6" s="7" t="s">
        <v>56</v>
      </c>
      <c r="Q6" s="7">
        <v>14</v>
      </c>
      <c r="R6" s="7">
        <v>36</v>
      </c>
      <c r="S6" s="9">
        <v>744</v>
      </c>
      <c r="T6" s="9">
        <v>1314</v>
      </c>
      <c r="U6" s="9"/>
      <c r="V6" s="10">
        <f t="shared" si="0"/>
        <v>2058</v>
      </c>
      <c r="W6" s="9">
        <f t="shared" si="1"/>
        <v>744</v>
      </c>
      <c r="X6" s="9">
        <f t="shared" si="2"/>
        <v>1314</v>
      </c>
      <c r="Y6" s="9">
        <f t="shared" si="3"/>
        <v>0</v>
      </c>
      <c r="Z6" s="10">
        <f t="shared" si="4"/>
        <v>2058</v>
      </c>
      <c r="AA6" s="11">
        <f t="shared" si="5"/>
        <v>744</v>
      </c>
      <c r="AB6" s="11">
        <f t="shared" si="6"/>
        <v>1314</v>
      </c>
      <c r="AC6" s="11">
        <f t="shared" si="7"/>
        <v>0</v>
      </c>
      <c r="AD6" s="10">
        <f t="shared" si="8"/>
        <v>2058</v>
      </c>
      <c r="AE6" s="10">
        <f t="shared" si="9"/>
        <v>6174</v>
      </c>
      <c r="AF6" s="12" t="s">
        <v>57</v>
      </c>
      <c r="AG6" s="12" t="s">
        <v>58</v>
      </c>
      <c r="AH6" s="12" t="s">
        <v>59</v>
      </c>
      <c r="AI6" s="12" t="s">
        <v>60</v>
      </c>
      <c r="AJ6" s="12" t="s">
        <v>61</v>
      </c>
      <c r="AK6" s="7" t="s">
        <v>62</v>
      </c>
      <c r="AL6" s="7" t="s">
        <v>61</v>
      </c>
      <c r="AM6" s="7" t="s">
        <v>63</v>
      </c>
      <c r="AN6" s="7" t="s">
        <v>64</v>
      </c>
      <c r="AO6" s="13"/>
    </row>
    <row r="7" spans="1:41">
      <c r="A7" s="7">
        <v>3</v>
      </c>
      <c r="B7" s="7" t="s">
        <v>47</v>
      </c>
      <c r="C7" s="7" t="s">
        <v>48</v>
      </c>
      <c r="D7" s="7" t="s">
        <v>49</v>
      </c>
      <c r="E7" s="7" t="s">
        <v>47</v>
      </c>
      <c r="F7" s="7" t="s">
        <v>49</v>
      </c>
      <c r="G7" s="7" t="s">
        <v>50</v>
      </c>
      <c r="H7" s="7" t="s">
        <v>51</v>
      </c>
      <c r="I7" s="7" t="s">
        <v>67</v>
      </c>
      <c r="J7" s="7" t="s">
        <v>53</v>
      </c>
      <c r="K7" s="7" t="s">
        <v>54</v>
      </c>
      <c r="L7" s="7" t="s">
        <v>51</v>
      </c>
      <c r="M7" s="8" t="s">
        <v>68</v>
      </c>
      <c r="N7" s="7"/>
      <c r="O7" s="7" t="s">
        <v>69</v>
      </c>
      <c r="P7" s="7" t="s">
        <v>56</v>
      </c>
      <c r="Q7" s="7">
        <v>14</v>
      </c>
      <c r="R7" s="7">
        <v>36</v>
      </c>
      <c r="S7" s="9">
        <v>132</v>
      </c>
      <c r="T7" s="9">
        <v>111</v>
      </c>
      <c r="U7" s="9"/>
      <c r="V7" s="10">
        <f t="shared" si="0"/>
        <v>243</v>
      </c>
      <c r="W7" s="9">
        <f t="shared" si="1"/>
        <v>132</v>
      </c>
      <c r="X7" s="9">
        <f t="shared" si="2"/>
        <v>111</v>
      </c>
      <c r="Y7" s="9">
        <f t="shared" si="3"/>
        <v>0</v>
      </c>
      <c r="Z7" s="10">
        <f t="shared" si="4"/>
        <v>243</v>
      </c>
      <c r="AA7" s="11">
        <f t="shared" si="5"/>
        <v>132</v>
      </c>
      <c r="AB7" s="11">
        <f t="shared" si="6"/>
        <v>111</v>
      </c>
      <c r="AC7" s="11">
        <f t="shared" si="7"/>
        <v>0</v>
      </c>
      <c r="AD7" s="10">
        <f t="shared" si="8"/>
        <v>243</v>
      </c>
      <c r="AE7" s="10">
        <f t="shared" si="9"/>
        <v>729</v>
      </c>
      <c r="AF7" s="12" t="s">
        <v>57</v>
      </c>
      <c r="AG7" s="12" t="s">
        <v>58</v>
      </c>
      <c r="AH7" s="12" t="s">
        <v>59</v>
      </c>
      <c r="AI7" s="12" t="s">
        <v>60</v>
      </c>
      <c r="AJ7" s="12" t="s">
        <v>61</v>
      </c>
      <c r="AK7" s="7" t="s">
        <v>62</v>
      </c>
      <c r="AL7" s="7" t="s">
        <v>61</v>
      </c>
      <c r="AM7" s="7" t="s">
        <v>63</v>
      </c>
      <c r="AN7" s="7" t="s">
        <v>64</v>
      </c>
      <c r="AO7" s="13"/>
    </row>
    <row r="8" spans="1:41">
      <c r="A8" s="7">
        <v>4</v>
      </c>
      <c r="B8" s="7" t="s">
        <v>47</v>
      </c>
      <c r="C8" s="7" t="s">
        <v>48</v>
      </c>
      <c r="D8" s="7" t="s">
        <v>49</v>
      </c>
      <c r="E8" s="7" t="s">
        <v>47</v>
      </c>
      <c r="F8" s="7" t="s">
        <v>49</v>
      </c>
      <c r="G8" s="7" t="s">
        <v>50</v>
      </c>
      <c r="H8" s="7" t="s">
        <v>51</v>
      </c>
      <c r="I8" s="7" t="s">
        <v>70</v>
      </c>
      <c r="J8" s="7" t="s">
        <v>71</v>
      </c>
      <c r="K8" s="7" t="s">
        <v>54</v>
      </c>
      <c r="L8" s="7" t="s">
        <v>51</v>
      </c>
      <c r="M8" s="8" t="s">
        <v>72</v>
      </c>
      <c r="N8" s="7"/>
      <c r="O8" s="7" t="s">
        <v>73</v>
      </c>
      <c r="P8" s="7" t="s">
        <v>56</v>
      </c>
      <c r="Q8" s="7">
        <v>14</v>
      </c>
      <c r="R8" s="7">
        <v>36</v>
      </c>
      <c r="S8" s="9">
        <v>1134</v>
      </c>
      <c r="T8" s="9">
        <v>1779</v>
      </c>
      <c r="U8" s="9"/>
      <c r="V8" s="10">
        <f t="shared" si="0"/>
        <v>2913</v>
      </c>
      <c r="W8" s="9">
        <f t="shared" si="1"/>
        <v>1134</v>
      </c>
      <c r="X8" s="9">
        <f t="shared" si="2"/>
        <v>1779</v>
      </c>
      <c r="Y8" s="9">
        <f t="shared" si="3"/>
        <v>0</v>
      </c>
      <c r="Z8" s="10">
        <f t="shared" si="4"/>
        <v>2913</v>
      </c>
      <c r="AA8" s="11">
        <f t="shared" si="5"/>
        <v>1134</v>
      </c>
      <c r="AB8" s="11">
        <f t="shared" si="6"/>
        <v>1779</v>
      </c>
      <c r="AC8" s="11">
        <f t="shared" si="7"/>
        <v>0</v>
      </c>
      <c r="AD8" s="10">
        <f t="shared" si="8"/>
        <v>2913</v>
      </c>
      <c r="AE8" s="10">
        <f t="shared" si="9"/>
        <v>8739</v>
      </c>
      <c r="AF8" s="12" t="s">
        <v>57</v>
      </c>
      <c r="AG8" s="12" t="s">
        <v>58</v>
      </c>
      <c r="AH8" s="12" t="s">
        <v>59</v>
      </c>
      <c r="AI8" s="12" t="s">
        <v>60</v>
      </c>
      <c r="AJ8" s="12" t="s">
        <v>61</v>
      </c>
      <c r="AK8" s="7" t="s">
        <v>62</v>
      </c>
      <c r="AL8" s="7" t="s">
        <v>61</v>
      </c>
      <c r="AM8" s="7" t="s">
        <v>63</v>
      </c>
      <c r="AN8" s="7" t="s">
        <v>64</v>
      </c>
      <c r="AO8" s="13"/>
    </row>
    <row r="9" spans="1:41">
      <c r="A9" s="7">
        <v>5</v>
      </c>
      <c r="B9" s="7" t="s">
        <v>47</v>
      </c>
      <c r="C9" s="7" t="s">
        <v>48</v>
      </c>
      <c r="D9" s="7" t="s">
        <v>49</v>
      </c>
      <c r="E9" s="7" t="s">
        <v>47</v>
      </c>
      <c r="F9" s="7" t="s">
        <v>49</v>
      </c>
      <c r="G9" s="7" t="s">
        <v>50</v>
      </c>
      <c r="H9" s="7" t="s">
        <v>74</v>
      </c>
      <c r="I9" s="7"/>
      <c r="J9" s="7" t="s">
        <v>53</v>
      </c>
      <c r="K9" s="7" t="s">
        <v>54</v>
      </c>
      <c r="L9" s="7" t="s">
        <v>51</v>
      </c>
      <c r="M9" s="8" t="s">
        <v>75</v>
      </c>
      <c r="N9" s="7"/>
      <c r="O9" s="7" t="s">
        <v>76</v>
      </c>
      <c r="P9" s="7" t="s">
        <v>56</v>
      </c>
      <c r="Q9" s="7">
        <v>2</v>
      </c>
      <c r="R9" s="7">
        <v>36</v>
      </c>
      <c r="S9" s="9">
        <v>306</v>
      </c>
      <c r="T9" s="9">
        <v>309</v>
      </c>
      <c r="U9" s="9"/>
      <c r="V9" s="10">
        <f t="shared" si="0"/>
        <v>615</v>
      </c>
      <c r="W9" s="9">
        <f t="shared" si="1"/>
        <v>306</v>
      </c>
      <c r="X9" s="9">
        <f t="shared" si="2"/>
        <v>309</v>
      </c>
      <c r="Y9" s="9">
        <f t="shared" si="3"/>
        <v>0</v>
      </c>
      <c r="Z9" s="10">
        <f t="shared" si="4"/>
        <v>615</v>
      </c>
      <c r="AA9" s="11">
        <f t="shared" si="5"/>
        <v>306</v>
      </c>
      <c r="AB9" s="11">
        <f t="shared" si="6"/>
        <v>309</v>
      </c>
      <c r="AC9" s="11">
        <f t="shared" si="7"/>
        <v>0</v>
      </c>
      <c r="AD9" s="10">
        <f t="shared" si="8"/>
        <v>615</v>
      </c>
      <c r="AE9" s="10">
        <f t="shared" si="9"/>
        <v>1845</v>
      </c>
      <c r="AF9" s="12" t="s">
        <v>57</v>
      </c>
      <c r="AG9" s="12" t="s">
        <v>58</v>
      </c>
      <c r="AH9" s="12" t="s">
        <v>59</v>
      </c>
      <c r="AI9" s="12" t="s">
        <v>60</v>
      </c>
      <c r="AJ9" s="12" t="s">
        <v>61</v>
      </c>
      <c r="AK9" s="7" t="s">
        <v>62</v>
      </c>
      <c r="AL9" s="7" t="s">
        <v>61</v>
      </c>
      <c r="AM9" s="7" t="s">
        <v>63</v>
      </c>
      <c r="AN9" s="7" t="s">
        <v>64</v>
      </c>
      <c r="AO9" s="13"/>
    </row>
    <row r="10" spans="1:41">
      <c r="A10" s="7">
        <v>6</v>
      </c>
      <c r="B10" s="7" t="s">
        <v>47</v>
      </c>
      <c r="C10" s="7" t="s">
        <v>48</v>
      </c>
      <c r="D10" s="7" t="s">
        <v>49</v>
      </c>
      <c r="E10" s="7" t="s">
        <v>47</v>
      </c>
      <c r="F10" s="7" t="s">
        <v>49</v>
      </c>
      <c r="G10" s="7" t="s">
        <v>50</v>
      </c>
      <c r="H10" s="7" t="s">
        <v>77</v>
      </c>
      <c r="I10" s="7"/>
      <c r="J10" s="7" t="s">
        <v>78</v>
      </c>
      <c r="K10" s="7" t="s">
        <v>54</v>
      </c>
      <c r="L10" s="7" t="s">
        <v>51</v>
      </c>
      <c r="M10" s="8" t="s">
        <v>79</v>
      </c>
      <c r="N10" s="7"/>
      <c r="O10" s="7" t="s">
        <v>80</v>
      </c>
      <c r="P10" s="7" t="s">
        <v>56</v>
      </c>
      <c r="Q10" s="7">
        <v>3</v>
      </c>
      <c r="R10" s="7">
        <v>36</v>
      </c>
      <c r="S10" s="9">
        <v>348</v>
      </c>
      <c r="T10" s="9">
        <v>279</v>
      </c>
      <c r="U10" s="9"/>
      <c r="V10" s="10">
        <f t="shared" si="0"/>
        <v>627</v>
      </c>
      <c r="W10" s="9">
        <f t="shared" si="1"/>
        <v>348</v>
      </c>
      <c r="X10" s="9">
        <f t="shared" si="2"/>
        <v>279</v>
      </c>
      <c r="Y10" s="9">
        <f t="shared" si="3"/>
        <v>0</v>
      </c>
      <c r="Z10" s="10">
        <f t="shared" si="4"/>
        <v>627</v>
      </c>
      <c r="AA10" s="11">
        <f t="shared" si="5"/>
        <v>348</v>
      </c>
      <c r="AB10" s="11">
        <f t="shared" si="6"/>
        <v>279</v>
      </c>
      <c r="AC10" s="11">
        <f t="shared" si="7"/>
        <v>0</v>
      </c>
      <c r="AD10" s="10">
        <f t="shared" si="8"/>
        <v>627</v>
      </c>
      <c r="AE10" s="10">
        <f t="shared" si="9"/>
        <v>1881</v>
      </c>
      <c r="AF10" s="12" t="s">
        <v>57</v>
      </c>
      <c r="AG10" s="12" t="s">
        <v>58</v>
      </c>
      <c r="AH10" s="12" t="s">
        <v>59</v>
      </c>
      <c r="AI10" s="12" t="s">
        <v>60</v>
      </c>
      <c r="AJ10" s="12" t="s">
        <v>61</v>
      </c>
      <c r="AK10" s="7" t="s">
        <v>62</v>
      </c>
      <c r="AL10" s="7" t="s">
        <v>61</v>
      </c>
      <c r="AM10" s="7" t="s">
        <v>63</v>
      </c>
      <c r="AN10" s="7" t="s">
        <v>64</v>
      </c>
      <c r="AO10" s="13"/>
    </row>
    <row r="11" spans="1:41">
      <c r="A11" s="7">
        <v>7</v>
      </c>
      <c r="B11" s="7" t="s">
        <v>47</v>
      </c>
      <c r="C11" s="7" t="s">
        <v>48</v>
      </c>
      <c r="D11" s="7" t="s">
        <v>49</v>
      </c>
      <c r="E11" s="7" t="s">
        <v>47</v>
      </c>
      <c r="F11" s="7" t="s">
        <v>49</v>
      </c>
      <c r="G11" s="7" t="s">
        <v>50</v>
      </c>
      <c r="H11" s="7" t="s">
        <v>81</v>
      </c>
      <c r="I11" s="7"/>
      <c r="J11" s="7" t="s">
        <v>82</v>
      </c>
      <c r="K11" s="7" t="s">
        <v>54</v>
      </c>
      <c r="L11" s="7" t="s">
        <v>51</v>
      </c>
      <c r="M11" s="8" t="s">
        <v>83</v>
      </c>
      <c r="N11" s="7"/>
      <c r="O11" s="7" t="s">
        <v>84</v>
      </c>
      <c r="P11" s="7" t="s">
        <v>56</v>
      </c>
      <c r="Q11" s="7">
        <v>3</v>
      </c>
      <c r="R11" s="7">
        <v>36</v>
      </c>
      <c r="S11" s="9">
        <v>750</v>
      </c>
      <c r="T11" s="9">
        <v>492</v>
      </c>
      <c r="U11" s="9"/>
      <c r="V11" s="10">
        <f t="shared" si="0"/>
        <v>1242</v>
      </c>
      <c r="W11" s="9">
        <f t="shared" si="1"/>
        <v>750</v>
      </c>
      <c r="X11" s="9">
        <f t="shared" si="2"/>
        <v>492</v>
      </c>
      <c r="Y11" s="9">
        <f t="shared" si="3"/>
        <v>0</v>
      </c>
      <c r="Z11" s="10">
        <f t="shared" si="4"/>
        <v>1242</v>
      </c>
      <c r="AA11" s="11">
        <f t="shared" si="5"/>
        <v>750</v>
      </c>
      <c r="AB11" s="11">
        <f t="shared" si="6"/>
        <v>492</v>
      </c>
      <c r="AC11" s="11">
        <f t="shared" si="7"/>
        <v>0</v>
      </c>
      <c r="AD11" s="10">
        <f t="shared" si="8"/>
        <v>1242</v>
      </c>
      <c r="AE11" s="10">
        <f t="shared" si="9"/>
        <v>3726</v>
      </c>
      <c r="AF11" s="12" t="s">
        <v>57</v>
      </c>
      <c r="AG11" s="12" t="s">
        <v>58</v>
      </c>
      <c r="AH11" s="12" t="s">
        <v>59</v>
      </c>
      <c r="AI11" s="12" t="s">
        <v>60</v>
      </c>
      <c r="AJ11" s="12" t="s">
        <v>61</v>
      </c>
      <c r="AK11" s="7" t="s">
        <v>62</v>
      </c>
      <c r="AL11" s="7" t="s">
        <v>61</v>
      </c>
      <c r="AM11" s="7" t="s">
        <v>63</v>
      </c>
      <c r="AN11" s="7" t="s">
        <v>64</v>
      </c>
      <c r="AO11" s="13"/>
    </row>
    <row r="12" spans="1:41">
      <c r="A12" s="7">
        <v>8</v>
      </c>
      <c r="B12" s="7" t="s">
        <v>47</v>
      </c>
      <c r="C12" s="7" t="s">
        <v>48</v>
      </c>
      <c r="D12" s="7" t="s">
        <v>49</v>
      </c>
      <c r="E12" s="7" t="s">
        <v>47</v>
      </c>
      <c r="F12" s="7" t="s">
        <v>49</v>
      </c>
      <c r="G12" s="7" t="s">
        <v>50</v>
      </c>
      <c r="H12" s="7" t="s">
        <v>85</v>
      </c>
      <c r="I12" s="7"/>
      <c r="J12" s="7" t="s">
        <v>86</v>
      </c>
      <c r="K12" s="7" t="s">
        <v>54</v>
      </c>
      <c r="L12" s="7" t="s">
        <v>51</v>
      </c>
      <c r="M12" s="8" t="s">
        <v>87</v>
      </c>
      <c r="N12" s="7"/>
      <c r="O12" s="7" t="s">
        <v>88</v>
      </c>
      <c r="P12" s="7" t="s">
        <v>56</v>
      </c>
      <c r="Q12" s="7">
        <v>14</v>
      </c>
      <c r="R12" s="7">
        <v>36</v>
      </c>
      <c r="S12" s="9">
        <v>1905</v>
      </c>
      <c r="T12" s="9">
        <v>1080</v>
      </c>
      <c r="U12" s="9"/>
      <c r="V12" s="10">
        <f t="shared" si="0"/>
        <v>2985</v>
      </c>
      <c r="W12" s="9">
        <f t="shared" si="1"/>
        <v>1905</v>
      </c>
      <c r="X12" s="9">
        <f t="shared" si="2"/>
        <v>1080</v>
      </c>
      <c r="Y12" s="9">
        <f t="shared" si="3"/>
        <v>0</v>
      </c>
      <c r="Z12" s="10">
        <f t="shared" si="4"/>
        <v>2985</v>
      </c>
      <c r="AA12" s="11">
        <f t="shared" si="5"/>
        <v>1905</v>
      </c>
      <c r="AB12" s="11">
        <f t="shared" si="6"/>
        <v>1080</v>
      </c>
      <c r="AC12" s="11">
        <f t="shared" si="7"/>
        <v>0</v>
      </c>
      <c r="AD12" s="10">
        <f t="shared" si="8"/>
        <v>2985</v>
      </c>
      <c r="AE12" s="10">
        <f t="shared" si="9"/>
        <v>8955</v>
      </c>
      <c r="AF12" s="12" t="s">
        <v>57</v>
      </c>
      <c r="AG12" s="12" t="s">
        <v>58</v>
      </c>
      <c r="AH12" s="12" t="s">
        <v>59</v>
      </c>
      <c r="AI12" s="12" t="s">
        <v>60</v>
      </c>
      <c r="AJ12" s="12" t="s">
        <v>61</v>
      </c>
      <c r="AK12" s="7" t="s">
        <v>62</v>
      </c>
      <c r="AL12" s="7" t="s">
        <v>61</v>
      </c>
      <c r="AM12" s="7" t="s">
        <v>63</v>
      </c>
      <c r="AN12" s="7" t="s">
        <v>64</v>
      </c>
      <c r="AO12" s="13"/>
    </row>
    <row r="13" spans="1:41">
      <c r="A13" s="7">
        <v>9</v>
      </c>
      <c r="B13" s="7" t="s">
        <v>47</v>
      </c>
      <c r="C13" s="7" t="s">
        <v>48</v>
      </c>
      <c r="D13" s="7" t="s">
        <v>49</v>
      </c>
      <c r="E13" s="7" t="s">
        <v>47</v>
      </c>
      <c r="F13" s="7" t="s">
        <v>49</v>
      </c>
      <c r="G13" s="7" t="s">
        <v>50</v>
      </c>
      <c r="H13" s="7" t="s">
        <v>85</v>
      </c>
      <c r="I13" s="7"/>
      <c r="J13" s="7" t="s">
        <v>89</v>
      </c>
      <c r="K13" s="7" t="s">
        <v>54</v>
      </c>
      <c r="L13" s="7" t="s">
        <v>51</v>
      </c>
      <c r="M13" s="8" t="s">
        <v>90</v>
      </c>
      <c r="N13" s="7"/>
      <c r="O13" s="7" t="s">
        <v>91</v>
      </c>
      <c r="P13" s="7" t="s">
        <v>56</v>
      </c>
      <c r="Q13" s="7">
        <v>11</v>
      </c>
      <c r="R13" s="7">
        <v>36</v>
      </c>
      <c r="S13" s="9">
        <v>600</v>
      </c>
      <c r="T13" s="9">
        <v>420</v>
      </c>
      <c r="U13" s="9"/>
      <c r="V13" s="10">
        <f t="shared" si="0"/>
        <v>1020</v>
      </c>
      <c r="W13" s="9">
        <f t="shared" si="1"/>
        <v>600</v>
      </c>
      <c r="X13" s="9">
        <f t="shared" si="2"/>
        <v>420</v>
      </c>
      <c r="Y13" s="9">
        <f t="shared" si="3"/>
        <v>0</v>
      </c>
      <c r="Z13" s="10">
        <f t="shared" si="4"/>
        <v>1020</v>
      </c>
      <c r="AA13" s="11">
        <f t="shared" si="5"/>
        <v>600</v>
      </c>
      <c r="AB13" s="11">
        <f t="shared" si="6"/>
        <v>420</v>
      </c>
      <c r="AC13" s="11">
        <f t="shared" si="7"/>
        <v>0</v>
      </c>
      <c r="AD13" s="10">
        <f t="shared" si="8"/>
        <v>1020</v>
      </c>
      <c r="AE13" s="10">
        <f t="shared" si="9"/>
        <v>3060</v>
      </c>
      <c r="AF13" s="12" t="s">
        <v>57</v>
      </c>
      <c r="AG13" s="12" t="s">
        <v>58</v>
      </c>
      <c r="AH13" s="12" t="s">
        <v>59</v>
      </c>
      <c r="AI13" s="12" t="s">
        <v>60</v>
      </c>
      <c r="AJ13" s="12" t="s">
        <v>61</v>
      </c>
      <c r="AK13" s="7" t="s">
        <v>62</v>
      </c>
      <c r="AL13" s="7" t="s">
        <v>61</v>
      </c>
      <c r="AM13" s="7" t="s">
        <v>63</v>
      </c>
      <c r="AN13" s="7" t="s">
        <v>64</v>
      </c>
      <c r="AO13" s="13"/>
    </row>
    <row r="14" spans="1:41">
      <c r="A14" s="7">
        <v>10</v>
      </c>
      <c r="B14" s="7" t="s">
        <v>47</v>
      </c>
      <c r="C14" s="7" t="s">
        <v>48</v>
      </c>
      <c r="D14" s="7" t="s">
        <v>49</v>
      </c>
      <c r="E14" s="7" t="s">
        <v>47</v>
      </c>
      <c r="F14" s="7" t="s">
        <v>49</v>
      </c>
      <c r="G14" s="7" t="s">
        <v>50</v>
      </c>
      <c r="H14" s="7" t="s">
        <v>77</v>
      </c>
      <c r="I14" s="7"/>
      <c r="J14" s="7" t="s">
        <v>92</v>
      </c>
      <c r="K14" s="7" t="s">
        <v>93</v>
      </c>
      <c r="L14" s="7" t="s">
        <v>51</v>
      </c>
      <c r="M14" s="8" t="s">
        <v>94</v>
      </c>
      <c r="N14" s="7"/>
      <c r="O14" s="7" t="s">
        <v>95</v>
      </c>
      <c r="P14" s="7" t="s">
        <v>56</v>
      </c>
      <c r="Q14" s="7">
        <v>3</v>
      </c>
      <c r="R14" s="7">
        <v>36</v>
      </c>
      <c r="S14" s="9">
        <v>894</v>
      </c>
      <c r="T14" s="9">
        <v>666</v>
      </c>
      <c r="U14" s="9"/>
      <c r="V14" s="10">
        <f t="shared" si="0"/>
        <v>1560</v>
      </c>
      <c r="W14" s="9">
        <f t="shared" si="1"/>
        <v>894</v>
      </c>
      <c r="X14" s="9">
        <f t="shared" si="2"/>
        <v>666</v>
      </c>
      <c r="Y14" s="9">
        <f t="shared" si="3"/>
        <v>0</v>
      </c>
      <c r="Z14" s="10">
        <f t="shared" si="4"/>
        <v>1560</v>
      </c>
      <c r="AA14" s="11">
        <f t="shared" si="5"/>
        <v>894</v>
      </c>
      <c r="AB14" s="11">
        <f t="shared" si="6"/>
        <v>666</v>
      </c>
      <c r="AC14" s="11">
        <f t="shared" si="7"/>
        <v>0</v>
      </c>
      <c r="AD14" s="10">
        <f t="shared" si="8"/>
        <v>1560</v>
      </c>
      <c r="AE14" s="10">
        <f t="shared" si="9"/>
        <v>4680</v>
      </c>
      <c r="AF14" s="12" t="s">
        <v>57</v>
      </c>
      <c r="AG14" s="12" t="s">
        <v>58</v>
      </c>
      <c r="AH14" s="12" t="s">
        <v>59</v>
      </c>
      <c r="AI14" s="12" t="s">
        <v>60</v>
      </c>
      <c r="AJ14" s="12" t="s">
        <v>61</v>
      </c>
      <c r="AK14" s="7" t="s">
        <v>62</v>
      </c>
      <c r="AL14" s="7" t="s">
        <v>61</v>
      </c>
      <c r="AM14" s="7" t="s">
        <v>63</v>
      </c>
      <c r="AN14" s="7" t="s">
        <v>64</v>
      </c>
      <c r="AO14" s="13"/>
    </row>
    <row r="15" spans="1:41">
      <c r="A15" s="7">
        <v>11</v>
      </c>
      <c r="B15" s="7" t="s">
        <v>47</v>
      </c>
      <c r="C15" s="7" t="s">
        <v>48</v>
      </c>
      <c r="D15" s="7" t="s">
        <v>49</v>
      </c>
      <c r="E15" s="7" t="s">
        <v>47</v>
      </c>
      <c r="F15" s="7" t="s">
        <v>49</v>
      </c>
      <c r="G15" s="7" t="s">
        <v>50</v>
      </c>
      <c r="H15" s="7" t="s">
        <v>96</v>
      </c>
      <c r="I15" s="7"/>
      <c r="J15" s="7">
        <v>3</v>
      </c>
      <c r="K15" s="7" t="s">
        <v>93</v>
      </c>
      <c r="L15" s="7" t="s">
        <v>51</v>
      </c>
      <c r="M15" s="8" t="s">
        <v>97</v>
      </c>
      <c r="N15" s="7"/>
      <c r="O15" s="7" t="s">
        <v>98</v>
      </c>
      <c r="P15" s="7" t="s">
        <v>56</v>
      </c>
      <c r="Q15" s="7">
        <v>4</v>
      </c>
      <c r="R15" s="7">
        <v>36</v>
      </c>
      <c r="S15" s="9">
        <v>645</v>
      </c>
      <c r="T15" s="9">
        <v>459</v>
      </c>
      <c r="U15" s="9"/>
      <c r="V15" s="10">
        <f t="shared" si="0"/>
        <v>1104</v>
      </c>
      <c r="W15" s="9">
        <f t="shared" si="1"/>
        <v>645</v>
      </c>
      <c r="X15" s="9">
        <f t="shared" si="2"/>
        <v>459</v>
      </c>
      <c r="Y15" s="9">
        <f t="shared" si="3"/>
        <v>0</v>
      </c>
      <c r="Z15" s="10">
        <f t="shared" si="4"/>
        <v>1104</v>
      </c>
      <c r="AA15" s="11">
        <f t="shared" si="5"/>
        <v>645</v>
      </c>
      <c r="AB15" s="11">
        <f t="shared" si="6"/>
        <v>459</v>
      </c>
      <c r="AC15" s="11">
        <f t="shared" si="7"/>
        <v>0</v>
      </c>
      <c r="AD15" s="10">
        <f t="shared" si="8"/>
        <v>1104</v>
      </c>
      <c r="AE15" s="10">
        <f t="shared" si="9"/>
        <v>3312</v>
      </c>
      <c r="AF15" s="12" t="s">
        <v>57</v>
      </c>
      <c r="AG15" s="12" t="s">
        <v>58</v>
      </c>
      <c r="AH15" s="12" t="s">
        <v>59</v>
      </c>
      <c r="AI15" s="12" t="s">
        <v>60</v>
      </c>
      <c r="AJ15" s="12" t="s">
        <v>61</v>
      </c>
      <c r="AK15" s="7" t="s">
        <v>62</v>
      </c>
      <c r="AL15" s="7" t="s">
        <v>61</v>
      </c>
      <c r="AM15" s="7" t="s">
        <v>63</v>
      </c>
      <c r="AN15" s="7" t="s">
        <v>64</v>
      </c>
      <c r="AO15" s="13"/>
    </row>
    <row r="16" spans="1:41">
      <c r="A16" s="7">
        <v>12</v>
      </c>
      <c r="B16" s="7" t="s">
        <v>47</v>
      </c>
      <c r="C16" s="7" t="s">
        <v>48</v>
      </c>
      <c r="D16" s="7" t="s">
        <v>49</v>
      </c>
      <c r="E16" s="7" t="s">
        <v>47</v>
      </c>
      <c r="F16" s="7" t="s">
        <v>49</v>
      </c>
      <c r="G16" s="7" t="s">
        <v>50</v>
      </c>
      <c r="H16" s="7" t="s">
        <v>74</v>
      </c>
      <c r="I16" s="7"/>
      <c r="J16" s="7" t="s">
        <v>99</v>
      </c>
      <c r="K16" s="7" t="s">
        <v>93</v>
      </c>
      <c r="L16" s="7" t="s">
        <v>51</v>
      </c>
      <c r="M16" s="8" t="s">
        <v>100</v>
      </c>
      <c r="N16" s="7"/>
      <c r="O16" s="7" t="s">
        <v>101</v>
      </c>
      <c r="P16" s="7" t="s">
        <v>56</v>
      </c>
      <c r="Q16" s="7">
        <v>2</v>
      </c>
      <c r="R16" s="7">
        <v>36</v>
      </c>
      <c r="S16" s="9">
        <v>462</v>
      </c>
      <c r="T16" s="9">
        <v>315</v>
      </c>
      <c r="U16" s="9"/>
      <c r="V16" s="10">
        <f t="shared" si="0"/>
        <v>777</v>
      </c>
      <c r="W16" s="9">
        <f t="shared" si="1"/>
        <v>462</v>
      </c>
      <c r="X16" s="9">
        <f t="shared" si="2"/>
        <v>315</v>
      </c>
      <c r="Y16" s="9">
        <f t="shared" si="3"/>
        <v>0</v>
      </c>
      <c r="Z16" s="10">
        <f t="shared" si="4"/>
        <v>777</v>
      </c>
      <c r="AA16" s="11">
        <f t="shared" si="5"/>
        <v>462</v>
      </c>
      <c r="AB16" s="11">
        <f t="shared" si="6"/>
        <v>315</v>
      </c>
      <c r="AC16" s="11">
        <f t="shared" si="7"/>
        <v>0</v>
      </c>
      <c r="AD16" s="10">
        <f t="shared" si="8"/>
        <v>777</v>
      </c>
      <c r="AE16" s="10">
        <f t="shared" si="9"/>
        <v>2331</v>
      </c>
      <c r="AF16" s="12" t="s">
        <v>57</v>
      </c>
      <c r="AG16" s="12" t="s">
        <v>58</v>
      </c>
      <c r="AH16" s="12" t="s">
        <v>59</v>
      </c>
      <c r="AI16" s="12" t="s">
        <v>60</v>
      </c>
      <c r="AJ16" s="12" t="s">
        <v>61</v>
      </c>
      <c r="AK16" s="7" t="s">
        <v>62</v>
      </c>
      <c r="AL16" s="7" t="s">
        <v>61</v>
      </c>
      <c r="AM16" s="7" t="s">
        <v>63</v>
      </c>
      <c r="AN16" s="7" t="s">
        <v>64</v>
      </c>
      <c r="AO16" s="13"/>
    </row>
    <row r="17" spans="1:41">
      <c r="A17" s="7">
        <v>13</v>
      </c>
      <c r="B17" s="7" t="s">
        <v>47</v>
      </c>
      <c r="C17" s="7" t="s">
        <v>48</v>
      </c>
      <c r="D17" s="7" t="s">
        <v>49</v>
      </c>
      <c r="E17" s="7" t="s">
        <v>47</v>
      </c>
      <c r="F17" s="7" t="s">
        <v>49</v>
      </c>
      <c r="G17" s="7" t="s">
        <v>50</v>
      </c>
      <c r="H17" s="7" t="s">
        <v>102</v>
      </c>
      <c r="I17" s="7"/>
      <c r="J17" s="7" t="s">
        <v>53</v>
      </c>
      <c r="K17" s="7" t="s">
        <v>54</v>
      </c>
      <c r="L17" s="7" t="s">
        <v>51</v>
      </c>
      <c r="M17" s="8" t="s">
        <v>103</v>
      </c>
      <c r="N17" s="7"/>
      <c r="O17" s="7" t="s">
        <v>104</v>
      </c>
      <c r="P17" s="7" t="s">
        <v>56</v>
      </c>
      <c r="Q17" s="7">
        <v>5</v>
      </c>
      <c r="R17" s="7">
        <v>36</v>
      </c>
      <c r="S17" s="9">
        <v>714</v>
      </c>
      <c r="T17" s="9">
        <v>480</v>
      </c>
      <c r="U17" s="9"/>
      <c r="V17" s="10">
        <f t="shared" si="0"/>
        <v>1194</v>
      </c>
      <c r="W17" s="9">
        <f t="shared" si="1"/>
        <v>714</v>
      </c>
      <c r="X17" s="9">
        <f t="shared" si="2"/>
        <v>480</v>
      </c>
      <c r="Y17" s="9">
        <f t="shared" si="3"/>
        <v>0</v>
      </c>
      <c r="Z17" s="10">
        <f t="shared" si="4"/>
        <v>1194</v>
      </c>
      <c r="AA17" s="11">
        <f t="shared" si="5"/>
        <v>714</v>
      </c>
      <c r="AB17" s="11">
        <f t="shared" si="6"/>
        <v>480</v>
      </c>
      <c r="AC17" s="11">
        <f t="shared" si="7"/>
        <v>0</v>
      </c>
      <c r="AD17" s="10">
        <f t="shared" si="8"/>
        <v>1194</v>
      </c>
      <c r="AE17" s="10">
        <f t="shared" si="9"/>
        <v>3582</v>
      </c>
      <c r="AF17" s="12" t="s">
        <v>57</v>
      </c>
      <c r="AG17" s="12" t="s">
        <v>58</v>
      </c>
      <c r="AH17" s="12" t="s">
        <v>59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7" t="s">
        <v>64</v>
      </c>
      <c r="AO17" s="13"/>
    </row>
    <row r="18" spans="1:41">
      <c r="A18" s="7">
        <v>14</v>
      </c>
      <c r="B18" s="7" t="s">
        <v>47</v>
      </c>
      <c r="C18" s="7" t="s">
        <v>48</v>
      </c>
      <c r="D18" s="7" t="s">
        <v>49</v>
      </c>
      <c r="E18" s="7" t="s">
        <v>47</v>
      </c>
      <c r="F18" s="7" t="s">
        <v>49</v>
      </c>
      <c r="G18" s="7" t="s">
        <v>50</v>
      </c>
      <c r="H18" s="7" t="s">
        <v>102</v>
      </c>
      <c r="I18" s="7"/>
      <c r="J18" s="7" t="s">
        <v>53</v>
      </c>
      <c r="K18" s="7" t="s">
        <v>54</v>
      </c>
      <c r="L18" s="7" t="s">
        <v>51</v>
      </c>
      <c r="M18" s="8" t="s">
        <v>105</v>
      </c>
      <c r="N18" s="7"/>
      <c r="O18" s="7" t="s">
        <v>106</v>
      </c>
      <c r="P18" s="7" t="s">
        <v>56</v>
      </c>
      <c r="Q18" s="7">
        <v>5</v>
      </c>
      <c r="R18" s="7">
        <v>36</v>
      </c>
      <c r="S18" s="9">
        <v>1347</v>
      </c>
      <c r="T18" s="9">
        <v>2295</v>
      </c>
      <c r="U18" s="9"/>
      <c r="V18" s="10">
        <f t="shared" si="0"/>
        <v>3642</v>
      </c>
      <c r="W18" s="9">
        <f t="shared" si="1"/>
        <v>1347</v>
      </c>
      <c r="X18" s="9">
        <f t="shared" si="2"/>
        <v>2295</v>
      </c>
      <c r="Y18" s="9">
        <f t="shared" si="3"/>
        <v>0</v>
      </c>
      <c r="Z18" s="10">
        <f t="shared" si="4"/>
        <v>3642</v>
      </c>
      <c r="AA18" s="11">
        <f t="shared" si="5"/>
        <v>1347</v>
      </c>
      <c r="AB18" s="11">
        <f t="shared" si="6"/>
        <v>2295</v>
      </c>
      <c r="AC18" s="11">
        <f t="shared" si="7"/>
        <v>0</v>
      </c>
      <c r="AD18" s="10">
        <f t="shared" si="8"/>
        <v>3642</v>
      </c>
      <c r="AE18" s="10">
        <f t="shared" si="9"/>
        <v>10926</v>
      </c>
      <c r="AF18" s="12" t="s">
        <v>57</v>
      </c>
      <c r="AG18" s="12" t="s">
        <v>58</v>
      </c>
      <c r="AH18" s="12" t="s">
        <v>59</v>
      </c>
      <c r="AI18" s="12" t="s">
        <v>60</v>
      </c>
      <c r="AJ18" s="12" t="s">
        <v>61</v>
      </c>
      <c r="AK18" s="7" t="s">
        <v>62</v>
      </c>
      <c r="AL18" s="7" t="s">
        <v>61</v>
      </c>
      <c r="AM18" s="7" t="s">
        <v>63</v>
      </c>
      <c r="AN18" s="7" t="s">
        <v>64</v>
      </c>
      <c r="AO18" s="13"/>
    </row>
    <row r="19" spans="1:41">
      <c r="A19" s="7">
        <v>15</v>
      </c>
      <c r="B19" s="7" t="s">
        <v>47</v>
      </c>
      <c r="C19" s="7" t="s">
        <v>48</v>
      </c>
      <c r="D19" s="7" t="s">
        <v>49</v>
      </c>
      <c r="E19" s="7" t="s">
        <v>47</v>
      </c>
      <c r="F19" s="7" t="s">
        <v>49</v>
      </c>
      <c r="G19" s="7" t="s">
        <v>50</v>
      </c>
      <c r="H19" s="7" t="s">
        <v>74</v>
      </c>
      <c r="I19" s="7"/>
      <c r="J19" s="7" t="s">
        <v>107</v>
      </c>
      <c r="K19" s="7" t="s">
        <v>93</v>
      </c>
      <c r="L19" s="7" t="s">
        <v>51</v>
      </c>
      <c r="M19" s="8" t="s">
        <v>108</v>
      </c>
      <c r="N19" s="7"/>
      <c r="O19" s="7" t="s">
        <v>109</v>
      </c>
      <c r="P19" s="7" t="s">
        <v>56</v>
      </c>
      <c r="Q19" s="7">
        <v>2</v>
      </c>
      <c r="R19" s="7">
        <v>36</v>
      </c>
      <c r="S19" s="9">
        <v>423</v>
      </c>
      <c r="T19" s="9">
        <v>324</v>
      </c>
      <c r="U19" s="9"/>
      <c r="V19" s="10">
        <f t="shared" si="0"/>
        <v>747</v>
      </c>
      <c r="W19" s="9">
        <f t="shared" si="1"/>
        <v>423</v>
      </c>
      <c r="X19" s="9">
        <f t="shared" si="2"/>
        <v>324</v>
      </c>
      <c r="Y19" s="9">
        <f t="shared" si="3"/>
        <v>0</v>
      </c>
      <c r="Z19" s="10">
        <f t="shared" si="4"/>
        <v>747</v>
      </c>
      <c r="AA19" s="11">
        <f t="shared" si="5"/>
        <v>423</v>
      </c>
      <c r="AB19" s="11">
        <f t="shared" si="6"/>
        <v>324</v>
      </c>
      <c r="AC19" s="11">
        <f t="shared" si="7"/>
        <v>0</v>
      </c>
      <c r="AD19" s="10">
        <f t="shared" si="8"/>
        <v>747</v>
      </c>
      <c r="AE19" s="10">
        <f t="shared" si="9"/>
        <v>2241</v>
      </c>
      <c r="AF19" s="12" t="s">
        <v>57</v>
      </c>
      <c r="AG19" s="12" t="s">
        <v>58</v>
      </c>
      <c r="AH19" s="12" t="s">
        <v>59</v>
      </c>
      <c r="AI19" s="12" t="s">
        <v>60</v>
      </c>
      <c r="AJ19" s="12" t="s">
        <v>61</v>
      </c>
      <c r="AK19" s="7" t="s">
        <v>62</v>
      </c>
      <c r="AL19" s="7" t="s">
        <v>61</v>
      </c>
      <c r="AM19" s="7" t="s">
        <v>63</v>
      </c>
      <c r="AN19" s="7" t="s">
        <v>64</v>
      </c>
      <c r="AO19" s="13"/>
    </row>
    <row r="20" spans="1:41">
      <c r="A20" s="7">
        <v>16</v>
      </c>
      <c r="B20" s="7" t="s">
        <v>47</v>
      </c>
      <c r="C20" s="7" t="s">
        <v>48</v>
      </c>
      <c r="D20" s="7" t="s">
        <v>49</v>
      </c>
      <c r="E20" s="7" t="s">
        <v>47</v>
      </c>
      <c r="F20" s="7" t="s">
        <v>49</v>
      </c>
      <c r="G20" s="7" t="s">
        <v>50</v>
      </c>
      <c r="H20" s="7" t="s">
        <v>74</v>
      </c>
      <c r="I20" s="7"/>
      <c r="J20" s="7" t="s">
        <v>82</v>
      </c>
      <c r="K20" s="7" t="s">
        <v>54</v>
      </c>
      <c r="L20" s="7" t="s">
        <v>51</v>
      </c>
      <c r="M20" s="8" t="s">
        <v>110</v>
      </c>
      <c r="N20" s="7"/>
      <c r="O20" s="7" t="s">
        <v>111</v>
      </c>
      <c r="P20" s="7" t="s">
        <v>56</v>
      </c>
      <c r="Q20" s="7">
        <v>5</v>
      </c>
      <c r="R20" s="7">
        <v>36</v>
      </c>
      <c r="S20" s="9">
        <v>486</v>
      </c>
      <c r="T20" s="9">
        <v>336</v>
      </c>
      <c r="U20" s="9"/>
      <c r="V20" s="10">
        <f t="shared" si="0"/>
        <v>822</v>
      </c>
      <c r="W20" s="9">
        <f t="shared" si="1"/>
        <v>486</v>
      </c>
      <c r="X20" s="9">
        <f t="shared" si="2"/>
        <v>336</v>
      </c>
      <c r="Y20" s="9">
        <f t="shared" si="3"/>
        <v>0</v>
      </c>
      <c r="Z20" s="10">
        <f t="shared" si="4"/>
        <v>822</v>
      </c>
      <c r="AA20" s="11">
        <f t="shared" si="5"/>
        <v>486</v>
      </c>
      <c r="AB20" s="11">
        <f t="shared" si="6"/>
        <v>336</v>
      </c>
      <c r="AC20" s="11">
        <f t="shared" si="7"/>
        <v>0</v>
      </c>
      <c r="AD20" s="10">
        <f t="shared" si="8"/>
        <v>822</v>
      </c>
      <c r="AE20" s="10">
        <f t="shared" si="9"/>
        <v>2466</v>
      </c>
      <c r="AF20" s="12" t="s">
        <v>57</v>
      </c>
      <c r="AG20" s="12" t="s">
        <v>58</v>
      </c>
      <c r="AH20" s="12" t="s">
        <v>59</v>
      </c>
      <c r="AI20" s="12" t="s">
        <v>60</v>
      </c>
      <c r="AJ20" s="12" t="s">
        <v>61</v>
      </c>
      <c r="AK20" s="7" t="s">
        <v>62</v>
      </c>
      <c r="AL20" s="7" t="s">
        <v>61</v>
      </c>
      <c r="AM20" s="7" t="s">
        <v>63</v>
      </c>
      <c r="AN20" s="7" t="s">
        <v>64</v>
      </c>
      <c r="AO20" s="13"/>
    </row>
    <row r="21" spans="1:41">
      <c r="A21" s="7">
        <v>17</v>
      </c>
      <c r="B21" s="7" t="s">
        <v>47</v>
      </c>
      <c r="C21" s="7" t="s">
        <v>48</v>
      </c>
      <c r="D21" s="7" t="s">
        <v>49</v>
      </c>
      <c r="E21" s="7" t="s">
        <v>47</v>
      </c>
      <c r="F21" s="7" t="s">
        <v>49</v>
      </c>
      <c r="G21" s="7" t="s">
        <v>50</v>
      </c>
      <c r="H21" s="7" t="s">
        <v>112</v>
      </c>
      <c r="I21" s="7"/>
      <c r="J21" s="7" t="s">
        <v>53</v>
      </c>
      <c r="K21" s="7" t="s">
        <v>93</v>
      </c>
      <c r="L21" s="7" t="s">
        <v>51</v>
      </c>
      <c r="M21" s="8" t="s">
        <v>113</v>
      </c>
      <c r="N21" s="7"/>
      <c r="O21" s="7" t="s">
        <v>114</v>
      </c>
      <c r="P21" s="7" t="s">
        <v>56</v>
      </c>
      <c r="Q21" s="7">
        <v>2</v>
      </c>
      <c r="R21" s="7">
        <v>36</v>
      </c>
      <c r="S21" s="9">
        <v>252</v>
      </c>
      <c r="T21" s="9">
        <v>177</v>
      </c>
      <c r="U21" s="9"/>
      <c r="V21" s="10">
        <f t="shared" si="0"/>
        <v>429</v>
      </c>
      <c r="W21" s="9">
        <f t="shared" si="1"/>
        <v>252</v>
      </c>
      <c r="X21" s="9">
        <f t="shared" si="2"/>
        <v>177</v>
      </c>
      <c r="Y21" s="9">
        <f t="shared" si="3"/>
        <v>0</v>
      </c>
      <c r="Z21" s="10">
        <f t="shared" si="4"/>
        <v>429</v>
      </c>
      <c r="AA21" s="11">
        <f t="shared" si="5"/>
        <v>252</v>
      </c>
      <c r="AB21" s="11">
        <f t="shared" si="6"/>
        <v>177</v>
      </c>
      <c r="AC21" s="11">
        <f t="shared" si="7"/>
        <v>0</v>
      </c>
      <c r="AD21" s="10">
        <f t="shared" si="8"/>
        <v>429</v>
      </c>
      <c r="AE21" s="10">
        <f t="shared" si="9"/>
        <v>1287</v>
      </c>
      <c r="AF21" s="12" t="s">
        <v>57</v>
      </c>
      <c r="AG21" s="12" t="s">
        <v>58</v>
      </c>
      <c r="AH21" s="12" t="s">
        <v>59</v>
      </c>
      <c r="AI21" s="12" t="s">
        <v>60</v>
      </c>
      <c r="AJ21" s="12" t="s">
        <v>61</v>
      </c>
      <c r="AK21" s="7" t="s">
        <v>62</v>
      </c>
      <c r="AL21" s="7" t="s">
        <v>61</v>
      </c>
      <c r="AM21" s="7" t="s">
        <v>63</v>
      </c>
      <c r="AN21" s="7" t="s">
        <v>64</v>
      </c>
      <c r="AO21" s="13"/>
    </row>
    <row r="22" spans="1:41">
      <c r="A22" s="7">
        <v>18</v>
      </c>
      <c r="B22" s="7" t="s">
        <v>47</v>
      </c>
      <c r="C22" s="7" t="s">
        <v>48</v>
      </c>
      <c r="D22" s="7" t="s">
        <v>49</v>
      </c>
      <c r="E22" s="7" t="s">
        <v>47</v>
      </c>
      <c r="F22" s="7" t="s">
        <v>49</v>
      </c>
      <c r="G22" s="7" t="s">
        <v>50</v>
      </c>
      <c r="H22" s="7" t="s">
        <v>115</v>
      </c>
      <c r="I22" s="7"/>
      <c r="J22" s="7" t="s">
        <v>53</v>
      </c>
      <c r="K22" s="7" t="s">
        <v>93</v>
      </c>
      <c r="L22" s="7" t="s">
        <v>51</v>
      </c>
      <c r="M22" s="8" t="s">
        <v>116</v>
      </c>
      <c r="N22" s="7"/>
      <c r="O22" s="7" t="s">
        <v>117</v>
      </c>
      <c r="P22" s="7" t="s">
        <v>56</v>
      </c>
      <c r="Q22" s="7">
        <v>2</v>
      </c>
      <c r="R22" s="7">
        <v>36</v>
      </c>
      <c r="S22" s="9">
        <v>393</v>
      </c>
      <c r="T22" s="9">
        <v>543</v>
      </c>
      <c r="U22" s="9"/>
      <c r="V22" s="10">
        <f t="shared" si="0"/>
        <v>936</v>
      </c>
      <c r="W22" s="9">
        <f t="shared" si="1"/>
        <v>393</v>
      </c>
      <c r="X22" s="9">
        <f t="shared" si="2"/>
        <v>543</v>
      </c>
      <c r="Y22" s="9">
        <f t="shared" si="3"/>
        <v>0</v>
      </c>
      <c r="Z22" s="10">
        <f t="shared" si="4"/>
        <v>936</v>
      </c>
      <c r="AA22" s="11">
        <f t="shared" si="5"/>
        <v>393</v>
      </c>
      <c r="AB22" s="11">
        <f t="shared" si="6"/>
        <v>543</v>
      </c>
      <c r="AC22" s="11">
        <f t="shared" si="7"/>
        <v>0</v>
      </c>
      <c r="AD22" s="10">
        <f t="shared" si="8"/>
        <v>936</v>
      </c>
      <c r="AE22" s="10">
        <f t="shared" si="9"/>
        <v>2808</v>
      </c>
      <c r="AF22" s="12" t="s">
        <v>57</v>
      </c>
      <c r="AG22" s="12" t="s">
        <v>58</v>
      </c>
      <c r="AH22" s="12" t="s">
        <v>59</v>
      </c>
      <c r="AI22" s="12" t="s">
        <v>60</v>
      </c>
      <c r="AJ22" s="12" t="s">
        <v>61</v>
      </c>
      <c r="AK22" s="7" t="s">
        <v>62</v>
      </c>
      <c r="AL22" s="7" t="s">
        <v>61</v>
      </c>
      <c r="AM22" s="7" t="s">
        <v>63</v>
      </c>
      <c r="AN22" s="7" t="s">
        <v>64</v>
      </c>
      <c r="AO22" s="13"/>
    </row>
    <row r="23" spans="1:41">
      <c r="A23" s="7">
        <v>19</v>
      </c>
      <c r="B23" s="7" t="s">
        <v>47</v>
      </c>
      <c r="C23" s="7" t="s">
        <v>48</v>
      </c>
      <c r="D23" s="7" t="s">
        <v>49</v>
      </c>
      <c r="E23" s="7" t="s">
        <v>47</v>
      </c>
      <c r="F23" s="7" t="s">
        <v>49</v>
      </c>
      <c r="G23" s="7" t="s">
        <v>50</v>
      </c>
      <c r="H23" s="7" t="s">
        <v>118</v>
      </c>
      <c r="I23" s="7"/>
      <c r="J23" s="7" t="s">
        <v>53</v>
      </c>
      <c r="K23" s="7" t="s">
        <v>93</v>
      </c>
      <c r="L23" s="7" t="s">
        <v>51</v>
      </c>
      <c r="M23" s="8" t="s">
        <v>119</v>
      </c>
      <c r="N23" s="7"/>
      <c r="O23" s="7" t="s">
        <v>120</v>
      </c>
      <c r="P23" s="7" t="s">
        <v>56</v>
      </c>
      <c r="Q23" s="7">
        <v>14</v>
      </c>
      <c r="R23" s="7">
        <v>36</v>
      </c>
      <c r="S23" s="9">
        <v>366</v>
      </c>
      <c r="T23" s="9">
        <v>282</v>
      </c>
      <c r="U23" s="9"/>
      <c r="V23" s="10">
        <f t="shared" si="0"/>
        <v>648</v>
      </c>
      <c r="W23" s="9">
        <f t="shared" si="1"/>
        <v>366</v>
      </c>
      <c r="X23" s="9">
        <f t="shared" si="2"/>
        <v>282</v>
      </c>
      <c r="Y23" s="9">
        <f t="shared" si="3"/>
        <v>0</v>
      </c>
      <c r="Z23" s="10">
        <f t="shared" si="4"/>
        <v>648</v>
      </c>
      <c r="AA23" s="11">
        <f t="shared" si="5"/>
        <v>366</v>
      </c>
      <c r="AB23" s="11">
        <f t="shared" si="6"/>
        <v>282</v>
      </c>
      <c r="AC23" s="11">
        <f t="shared" si="7"/>
        <v>0</v>
      </c>
      <c r="AD23" s="10">
        <f t="shared" si="8"/>
        <v>648</v>
      </c>
      <c r="AE23" s="10">
        <f t="shared" si="9"/>
        <v>1944</v>
      </c>
      <c r="AF23" s="12" t="s">
        <v>57</v>
      </c>
      <c r="AG23" s="12" t="s">
        <v>58</v>
      </c>
      <c r="AH23" s="12" t="s">
        <v>59</v>
      </c>
      <c r="AI23" s="12" t="s">
        <v>60</v>
      </c>
      <c r="AJ23" s="12" t="s">
        <v>61</v>
      </c>
      <c r="AK23" s="7" t="s">
        <v>62</v>
      </c>
      <c r="AL23" s="7" t="s">
        <v>61</v>
      </c>
      <c r="AM23" s="7" t="s">
        <v>63</v>
      </c>
      <c r="AN23" s="7" t="s">
        <v>64</v>
      </c>
      <c r="AO23" s="13"/>
    </row>
    <row r="24" spans="1:41">
      <c r="A24" s="7">
        <v>20</v>
      </c>
      <c r="B24" s="7" t="s">
        <v>47</v>
      </c>
      <c r="C24" s="7" t="s">
        <v>48</v>
      </c>
      <c r="D24" s="7" t="s">
        <v>49</v>
      </c>
      <c r="E24" s="7" t="s">
        <v>47</v>
      </c>
      <c r="F24" s="7" t="s">
        <v>49</v>
      </c>
      <c r="G24" s="7" t="s">
        <v>50</v>
      </c>
      <c r="H24" s="7" t="s">
        <v>96</v>
      </c>
      <c r="I24" s="7"/>
      <c r="J24" s="7" t="s">
        <v>53</v>
      </c>
      <c r="K24" s="7" t="s">
        <v>93</v>
      </c>
      <c r="L24" s="7" t="s">
        <v>51</v>
      </c>
      <c r="M24" s="8" t="s">
        <v>121</v>
      </c>
      <c r="N24" s="7"/>
      <c r="O24" s="7" t="s">
        <v>122</v>
      </c>
      <c r="P24" s="7" t="s">
        <v>56</v>
      </c>
      <c r="Q24" s="7">
        <v>14</v>
      </c>
      <c r="R24" s="7">
        <v>36</v>
      </c>
      <c r="S24" s="9">
        <v>1080</v>
      </c>
      <c r="T24" s="9">
        <v>603</v>
      </c>
      <c r="U24" s="9"/>
      <c r="V24" s="10">
        <f t="shared" si="0"/>
        <v>1683</v>
      </c>
      <c r="W24" s="9">
        <f t="shared" si="1"/>
        <v>1080</v>
      </c>
      <c r="X24" s="9">
        <f t="shared" si="2"/>
        <v>603</v>
      </c>
      <c r="Y24" s="9">
        <f t="shared" si="3"/>
        <v>0</v>
      </c>
      <c r="Z24" s="10">
        <f t="shared" si="4"/>
        <v>1683</v>
      </c>
      <c r="AA24" s="11">
        <f t="shared" si="5"/>
        <v>1080</v>
      </c>
      <c r="AB24" s="11">
        <f t="shared" si="6"/>
        <v>603</v>
      </c>
      <c r="AC24" s="11">
        <f t="shared" si="7"/>
        <v>0</v>
      </c>
      <c r="AD24" s="10">
        <f t="shared" si="8"/>
        <v>1683</v>
      </c>
      <c r="AE24" s="10">
        <f t="shared" si="9"/>
        <v>5049</v>
      </c>
      <c r="AF24" s="12" t="s">
        <v>57</v>
      </c>
      <c r="AG24" s="12" t="s">
        <v>58</v>
      </c>
      <c r="AH24" s="12" t="s">
        <v>59</v>
      </c>
      <c r="AI24" s="12" t="s">
        <v>60</v>
      </c>
      <c r="AJ24" s="12" t="s">
        <v>61</v>
      </c>
      <c r="AK24" s="7" t="s">
        <v>62</v>
      </c>
      <c r="AL24" s="7" t="s">
        <v>61</v>
      </c>
      <c r="AM24" s="7" t="s">
        <v>63</v>
      </c>
      <c r="AN24" s="7" t="s">
        <v>64</v>
      </c>
      <c r="AO24" s="13"/>
    </row>
    <row r="25" spans="1:41">
      <c r="A25" s="7">
        <v>21</v>
      </c>
      <c r="B25" s="7" t="s">
        <v>47</v>
      </c>
      <c r="C25" s="7" t="s">
        <v>48</v>
      </c>
      <c r="D25" s="7" t="s">
        <v>49</v>
      </c>
      <c r="E25" s="7" t="s">
        <v>47</v>
      </c>
      <c r="F25" s="7" t="s">
        <v>49</v>
      </c>
      <c r="G25" s="7" t="s">
        <v>50</v>
      </c>
      <c r="H25" s="7" t="s">
        <v>96</v>
      </c>
      <c r="I25" s="7"/>
      <c r="J25" s="7" t="s">
        <v>53</v>
      </c>
      <c r="K25" s="7" t="s">
        <v>93</v>
      </c>
      <c r="L25" s="7" t="s">
        <v>51</v>
      </c>
      <c r="M25" s="8" t="s">
        <v>123</v>
      </c>
      <c r="N25" s="7"/>
      <c r="O25" s="7" t="s">
        <v>124</v>
      </c>
      <c r="P25" s="7" t="s">
        <v>56</v>
      </c>
      <c r="Q25" s="7">
        <v>14</v>
      </c>
      <c r="R25" s="7">
        <v>36</v>
      </c>
      <c r="S25" s="9">
        <v>1800</v>
      </c>
      <c r="T25" s="9">
        <v>1128</v>
      </c>
      <c r="U25" s="9"/>
      <c r="V25" s="10">
        <f t="shared" si="0"/>
        <v>2928</v>
      </c>
      <c r="W25" s="9">
        <f t="shared" si="1"/>
        <v>1800</v>
      </c>
      <c r="X25" s="9">
        <f t="shared" si="2"/>
        <v>1128</v>
      </c>
      <c r="Y25" s="9">
        <f t="shared" si="3"/>
        <v>0</v>
      </c>
      <c r="Z25" s="10">
        <f t="shared" si="4"/>
        <v>2928</v>
      </c>
      <c r="AA25" s="11">
        <f t="shared" si="5"/>
        <v>1800</v>
      </c>
      <c r="AB25" s="11">
        <f t="shared" si="6"/>
        <v>1128</v>
      </c>
      <c r="AC25" s="11">
        <f t="shared" si="7"/>
        <v>0</v>
      </c>
      <c r="AD25" s="10">
        <f t="shared" si="8"/>
        <v>2928</v>
      </c>
      <c r="AE25" s="10">
        <f t="shared" si="9"/>
        <v>8784</v>
      </c>
      <c r="AF25" s="12" t="s">
        <v>57</v>
      </c>
      <c r="AG25" s="12" t="s">
        <v>58</v>
      </c>
      <c r="AH25" s="12" t="s">
        <v>59</v>
      </c>
      <c r="AI25" s="12" t="s">
        <v>60</v>
      </c>
      <c r="AJ25" s="12" t="s">
        <v>61</v>
      </c>
      <c r="AK25" s="7" t="s">
        <v>62</v>
      </c>
      <c r="AL25" s="7" t="s">
        <v>61</v>
      </c>
      <c r="AM25" s="7" t="s">
        <v>63</v>
      </c>
      <c r="AN25" s="7" t="s">
        <v>64</v>
      </c>
      <c r="AO25" s="13"/>
    </row>
    <row r="26" spans="1:41">
      <c r="A26" s="7">
        <v>22</v>
      </c>
      <c r="B26" s="7" t="s">
        <v>47</v>
      </c>
      <c r="C26" s="7" t="s">
        <v>48</v>
      </c>
      <c r="D26" s="7" t="s">
        <v>49</v>
      </c>
      <c r="E26" s="7" t="s">
        <v>47</v>
      </c>
      <c r="F26" s="7" t="s">
        <v>49</v>
      </c>
      <c r="G26" s="7" t="s">
        <v>50</v>
      </c>
      <c r="H26" s="7" t="s">
        <v>102</v>
      </c>
      <c r="I26" s="7"/>
      <c r="J26" s="7" t="s">
        <v>53</v>
      </c>
      <c r="K26" s="7" t="s">
        <v>54</v>
      </c>
      <c r="L26" s="7" t="s">
        <v>51</v>
      </c>
      <c r="M26" s="8" t="s">
        <v>125</v>
      </c>
      <c r="N26" s="7"/>
      <c r="O26" s="7" t="s">
        <v>126</v>
      </c>
      <c r="P26" s="7" t="s">
        <v>56</v>
      </c>
      <c r="Q26" s="7">
        <v>5</v>
      </c>
      <c r="R26" s="7">
        <v>36</v>
      </c>
      <c r="S26" s="9">
        <v>1473</v>
      </c>
      <c r="T26" s="9">
        <v>2937</v>
      </c>
      <c r="U26" s="9"/>
      <c r="V26" s="10">
        <f t="shared" si="0"/>
        <v>4410</v>
      </c>
      <c r="W26" s="9">
        <f t="shared" si="1"/>
        <v>1473</v>
      </c>
      <c r="X26" s="9">
        <f t="shared" si="2"/>
        <v>2937</v>
      </c>
      <c r="Y26" s="9">
        <f t="shared" si="3"/>
        <v>0</v>
      </c>
      <c r="Z26" s="10">
        <f t="shared" si="4"/>
        <v>4410</v>
      </c>
      <c r="AA26" s="11">
        <f t="shared" si="5"/>
        <v>1473</v>
      </c>
      <c r="AB26" s="11">
        <f t="shared" si="6"/>
        <v>2937</v>
      </c>
      <c r="AC26" s="11">
        <f t="shared" si="7"/>
        <v>0</v>
      </c>
      <c r="AD26" s="10">
        <f t="shared" si="8"/>
        <v>4410</v>
      </c>
      <c r="AE26" s="10">
        <f t="shared" si="9"/>
        <v>13230</v>
      </c>
      <c r="AF26" s="12" t="s">
        <v>57</v>
      </c>
      <c r="AG26" s="12" t="s">
        <v>58</v>
      </c>
      <c r="AH26" s="12" t="s">
        <v>59</v>
      </c>
      <c r="AI26" s="12" t="s">
        <v>60</v>
      </c>
      <c r="AJ26" s="12" t="s">
        <v>61</v>
      </c>
      <c r="AK26" s="7" t="s">
        <v>62</v>
      </c>
      <c r="AL26" s="7" t="s">
        <v>61</v>
      </c>
      <c r="AM26" s="7" t="s">
        <v>63</v>
      </c>
      <c r="AN26" s="7" t="s">
        <v>64</v>
      </c>
      <c r="AO26" s="13"/>
    </row>
    <row r="27" spans="1:41">
      <c r="A27" s="7">
        <v>23</v>
      </c>
      <c r="B27" s="7" t="s">
        <v>47</v>
      </c>
      <c r="C27" s="7" t="s">
        <v>48</v>
      </c>
      <c r="D27" s="7" t="s">
        <v>49</v>
      </c>
      <c r="E27" s="7" t="s">
        <v>47</v>
      </c>
      <c r="F27" s="7" t="s">
        <v>49</v>
      </c>
      <c r="G27" s="7" t="s">
        <v>50</v>
      </c>
      <c r="H27" s="7" t="s">
        <v>102</v>
      </c>
      <c r="I27" s="7"/>
      <c r="J27" s="7" t="s">
        <v>53</v>
      </c>
      <c r="K27" s="7" t="s">
        <v>54</v>
      </c>
      <c r="L27" s="7" t="s">
        <v>51</v>
      </c>
      <c r="M27" s="8" t="s">
        <v>127</v>
      </c>
      <c r="N27" s="7"/>
      <c r="O27" s="7" t="s">
        <v>128</v>
      </c>
      <c r="P27" s="7" t="s">
        <v>56</v>
      </c>
      <c r="Q27" s="7">
        <v>5</v>
      </c>
      <c r="R27" s="7">
        <v>36</v>
      </c>
      <c r="S27" s="9">
        <v>1041</v>
      </c>
      <c r="T27" s="9">
        <v>2208</v>
      </c>
      <c r="U27" s="9"/>
      <c r="V27" s="10">
        <f t="shared" si="0"/>
        <v>3249</v>
      </c>
      <c r="W27" s="9">
        <f t="shared" si="1"/>
        <v>1041</v>
      </c>
      <c r="X27" s="9">
        <f t="shared" si="2"/>
        <v>2208</v>
      </c>
      <c r="Y27" s="9">
        <f t="shared" si="3"/>
        <v>0</v>
      </c>
      <c r="Z27" s="10">
        <f t="shared" si="4"/>
        <v>3249</v>
      </c>
      <c r="AA27" s="11">
        <f t="shared" si="5"/>
        <v>1041</v>
      </c>
      <c r="AB27" s="11">
        <f t="shared" si="6"/>
        <v>2208</v>
      </c>
      <c r="AC27" s="11">
        <f t="shared" si="7"/>
        <v>0</v>
      </c>
      <c r="AD27" s="10">
        <f t="shared" si="8"/>
        <v>3249</v>
      </c>
      <c r="AE27" s="10">
        <f t="shared" si="9"/>
        <v>9747</v>
      </c>
      <c r="AF27" s="12" t="s">
        <v>57</v>
      </c>
      <c r="AG27" s="12" t="s">
        <v>58</v>
      </c>
      <c r="AH27" s="12" t="s">
        <v>59</v>
      </c>
      <c r="AI27" s="12" t="s">
        <v>60</v>
      </c>
      <c r="AJ27" s="12" t="s">
        <v>61</v>
      </c>
      <c r="AK27" s="7" t="s">
        <v>62</v>
      </c>
      <c r="AL27" s="7" t="s">
        <v>61</v>
      </c>
      <c r="AM27" s="7" t="s">
        <v>63</v>
      </c>
      <c r="AN27" s="7" t="s">
        <v>64</v>
      </c>
      <c r="AO27" s="13"/>
    </row>
    <row r="28" spans="1:41">
      <c r="A28" s="7">
        <v>24</v>
      </c>
      <c r="B28" s="7" t="s">
        <v>47</v>
      </c>
      <c r="C28" s="7" t="s">
        <v>48</v>
      </c>
      <c r="D28" s="7" t="s">
        <v>49</v>
      </c>
      <c r="E28" s="7" t="s">
        <v>47</v>
      </c>
      <c r="F28" s="7" t="s">
        <v>49</v>
      </c>
      <c r="G28" s="7" t="s">
        <v>50</v>
      </c>
      <c r="H28" s="7" t="s">
        <v>102</v>
      </c>
      <c r="I28" s="7"/>
      <c r="J28" s="7" t="s">
        <v>53</v>
      </c>
      <c r="K28" s="7" t="s">
        <v>54</v>
      </c>
      <c r="L28" s="7" t="s">
        <v>51</v>
      </c>
      <c r="M28" s="8" t="s">
        <v>129</v>
      </c>
      <c r="N28" s="7"/>
      <c r="O28" s="7" t="s">
        <v>130</v>
      </c>
      <c r="P28" s="7" t="s">
        <v>56</v>
      </c>
      <c r="Q28" s="7">
        <v>5</v>
      </c>
      <c r="R28" s="7">
        <v>36</v>
      </c>
      <c r="S28" s="9">
        <v>1470</v>
      </c>
      <c r="T28" s="9">
        <v>2985</v>
      </c>
      <c r="U28" s="9"/>
      <c r="V28" s="10">
        <f t="shared" si="0"/>
        <v>4455</v>
      </c>
      <c r="W28" s="9">
        <f t="shared" si="1"/>
        <v>1470</v>
      </c>
      <c r="X28" s="9">
        <f t="shared" si="2"/>
        <v>2985</v>
      </c>
      <c r="Y28" s="9">
        <f t="shared" si="3"/>
        <v>0</v>
      </c>
      <c r="Z28" s="10">
        <f t="shared" si="4"/>
        <v>4455</v>
      </c>
      <c r="AA28" s="11">
        <f t="shared" si="5"/>
        <v>1470</v>
      </c>
      <c r="AB28" s="11">
        <f t="shared" si="6"/>
        <v>2985</v>
      </c>
      <c r="AC28" s="11">
        <f t="shared" si="7"/>
        <v>0</v>
      </c>
      <c r="AD28" s="10">
        <f t="shared" si="8"/>
        <v>4455</v>
      </c>
      <c r="AE28" s="10">
        <f t="shared" si="9"/>
        <v>13365</v>
      </c>
      <c r="AF28" s="12" t="s">
        <v>57</v>
      </c>
      <c r="AG28" s="12" t="s">
        <v>58</v>
      </c>
      <c r="AH28" s="12" t="s">
        <v>59</v>
      </c>
      <c r="AI28" s="12" t="s">
        <v>60</v>
      </c>
      <c r="AJ28" s="12" t="s">
        <v>61</v>
      </c>
      <c r="AK28" s="7" t="s">
        <v>62</v>
      </c>
      <c r="AL28" s="7" t="s">
        <v>61</v>
      </c>
      <c r="AM28" s="7" t="s">
        <v>63</v>
      </c>
      <c r="AN28" s="7" t="s">
        <v>64</v>
      </c>
      <c r="AO28" s="13"/>
    </row>
    <row r="29" spans="1:41">
      <c r="A29" s="7">
        <v>25</v>
      </c>
      <c r="B29" s="7" t="s">
        <v>47</v>
      </c>
      <c r="C29" s="7" t="s">
        <v>48</v>
      </c>
      <c r="D29" s="7" t="s">
        <v>49</v>
      </c>
      <c r="E29" s="7" t="s">
        <v>47</v>
      </c>
      <c r="F29" s="7" t="s">
        <v>49</v>
      </c>
      <c r="G29" s="7" t="s">
        <v>50</v>
      </c>
      <c r="H29" s="7" t="s">
        <v>131</v>
      </c>
      <c r="I29" s="7"/>
      <c r="J29" s="7" t="s">
        <v>53</v>
      </c>
      <c r="K29" s="7" t="s">
        <v>93</v>
      </c>
      <c r="L29" s="7" t="s">
        <v>51</v>
      </c>
      <c r="M29" s="8" t="s">
        <v>132</v>
      </c>
      <c r="N29" s="7"/>
      <c r="O29" s="7" t="s">
        <v>133</v>
      </c>
      <c r="P29" s="7" t="s">
        <v>56</v>
      </c>
      <c r="Q29" s="7">
        <v>5</v>
      </c>
      <c r="R29" s="7">
        <v>36</v>
      </c>
      <c r="S29" s="9">
        <v>1335</v>
      </c>
      <c r="T29" s="9">
        <v>2514</v>
      </c>
      <c r="U29" s="9"/>
      <c r="V29" s="10">
        <f t="shared" si="0"/>
        <v>3849</v>
      </c>
      <c r="W29" s="9">
        <f t="shared" si="1"/>
        <v>1335</v>
      </c>
      <c r="X29" s="9">
        <f t="shared" si="2"/>
        <v>2514</v>
      </c>
      <c r="Y29" s="9">
        <f t="shared" si="3"/>
        <v>0</v>
      </c>
      <c r="Z29" s="10">
        <f t="shared" si="4"/>
        <v>3849</v>
      </c>
      <c r="AA29" s="11">
        <f t="shared" si="5"/>
        <v>1335</v>
      </c>
      <c r="AB29" s="11">
        <f t="shared" si="6"/>
        <v>2514</v>
      </c>
      <c r="AC29" s="11">
        <f t="shared" si="7"/>
        <v>0</v>
      </c>
      <c r="AD29" s="10">
        <f t="shared" si="8"/>
        <v>3849</v>
      </c>
      <c r="AE29" s="10">
        <f t="shared" si="9"/>
        <v>11547</v>
      </c>
      <c r="AF29" s="12" t="s">
        <v>57</v>
      </c>
      <c r="AG29" s="12" t="s">
        <v>58</v>
      </c>
      <c r="AH29" s="12" t="s">
        <v>59</v>
      </c>
      <c r="AI29" s="12" t="s">
        <v>60</v>
      </c>
      <c r="AJ29" s="12" t="s">
        <v>61</v>
      </c>
      <c r="AK29" s="7" t="s">
        <v>62</v>
      </c>
      <c r="AL29" s="7" t="s">
        <v>61</v>
      </c>
      <c r="AM29" s="7" t="s">
        <v>63</v>
      </c>
      <c r="AN29" s="7" t="s">
        <v>64</v>
      </c>
      <c r="AO29" s="13"/>
    </row>
    <row r="30" spans="1:41">
      <c r="A30" s="7">
        <v>26</v>
      </c>
      <c r="B30" s="7" t="s">
        <v>47</v>
      </c>
      <c r="C30" s="7" t="s">
        <v>48</v>
      </c>
      <c r="D30" s="7" t="s">
        <v>49</v>
      </c>
      <c r="E30" s="7" t="s">
        <v>47</v>
      </c>
      <c r="F30" s="7" t="s">
        <v>49</v>
      </c>
      <c r="G30" s="7" t="s">
        <v>50</v>
      </c>
      <c r="H30" s="7" t="s">
        <v>74</v>
      </c>
      <c r="I30" s="7"/>
      <c r="J30" s="7" t="s">
        <v>53</v>
      </c>
      <c r="K30" s="7" t="s">
        <v>93</v>
      </c>
      <c r="L30" s="7" t="s">
        <v>51</v>
      </c>
      <c r="M30" s="8" t="s">
        <v>134</v>
      </c>
      <c r="N30" s="7"/>
      <c r="O30" s="7" t="s">
        <v>135</v>
      </c>
      <c r="P30" s="7" t="s">
        <v>56</v>
      </c>
      <c r="Q30" s="7">
        <v>5</v>
      </c>
      <c r="R30" s="7">
        <v>36</v>
      </c>
      <c r="S30" s="9">
        <v>2088</v>
      </c>
      <c r="T30" s="9">
        <v>993</v>
      </c>
      <c r="U30" s="9"/>
      <c r="V30" s="10">
        <f t="shared" si="0"/>
        <v>3081</v>
      </c>
      <c r="W30" s="9">
        <f t="shared" si="1"/>
        <v>2088</v>
      </c>
      <c r="X30" s="9">
        <f t="shared" si="2"/>
        <v>993</v>
      </c>
      <c r="Y30" s="9">
        <f t="shared" si="3"/>
        <v>0</v>
      </c>
      <c r="Z30" s="10">
        <f t="shared" si="4"/>
        <v>3081</v>
      </c>
      <c r="AA30" s="11">
        <f t="shared" si="5"/>
        <v>2088</v>
      </c>
      <c r="AB30" s="11">
        <f t="shared" si="6"/>
        <v>993</v>
      </c>
      <c r="AC30" s="11">
        <f t="shared" si="7"/>
        <v>0</v>
      </c>
      <c r="AD30" s="10">
        <f t="shared" si="8"/>
        <v>3081</v>
      </c>
      <c r="AE30" s="10">
        <f t="shared" si="9"/>
        <v>9243</v>
      </c>
      <c r="AF30" s="12" t="s">
        <v>57</v>
      </c>
      <c r="AG30" s="12" t="s">
        <v>58</v>
      </c>
      <c r="AH30" s="12" t="s">
        <v>59</v>
      </c>
      <c r="AI30" s="12" t="s">
        <v>60</v>
      </c>
      <c r="AJ30" s="12" t="s">
        <v>61</v>
      </c>
      <c r="AK30" s="7" t="s">
        <v>62</v>
      </c>
      <c r="AL30" s="7" t="s">
        <v>61</v>
      </c>
      <c r="AM30" s="7" t="s">
        <v>63</v>
      </c>
      <c r="AN30" s="7" t="s">
        <v>64</v>
      </c>
      <c r="AO30" s="13"/>
    </row>
    <row r="31" spans="1:41">
      <c r="A31" s="7">
        <v>27</v>
      </c>
      <c r="B31" s="7" t="s">
        <v>47</v>
      </c>
      <c r="C31" s="7" t="s">
        <v>48</v>
      </c>
      <c r="D31" s="7" t="s">
        <v>49</v>
      </c>
      <c r="E31" s="7" t="s">
        <v>47</v>
      </c>
      <c r="F31" s="7" t="s">
        <v>49</v>
      </c>
      <c r="G31" s="7" t="s">
        <v>50</v>
      </c>
      <c r="H31" s="7" t="s">
        <v>136</v>
      </c>
      <c r="I31" s="7"/>
      <c r="J31" s="7" t="s">
        <v>53</v>
      </c>
      <c r="K31" s="7" t="s">
        <v>93</v>
      </c>
      <c r="L31" s="7" t="s">
        <v>51</v>
      </c>
      <c r="M31" s="8" t="s">
        <v>137</v>
      </c>
      <c r="N31" s="7"/>
      <c r="O31" s="7" t="s">
        <v>138</v>
      </c>
      <c r="P31" s="7" t="s">
        <v>56</v>
      </c>
      <c r="Q31" s="7">
        <v>5</v>
      </c>
      <c r="R31" s="7">
        <v>36</v>
      </c>
      <c r="S31" s="9">
        <v>1050</v>
      </c>
      <c r="T31" s="9">
        <v>672</v>
      </c>
      <c r="U31" s="9"/>
      <c r="V31" s="10">
        <f t="shared" si="0"/>
        <v>1722</v>
      </c>
      <c r="W31" s="9">
        <f t="shared" si="1"/>
        <v>1050</v>
      </c>
      <c r="X31" s="9">
        <f t="shared" si="2"/>
        <v>672</v>
      </c>
      <c r="Y31" s="9">
        <f t="shared" si="3"/>
        <v>0</v>
      </c>
      <c r="Z31" s="10">
        <f t="shared" si="4"/>
        <v>1722</v>
      </c>
      <c r="AA31" s="11">
        <f t="shared" si="5"/>
        <v>1050</v>
      </c>
      <c r="AB31" s="11">
        <f t="shared" si="6"/>
        <v>672</v>
      </c>
      <c r="AC31" s="11">
        <f t="shared" si="7"/>
        <v>0</v>
      </c>
      <c r="AD31" s="10">
        <f t="shared" si="8"/>
        <v>1722</v>
      </c>
      <c r="AE31" s="10">
        <f t="shared" si="9"/>
        <v>5166</v>
      </c>
      <c r="AF31" s="12" t="s">
        <v>57</v>
      </c>
      <c r="AG31" s="12" t="s">
        <v>58</v>
      </c>
      <c r="AH31" s="12" t="s">
        <v>59</v>
      </c>
      <c r="AI31" s="12" t="s">
        <v>60</v>
      </c>
      <c r="AJ31" s="12" t="s">
        <v>61</v>
      </c>
      <c r="AK31" s="7" t="s">
        <v>62</v>
      </c>
      <c r="AL31" s="7" t="s">
        <v>61</v>
      </c>
      <c r="AM31" s="7" t="s">
        <v>63</v>
      </c>
      <c r="AN31" s="7" t="s">
        <v>64</v>
      </c>
      <c r="AO31" s="13"/>
    </row>
    <row r="32" spans="1:41">
      <c r="A32" s="7">
        <v>28</v>
      </c>
      <c r="B32" s="7" t="s">
        <v>47</v>
      </c>
      <c r="C32" s="7" t="s">
        <v>48</v>
      </c>
      <c r="D32" s="7" t="s">
        <v>49</v>
      </c>
      <c r="E32" s="7" t="s">
        <v>47</v>
      </c>
      <c r="F32" s="7" t="s">
        <v>49</v>
      </c>
      <c r="G32" s="7" t="s">
        <v>50</v>
      </c>
      <c r="H32" s="7" t="s">
        <v>112</v>
      </c>
      <c r="I32" s="7"/>
      <c r="J32" s="7" t="s">
        <v>53</v>
      </c>
      <c r="K32" s="7" t="s">
        <v>93</v>
      </c>
      <c r="L32" s="7" t="s">
        <v>51</v>
      </c>
      <c r="M32" s="8" t="s">
        <v>139</v>
      </c>
      <c r="N32" s="7"/>
      <c r="O32" s="7" t="s">
        <v>140</v>
      </c>
      <c r="P32" s="7" t="s">
        <v>56</v>
      </c>
      <c r="Q32" s="7">
        <v>5</v>
      </c>
      <c r="R32" s="7">
        <v>36</v>
      </c>
      <c r="S32" s="9">
        <v>863</v>
      </c>
      <c r="T32" s="9">
        <v>394</v>
      </c>
      <c r="U32" s="9"/>
      <c r="V32" s="10">
        <f t="shared" si="0"/>
        <v>1257</v>
      </c>
      <c r="W32" s="9">
        <f t="shared" si="1"/>
        <v>863</v>
      </c>
      <c r="X32" s="9">
        <f t="shared" si="2"/>
        <v>394</v>
      </c>
      <c r="Y32" s="9">
        <f t="shared" si="3"/>
        <v>0</v>
      </c>
      <c r="Z32" s="10">
        <f t="shared" si="4"/>
        <v>1257</v>
      </c>
      <c r="AA32" s="11">
        <f t="shared" si="5"/>
        <v>863</v>
      </c>
      <c r="AB32" s="11">
        <f t="shared" si="6"/>
        <v>394</v>
      </c>
      <c r="AC32" s="11">
        <f t="shared" si="7"/>
        <v>0</v>
      </c>
      <c r="AD32" s="10">
        <f t="shared" si="8"/>
        <v>1257</v>
      </c>
      <c r="AE32" s="10">
        <f t="shared" si="9"/>
        <v>3771</v>
      </c>
      <c r="AF32" s="12" t="s">
        <v>57</v>
      </c>
      <c r="AG32" s="12" t="s">
        <v>58</v>
      </c>
      <c r="AH32" s="12" t="s">
        <v>59</v>
      </c>
      <c r="AI32" s="12" t="s">
        <v>60</v>
      </c>
      <c r="AJ32" s="12" t="s">
        <v>61</v>
      </c>
      <c r="AK32" s="7" t="s">
        <v>62</v>
      </c>
      <c r="AL32" s="7" t="s">
        <v>61</v>
      </c>
      <c r="AM32" s="7" t="s">
        <v>63</v>
      </c>
      <c r="AN32" s="7" t="s">
        <v>64</v>
      </c>
      <c r="AO32" s="13"/>
    </row>
    <row r="33" spans="1:41">
      <c r="A33" s="7">
        <v>29</v>
      </c>
      <c r="B33" s="7" t="s">
        <v>47</v>
      </c>
      <c r="C33" s="7" t="s">
        <v>48</v>
      </c>
      <c r="D33" s="7" t="s">
        <v>49</v>
      </c>
      <c r="E33" s="7" t="s">
        <v>47</v>
      </c>
      <c r="F33" s="7" t="s">
        <v>49</v>
      </c>
      <c r="G33" s="7" t="s">
        <v>50</v>
      </c>
      <c r="H33" s="7" t="s">
        <v>136</v>
      </c>
      <c r="I33" s="7"/>
      <c r="J33" s="7" t="s">
        <v>53</v>
      </c>
      <c r="K33" s="7" t="s">
        <v>93</v>
      </c>
      <c r="L33" s="7" t="s">
        <v>51</v>
      </c>
      <c r="M33" s="8" t="s">
        <v>141</v>
      </c>
      <c r="N33" s="7"/>
      <c r="O33" s="7" t="s">
        <v>142</v>
      </c>
      <c r="P33" s="7" t="s">
        <v>56</v>
      </c>
      <c r="Q33" s="7">
        <v>5</v>
      </c>
      <c r="R33" s="7">
        <v>36</v>
      </c>
      <c r="S33" s="9">
        <v>540</v>
      </c>
      <c r="T33" s="9">
        <v>321</v>
      </c>
      <c r="U33" s="9"/>
      <c r="V33" s="10">
        <f t="shared" si="0"/>
        <v>861</v>
      </c>
      <c r="W33" s="9">
        <f t="shared" si="1"/>
        <v>540</v>
      </c>
      <c r="X33" s="9">
        <f t="shared" si="2"/>
        <v>321</v>
      </c>
      <c r="Y33" s="9">
        <f t="shared" si="3"/>
        <v>0</v>
      </c>
      <c r="Z33" s="10">
        <f t="shared" si="4"/>
        <v>861</v>
      </c>
      <c r="AA33" s="11">
        <f t="shared" si="5"/>
        <v>540</v>
      </c>
      <c r="AB33" s="11">
        <f t="shared" si="6"/>
        <v>321</v>
      </c>
      <c r="AC33" s="11">
        <f t="shared" si="7"/>
        <v>0</v>
      </c>
      <c r="AD33" s="10">
        <f t="shared" si="8"/>
        <v>861</v>
      </c>
      <c r="AE33" s="10">
        <f t="shared" si="9"/>
        <v>2583</v>
      </c>
      <c r="AF33" s="12" t="s">
        <v>57</v>
      </c>
      <c r="AG33" s="12" t="s">
        <v>58</v>
      </c>
      <c r="AH33" s="12" t="s">
        <v>59</v>
      </c>
      <c r="AI33" s="12" t="s">
        <v>60</v>
      </c>
      <c r="AJ33" s="12" t="s">
        <v>61</v>
      </c>
      <c r="AK33" s="7" t="s">
        <v>62</v>
      </c>
      <c r="AL33" s="7" t="s">
        <v>61</v>
      </c>
      <c r="AM33" s="7" t="s">
        <v>63</v>
      </c>
      <c r="AN33" s="7" t="s">
        <v>64</v>
      </c>
      <c r="AO33" s="13"/>
    </row>
    <row r="34" spans="1:41">
      <c r="A34" s="7">
        <v>30</v>
      </c>
      <c r="B34" s="7" t="s">
        <v>47</v>
      </c>
      <c r="C34" s="7" t="s">
        <v>48</v>
      </c>
      <c r="D34" s="7" t="s">
        <v>49</v>
      </c>
      <c r="E34" s="7" t="s">
        <v>47</v>
      </c>
      <c r="F34" s="7" t="s">
        <v>49</v>
      </c>
      <c r="G34" s="7" t="s">
        <v>50</v>
      </c>
      <c r="H34" s="7" t="s">
        <v>136</v>
      </c>
      <c r="I34" s="7"/>
      <c r="J34" s="7" t="s">
        <v>53</v>
      </c>
      <c r="K34" s="7" t="s">
        <v>93</v>
      </c>
      <c r="L34" s="7" t="s">
        <v>51</v>
      </c>
      <c r="M34" s="8" t="s">
        <v>143</v>
      </c>
      <c r="N34" s="7"/>
      <c r="O34" s="7" t="s">
        <v>144</v>
      </c>
      <c r="P34" s="7" t="s">
        <v>56</v>
      </c>
      <c r="Q34" s="7">
        <v>5</v>
      </c>
      <c r="R34" s="7">
        <v>36</v>
      </c>
      <c r="S34" s="9">
        <v>489</v>
      </c>
      <c r="T34" s="9">
        <v>333</v>
      </c>
      <c r="U34" s="9"/>
      <c r="V34" s="10">
        <f t="shared" si="0"/>
        <v>822</v>
      </c>
      <c r="W34" s="9">
        <f t="shared" si="1"/>
        <v>489</v>
      </c>
      <c r="X34" s="9">
        <f t="shared" si="2"/>
        <v>333</v>
      </c>
      <c r="Y34" s="9">
        <f t="shared" si="3"/>
        <v>0</v>
      </c>
      <c r="Z34" s="10">
        <f t="shared" si="4"/>
        <v>822</v>
      </c>
      <c r="AA34" s="11">
        <f t="shared" si="5"/>
        <v>489</v>
      </c>
      <c r="AB34" s="11">
        <f t="shared" si="6"/>
        <v>333</v>
      </c>
      <c r="AC34" s="11">
        <f t="shared" si="7"/>
        <v>0</v>
      </c>
      <c r="AD34" s="10">
        <f t="shared" si="8"/>
        <v>822</v>
      </c>
      <c r="AE34" s="10">
        <f t="shared" si="9"/>
        <v>2466</v>
      </c>
      <c r="AF34" s="12" t="s">
        <v>57</v>
      </c>
      <c r="AG34" s="12" t="s">
        <v>58</v>
      </c>
      <c r="AH34" s="12" t="s">
        <v>59</v>
      </c>
      <c r="AI34" s="12" t="s">
        <v>60</v>
      </c>
      <c r="AJ34" s="12" t="s">
        <v>61</v>
      </c>
      <c r="AK34" s="7" t="s">
        <v>62</v>
      </c>
      <c r="AL34" s="7" t="s">
        <v>61</v>
      </c>
      <c r="AM34" s="7" t="s">
        <v>63</v>
      </c>
      <c r="AN34" s="7" t="s">
        <v>64</v>
      </c>
      <c r="AO34" s="13"/>
    </row>
    <row r="35" spans="1:41">
      <c r="A35" s="7">
        <v>31</v>
      </c>
      <c r="B35" s="7" t="s">
        <v>47</v>
      </c>
      <c r="C35" s="7" t="s">
        <v>48</v>
      </c>
      <c r="D35" s="7" t="s">
        <v>49</v>
      </c>
      <c r="E35" s="7" t="s">
        <v>47</v>
      </c>
      <c r="F35" s="7" t="s">
        <v>49</v>
      </c>
      <c r="G35" s="7" t="s">
        <v>50</v>
      </c>
      <c r="H35" s="7" t="s">
        <v>136</v>
      </c>
      <c r="I35" s="7"/>
      <c r="J35" s="7" t="s">
        <v>53</v>
      </c>
      <c r="K35" s="7" t="s">
        <v>93</v>
      </c>
      <c r="L35" s="7" t="s">
        <v>51</v>
      </c>
      <c r="M35" s="8" t="s">
        <v>145</v>
      </c>
      <c r="N35" s="7"/>
      <c r="O35" s="7" t="s">
        <v>146</v>
      </c>
      <c r="P35" s="7" t="s">
        <v>56</v>
      </c>
      <c r="Q35" s="7">
        <v>5</v>
      </c>
      <c r="R35" s="7">
        <v>36</v>
      </c>
      <c r="S35" s="9">
        <v>759</v>
      </c>
      <c r="T35" s="9">
        <v>369</v>
      </c>
      <c r="U35" s="9"/>
      <c r="V35" s="10">
        <f t="shared" si="0"/>
        <v>1128</v>
      </c>
      <c r="W35" s="9">
        <f t="shared" si="1"/>
        <v>759</v>
      </c>
      <c r="X35" s="9">
        <f t="shared" si="2"/>
        <v>369</v>
      </c>
      <c r="Y35" s="9">
        <f t="shared" si="3"/>
        <v>0</v>
      </c>
      <c r="Z35" s="10">
        <f t="shared" si="4"/>
        <v>1128</v>
      </c>
      <c r="AA35" s="11">
        <f t="shared" si="5"/>
        <v>759</v>
      </c>
      <c r="AB35" s="11">
        <f t="shared" si="6"/>
        <v>369</v>
      </c>
      <c r="AC35" s="11">
        <f t="shared" si="7"/>
        <v>0</v>
      </c>
      <c r="AD35" s="10">
        <f t="shared" si="8"/>
        <v>1128</v>
      </c>
      <c r="AE35" s="10">
        <f t="shared" si="9"/>
        <v>3384</v>
      </c>
      <c r="AF35" s="12" t="s">
        <v>57</v>
      </c>
      <c r="AG35" s="12" t="s">
        <v>58</v>
      </c>
      <c r="AH35" s="12" t="s">
        <v>59</v>
      </c>
      <c r="AI35" s="12" t="s">
        <v>60</v>
      </c>
      <c r="AJ35" s="12" t="s">
        <v>61</v>
      </c>
      <c r="AK35" s="7" t="s">
        <v>62</v>
      </c>
      <c r="AL35" s="7" t="s">
        <v>61</v>
      </c>
      <c r="AM35" s="7" t="s">
        <v>63</v>
      </c>
      <c r="AN35" s="7" t="s">
        <v>64</v>
      </c>
      <c r="AO35" s="13"/>
    </row>
    <row r="36" spans="1:41">
      <c r="A36" s="7">
        <v>32</v>
      </c>
      <c r="B36" s="7" t="s">
        <v>47</v>
      </c>
      <c r="C36" s="7" t="s">
        <v>48</v>
      </c>
      <c r="D36" s="7" t="s">
        <v>49</v>
      </c>
      <c r="E36" s="7" t="s">
        <v>47</v>
      </c>
      <c r="F36" s="7" t="s">
        <v>49</v>
      </c>
      <c r="G36" s="7" t="s">
        <v>50</v>
      </c>
      <c r="H36" s="7" t="s">
        <v>74</v>
      </c>
      <c r="I36" s="7"/>
      <c r="J36" s="7" t="s">
        <v>53</v>
      </c>
      <c r="K36" s="7" t="s">
        <v>93</v>
      </c>
      <c r="L36" s="7" t="s">
        <v>51</v>
      </c>
      <c r="M36" s="8" t="s">
        <v>147</v>
      </c>
      <c r="N36" s="7"/>
      <c r="O36" s="7" t="s">
        <v>148</v>
      </c>
      <c r="P36" s="7" t="s">
        <v>56</v>
      </c>
      <c r="Q36" s="7">
        <v>5</v>
      </c>
      <c r="R36" s="7">
        <v>36</v>
      </c>
      <c r="S36" s="9">
        <v>489</v>
      </c>
      <c r="T36" s="9">
        <v>897</v>
      </c>
      <c r="U36" s="9"/>
      <c r="V36" s="10">
        <f t="shared" si="0"/>
        <v>1386</v>
      </c>
      <c r="W36" s="9">
        <f t="shared" si="1"/>
        <v>489</v>
      </c>
      <c r="X36" s="9">
        <f t="shared" si="2"/>
        <v>897</v>
      </c>
      <c r="Y36" s="9">
        <f t="shared" si="3"/>
        <v>0</v>
      </c>
      <c r="Z36" s="10">
        <f t="shared" si="4"/>
        <v>1386</v>
      </c>
      <c r="AA36" s="11">
        <f t="shared" si="5"/>
        <v>489</v>
      </c>
      <c r="AB36" s="11">
        <f t="shared" si="6"/>
        <v>897</v>
      </c>
      <c r="AC36" s="11">
        <f t="shared" si="7"/>
        <v>0</v>
      </c>
      <c r="AD36" s="10">
        <f t="shared" si="8"/>
        <v>1386</v>
      </c>
      <c r="AE36" s="10">
        <f t="shared" si="9"/>
        <v>4158</v>
      </c>
      <c r="AF36" s="12" t="s">
        <v>57</v>
      </c>
      <c r="AG36" s="12" t="s">
        <v>58</v>
      </c>
      <c r="AH36" s="12" t="s">
        <v>59</v>
      </c>
      <c r="AI36" s="12" t="s">
        <v>60</v>
      </c>
      <c r="AJ36" s="12" t="s">
        <v>61</v>
      </c>
      <c r="AK36" s="7" t="s">
        <v>62</v>
      </c>
      <c r="AL36" s="7" t="s">
        <v>61</v>
      </c>
      <c r="AM36" s="7" t="s">
        <v>63</v>
      </c>
      <c r="AN36" s="7" t="s">
        <v>64</v>
      </c>
      <c r="AO36" s="13"/>
    </row>
    <row r="37" spans="1:41">
      <c r="A37" s="7">
        <v>33</v>
      </c>
      <c r="B37" s="7" t="s">
        <v>47</v>
      </c>
      <c r="C37" s="7" t="s">
        <v>48</v>
      </c>
      <c r="D37" s="7" t="s">
        <v>49</v>
      </c>
      <c r="E37" s="7" t="s">
        <v>47</v>
      </c>
      <c r="F37" s="7" t="s">
        <v>49</v>
      </c>
      <c r="G37" s="7" t="s">
        <v>50</v>
      </c>
      <c r="H37" s="7" t="s">
        <v>102</v>
      </c>
      <c r="I37" s="7"/>
      <c r="J37" s="7" t="s">
        <v>53</v>
      </c>
      <c r="K37" s="7" t="s">
        <v>54</v>
      </c>
      <c r="L37" s="7" t="s">
        <v>51</v>
      </c>
      <c r="M37" s="8" t="s">
        <v>149</v>
      </c>
      <c r="N37" s="7"/>
      <c r="O37" s="7" t="s">
        <v>150</v>
      </c>
      <c r="P37" s="7" t="s">
        <v>56</v>
      </c>
      <c r="Q37" s="7">
        <v>3</v>
      </c>
      <c r="R37" s="7">
        <v>36</v>
      </c>
      <c r="S37" s="9">
        <v>786</v>
      </c>
      <c r="T37" s="9">
        <v>1785</v>
      </c>
      <c r="U37" s="9"/>
      <c r="V37" s="10">
        <f t="shared" ref="V37:V68" si="10">S37+T37+U37</f>
        <v>2571</v>
      </c>
      <c r="W37" s="9">
        <f t="shared" ref="W37:W68" si="11">S37</f>
        <v>786</v>
      </c>
      <c r="X37" s="9">
        <f t="shared" ref="X37:X68" si="12">T37</f>
        <v>1785</v>
      </c>
      <c r="Y37" s="9">
        <f t="shared" ref="Y37:Y68" si="13">U37</f>
        <v>0</v>
      </c>
      <c r="Z37" s="10">
        <f t="shared" ref="Z37:Z68" si="14">SUM(W37:Y37)</f>
        <v>2571</v>
      </c>
      <c r="AA37" s="11">
        <f t="shared" ref="AA37:AA68" si="15">S37</f>
        <v>786</v>
      </c>
      <c r="AB37" s="11">
        <f t="shared" ref="AB37:AB68" si="16">T37</f>
        <v>1785</v>
      </c>
      <c r="AC37" s="11">
        <f t="shared" ref="AC37:AC68" si="17">U37</f>
        <v>0</v>
      </c>
      <c r="AD37" s="10">
        <f t="shared" ref="AD37:AD68" si="18">SUM(AA37:AC37)</f>
        <v>2571</v>
      </c>
      <c r="AE37" s="10">
        <f t="shared" ref="AE37:AE68" si="19">V37+Z37+AD37</f>
        <v>7713</v>
      </c>
      <c r="AF37" s="12" t="s">
        <v>57</v>
      </c>
      <c r="AG37" s="12" t="s">
        <v>58</v>
      </c>
      <c r="AH37" s="12" t="s">
        <v>59</v>
      </c>
      <c r="AI37" s="12" t="s">
        <v>60</v>
      </c>
      <c r="AJ37" s="12" t="s">
        <v>61</v>
      </c>
      <c r="AK37" s="7" t="s">
        <v>62</v>
      </c>
      <c r="AL37" s="7" t="s">
        <v>61</v>
      </c>
      <c r="AM37" s="7" t="s">
        <v>63</v>
      </c>
      <c r="AN37" s="7" t="s">
        <v>64</v>
      </c>
      <c r="AO37" s="13"/>
    </row>
    <row r="38" spans="1:41">
      <c r="A38" s="7">
        <v>34</v>
      </c>
      <c r="B38" s="7" t="s">
        <v>47</v>
      </c>
      <c r="C38" s="7" t="s">
        <v>48</v>
      </c>
      <c r="D38" s="7" t="s">
        <v>49</v>
      </c>
      <c r="E38" s="7" t="s">
        <v>47</v>
      </c>
      <c r="F38" s="7" t="s">
        <v>49</v>
      </c>
      <c r="G38" s="7" t="s">
        <v>50</v>
      </c>
      <c r="H38" s="7" t="s">
        <v>74</v>
      </c>
      <c r="I38" s="7"/>
      <c r="J38" s="7" t="s">
        <v>53</v>
      </c>
      <c r="K38" s="7" t="s">
        <v>93</v>
      </c>
      <c r="L38" s="7" t="s">
        <v>51</v>
      </c>
      <c r="M38" s="8" t="s">
        <v>151</v>
      </c>
      <c r="N38" s="7"/>
      <c r="O38" s="7" t="s">
        <v>152</v>
      </c>
      <c r="P38" s="7" t="s">
        <v>56</v>
      </c>
      <c r="Q38" s="7">
        <v>3</v>
      </c>
      <c r="R38" s="7">
        <v>36</v>
      </c>
      <c r="S38" s="9">
        <v>879</v>
      </c>
      <c r="T38" s="9">
        <v>660</v>
      </c>
      <c r="U38" s="9"/>
      <c r="V38" s="10">
        <f t="shared" si="10"/>
        <v>1539</v>
      </c>
      <c r="W38" s="9">
        <f t="shared" si="11"/>
        <v>879</v>
      </c>
      <c r="X38" s="9">
        <f t="shared" si="12"/>
        <v>660</v>
      </c>
      <c r="Y38" s="9">
        <f t="shared" si="13"/>
        <v>0</v>
      </c>
      <c r="Z38" s="10">
        <f t="shared" si="14"/>
        <v>1539</v>
      </c>
      <c r="AA38" s="11">
        <f t="shared" si="15"/>
        <v>879</v>
      </c>
      <c r="AB38" s="11">
        <f t="shared" si="16"/>
        <v>660</v>
      </c>
      <c r="AC38" s="11">
        <f t="shared" si="17"/>
        <v>0</v>
      </c>
      <c r="AD38" s="10">
        <f t="shared" si="18"/>
        <v>1539</v>
      </c>
      <c r="AE38" s="10">
        <f t="shared" si="19"/>
        <v>4617</v>
      </c>
      <c r="AF38" s="12" t="s">
        <v>57</v>
      </c>
      <c r="AG38" s="12" t="s">
        <v>58</v>
      </c>
      <c r="AH38" s="12" t="s">
        <v>59</v>
      </c>
      <c r="AI38" s="12" t="s">
        <v>60</v>
      </c>
      <c r="AJ38" s="12" t="s">
        <v>61</v>
      </c>
      <c r="AK38" s="7" t="s">
        <v>62</v>
      </c>
      <c r="AL38" s="7" t="s">
        <v>61</v>
      </c>
      <c r="AM38" s="7" t="s">
        <v>63</v>
      </c>
      <c r="AN38" s="7" t="s">
        <v>64</v>
      </c>
      <c r="AO38" s="13"/>
    </row>
    <row r="39" spans="1:41">
      <c r="A39" s="7">
        <v>35</v>
      </c>
      <c r="B39" s="7" t="s">
        <v>47</v>
      </c>
      <c r="C39" s="7" t="s">
        <v>48</v>
      </c>
      <c r="D39" s="7" t="s">
        <v>49</v>
      </c>
      <c r="E39" s="7" t="s">
        <v>47</v>
      </c>
      <c r="F39" s="7" t="s">
        <v>49</v>
      </c>
      <c r="G39" s="7" t="s">
        <v>50</v>
      </c>
      <c r="H39" s="7" t="s">
        <v>51</v>
      </c>
      <c r="I39" s="7" t="s">
        <v>153</v>
      </c>
      <c r="J39" s="7" t="s">
        <v>53</v>
      </c>
      <c r="K39" s="7" t="s">
        <v>93</v>
      </c>
      <c r="L39" s="7" t="s">
        <v>51</v>
      </c>
      <c r="M39" s="8" t="s">
        <v>154</v>
      </c>
      <c r="N39" s="7"/>
      <c r="O39" s="7" t="s">
        <v>155</v>
      </c>
      <c r="P39" s="7" t="s">
        <v>56</v>
      </c>
      <c r="Q39" s="7">
        <v>2</v>
      </c>
      <c r="R39" s="7">
        <v>36</v>
      </c>
      <c r="S39" s="9">
        <v>174</v>
      </c>
      <c r="T39" s="9">
        <v>327</v>
      </c>
      <c r="U39" s="9"/>
      <c r="V39" s="10">
        <f t="shared" si="10"/>
        <v>501</v>
      </c>
      <c r="W39" s="9">
        <f t="shared" si="11"/>
        <v>174</v>
      </c>
      <c r="X39" s="9">
        <f t="shared" si="12"/>
        <v>327</v>
      </c>
      <c r="Y39" s="9">
        <f t="shared" si="13"/>
        <v>0</v>
      </c>
      <c r="Z39" s="10">
        <f t="shared" si="14"/>
        <v>501</v>
      </c>
      <c r="AA39" s="11">
        <f t="shared" si="15"/>
        <v>174</v>
      </c>
      <c r="AB39" s="11">
        <f t="shared" si="16"/>
        <v>327</v>
      </c>
      <c r="AC39" s="11">
        <f t="shared" si="17"/>
        <v>0</v>
      </c>
      <c r="AD39" s="10">
        <f t="shared" si="18"/>
        <v>501</v>
      </c>
      <c r="AE39" s="10">
        <f t="shared" si="19"/>
        <v>1503</v>
      </c>
      <c r="AF39" s="12" t="s">
        <v>57</v>
      </c>
      <c r="AG39" s="12" t="s">
        <v>58</v>
      </c>
      <c r="AH39" s="12" t="s">
        <v>59</v>
      </c>
      <c r="AI39" s="12" t="s">
        <v>60</v>
      </c>
      <c r="AJ39" s="12" t="s">
        <v>61</v>
      </c>
      <c r="AK39" s="7" t="s">
        <v>62</v>
      </c>
      <c r="AL39" s="7" t="s">
        <v>61</v>
      </c>
      <c r="AM39" s="7" t="s">
        <v>63</v>
      </c>
      <c r="AN39" s="7" t="s">
        <v>64</v>
      </c>
      <c r="AO39" s="13"/>
    </row>
    <row r="40" spans="1:41">
      <c r="A40" s="7">
        <v>36</v>
      </c>
      <c r="B40" s="7" t="s">
        <v>47</v>
      </c>
      <c r="C40" s="7" t="s">
        <v>48</v>
      </c>
      <c r="D40" s="7" t="s">
        <v>49</v>
      </c>
      <c r="E40" s="7" t="s">
        <v>47</v>
      </c>
      <c r="F40" s="7" t="s">
        <v>49</v>
      </c>
      <c r="G40" s="7" t="s">
        <v>50</v>
      </c>
      <c r="H40" s="7" t="s">
        <v>51</v>
      </c>
      <c r="I40" s="7" t="s">
        <v>156</v>
      </c>
      <c r="J40" s="7">
        <v>22</v>
      </c>
      <c r="K40" s="7" t="s">
        <v>93</v>
      </c>
      <c r="L40" s="7" t="s">
        <v>51</v>
      </c>
      <c r="M40" s="8" t="s">
        <v>157</v>
      </c>
      <c r="N40" s="7"/>
      <c r="O40" s="7" t="s">
        <v>158</v>
      </c>
      <c r="P40" s="7" t="s">
        <v>56</v>
      </c>
      <c r="Q40" s="7">
        <v>5</v>
      </c>
      <c r="R40" s="7">
        <v>36</v>
      </c>
      <c r="S40" s="9">
        <v>690</v>
      </c>
      <c r="T40" s="9">
        <v>1365</v>
      </c>
      <c r="U40" s="9"/>
      <c r="V40" s="10">
        <f t="shared" si="10"/>
        <v>2055</v>
      </c>
      <c r="W40" s="9">
        <f t="shared" si="11"/>
        <v>690</v>
      </c>
      <c r="X40" s="9">
        <f t="shared" si="12"/>
        <v>1365</v>
      </c>
      <c r="Y40" s="9">
        <f t="shared" si="13"/>
        <v>0</v>
      </c>
      <c r="Z40" s="10">
        <f t="shared" si="14"/>
        <v>2055</v>
      </c>
      <c r="AA40" s="11">
        <f t="shared" si="15"/>
        <v>690</v>
      </c>
      <c r="AB40" s="11">
        <f t="shared" si="16"/>
        <v>1365</v>
      </c>
      <c r="AC40" s="11">
        <f t="shared" si="17"/>
        <v>0</v>
      </c>
      <c r="AD40" s="10">
        <f t="shared" si="18"/>
        <v>2055</v>
      </c>
      <c r="AE40" s="10">
        <f t="shared" si="19"/>
        <v>6165</v>
      </c>
      <c r="AF40" s="12" t="s">
        <v>57</v>
      </c>
      <c r="AG40" s="12" t="s">
        <v>58</v>
      </c>
      <c r="AH40" s="12" t="s">
        <v>59</v>
      </c>
      <c r="AI40" s="12" t="s">
        <v>60</v>
      </c>
      <c r="AJ40" s="12" t="s">
        <v>61</v>
      </c>
      <c r="AK40" s="7" t="s">
        <v>62</v>
      </c>
      <c r="AL40" s="7" t="s">
        <v>61</v>
      </c>
      <c r="AM40" s="7" t="s">
        <v>63</v>
      </c>
      <c r="AN40" s="7" t="s">
        <v>64</v>
      </c>
      <c r="AO40" s="13"/>
    </row>
    <row r="41" spans="1:41">
      <c r="A41" s="7">
        <v>37</v>
      </c>
      <c r="B41" s="7" t="s">
        <v>47</v>
      </c>
      <c r="C41" s="7" t="s">
        <v>48</v>
      </c>
      <c r="D41" s="7" t="s">
        <v>49</v>
      </c>
      <c r="E41" s="7" t="s">
        <v>47</v>
      </c>
      <c r="F41" s="7" t="s">
        <v>49</v>
      </c>
      <c r="G41" s="7" t="s">
        <v>50</v>
      </c>
      <c r="H41" s="7" t="s">
        <v>51</v>
      </c>
      <c r="I41" s="7" t="s">
        <v>159</v>
      </c>
      <c r="J41" s="7">
        <v>11</v>
      </c>
      <c r="K41" s="7" t="s">
        <v>93</v>
      </c>
      <c r="L41" s="7" t="s">
        <v>51</v>
      </c>
      <c r="M41" s="8" t="s">
        <v>160</v>
      </c>
      <c r="N41" s="7"/>
      <c r="O41" s="7" t="s">
        <v>161</v>
      </c>
      <c r="P41" s="7" t="s">
        <v>56</v>
      </c>
      <c r="Q41" s="7">
        <v>5</v>
      </c>
      <c r="R41" s="7">
        <v>36</v>
      </c>
      <c r="S41" s="9">
        <v>1077</v>
      </c>
      <c r="T41" s="9">
        <v>1599</v>
      </c>
      <c r="U41" s="9"/>
      <c r="V41" s="10">
        <f t="shared" si="10"/>
        <v>2676</v>
      </c>
      <c r="W41" s="9">
        <f t="shared" si="11"/>
        <v>1077</v>
      </c>
      <c r="X41" s="9">
        <f t="shared" si="12"/>
        <v>1599</v>
      </c>
      <c r="Y41" s="9">
        <f t="shared" si="13"/>
        <v>0</v>
      </c>
      <c r="Z41" s="10">
        <f t="shared" si="14"/>
        <v>2676</v>
      </c>
      <c r="AA41" s="11">
        <f t="shared" si="15"/>
        <v>1077</v>
      </c>
      <c r="AB41" s="11">
        <f t="shared" si="16"/>
        <v>1599</v>
      </c>
      <c r="AC41" s="11">
        <f t="shared" si="17"/>
        <v>0</v>
      </c>
      <c r="AD41" s="10">
        <f t="shared" si="18"/>
        <v>2676</v>
      </c>
      <c r="AE41" s="10">
        <f t="shared" si="19"/>
        <v>8028</v>
      </c>
      <c r="AF41" s="12" t="s">
        <v>57</v>
      </c>
      <c r="AG41" s="12" t="s">
        <v>58</v>
      </c>
      <c r="AH41" s="12" t="s">
        <v>59</v>
      </c>
      <c r="AI41" s="12" t="s">
        <v>60</v>
      </c>
      <c r="AJ41" s="12" t="s">
        <v>61</v>
      </c>
      <c r="AK41" s="7" t="s">
        <v>62</v>
      </c>
      <c r="AL41" s="7" t="s">
        <v>61</v>
      </c>
      <c r="AM41" s="7" t="s">
        <v>63</v>
      </c>
      <c r="AN41" s="7" t="s">
        <v>64</v>
      </c>
      <c r="AO41" s="13"/>
    </row>
    <row r="42" spans="1:41">
      <c r="A42" s="7">
        <v>38</v>
      </c>
      <c r="B42" s="7" t="s">
        <v>47</v>
      </c>
      <c r="C42" s="7" t="s">
        <v>48</v>
      </c>
      <c r="D42" s="7" t="s">
        <v>49</v>
      </c>
      <c r="E42" s="7" t="s">
        <v>47</v>
      </c>
      <c r="F42" s="7" t="s">
        <v>49</v>
      </c>
      <c r="G42" s="7" t="s">
        <v>162</v>
      </c>
      <c r="H42" s="7" t="s">
        <v>51</v>
      </c>
      <c r="I42" s="7"/>
      <c r="J42" s="7" t="s">
        <v>53</v>
      </c>
      <c r="K42" s="7" t="s">
        <v>54</v>
      </c>
      <c r="L42" s="7" t="s">
        <v>51</v>
      </c>
      <c r="M42" s="8" t="s">
        <v>163</v>
      </c>
      <c r="N42" s="7"/>
      <c r="O42" s="7" t="s">
        <v>164</v>
      </c>
      <c r="P42" s="7" t="s">
        <v>56</v>
      </c>
      <c r="Q42" s="7">
        <v>11</v>
      </c>
      <c r="R42" s="7">
        <v>36</v>
      </c>
      <c r="S42" s="9">
        <v>2004</v>
      </c>
      <c r="T42" s="9">
        <v>4509</v>
      </c>
      <c r="U42" s="9"/>
      <c r="V42" s="10">
        <f t="shared" si="10"/>
        <v>6513</v>
      </c>
      <c r="W42" s="9">
        <f t="shared" si="11"/>
        <v>2004</v>
      </c>
      <c r="X42" s="9">
        <f t="shared" si="12"/>
        <v>4509</v>
      </c>
      <c r="Y42" s="9">
        <f t="shared" si="13"/>
        <v>0</v>
      </c>
      <c r="Z42" s="10">
        <f t="shared" si="14"/>
        <v>6513</v>
      </c>
      <c r="AA42" s="11">
        <f t="shared" si="15"/>
        <v>2004</v>
      </c>
      <c r="AB42" s="11">
        <f t="shared" si="16"/>
        <v>4509</v>
      </c>
      <c r="AC42" s="11">
        <f t="shared" si="17"/>
        <v>0</v>
      </c>
      <c r="AD42" s="10">
        <f t="shared" si="18"/>
        <v>6513</v>
      </c>
      <c r="AE42" s="10">
        <f t="shared" si="19"/>
        <v>19539</v>
      </c>
      <c r="AF42" s="12" t="s">
        <v>57</v>
      </c>
      <c r="AG42" s="12" t="s">
        <v>58</v>
      </c>
      <c r="AH42" s="12" t="s">
        <v>59</v>
      </c>
      <c r="AI42" s="12" t="s">
        <v>60</v>
      </c>
      <c r="AJ42" s="12" t="s">
        <v>61</v>
      </c>
      <c r="AK42" s="7" t="s">
        <v>62</v>
      </c>
      <c r="AL42" s="7" t="s">
        <v>61</v>
      </c>
      <c r="AM42" s="7" t="s">
        <v>63</v>
      </c>
      <c r="AN42" s="7" t="s">
        <v>64</v>
      </c>
      <c r="AO42" s="13"/>
    </row>
    <row r="43" spans="1:41">
      <c r="A43" s="7">
        <v>39</v>
      </c>
      <c r="B43" s="7" t="s">
        <v>47</v>
      </c>
      <c r="C43" s="7" t="s">
        <v>48</v>
      </c>
      <c r="D43" s="7" t="s">
        <v>49</v>
      </c>
      <c r="E43" s="7" t="s">
        <v>47</v>
      </c>
      <c r="F43" s="7" t="s">
        <v>49</v>
      </c>
      <c r="G43" s="7" t="s">
        <v>50</v>
      </c>
      <c r="H43" s="7" t="s">
        <v>74</v>
      </c>
      <c r="I43" s="7"/>
      <c r="J43" s="7" t="s">
        <v>165</v>
      </c>
      <c r="K43" s="7" t="s">
        <v>93</v>
      </c>
      <c r="L43" s="7" t="s">
        <v>51</v>
      </c>
      <c r="M43" s="8" t="s">
        <v>166</v>
      </c>
      <c r="N43" s="7"/>
      <c r="O43" s="7" t="s">
        <v>167</v>
      </c>
      <c r="P43" s="7" t="s">
        <v>56</v>
      </c>
      <c r="Q43" s="7">
        <v>3</v>
      </c>
      <c r="R43" s="7">
        <v>36</v>
      </c>
      <c r="S43" s="9">
        <v>366</v>
      </c>
      <c r="T43" s="9">
        <v>213</v>
      </c>
      <c r="U43" s="9"/>
      <c r="V43" s="10">
        <f t="shared" si="10"/>
        <v>579</v>
      </c>
      <c r="W43" s="9">
        <f t="shared" si="11"/>
        <v>366</v>
      </c>
      <c r="X43" s="9">
        <f t="shared" si="12"/>
        <v>213</v>
      </c>
      <c r="Y43" s="9">
        <f t="shared" si="13"/>
        <v>0</v>
      </c>
      <c r="Z43" s="10">
        <f t="shared" si="14"/>
        <v>579</v>
      </c>
      <c r="AA43" s="11">
        <f t="shared" si="15"/>
        <v>366</v>
      </c>
      <c r="AB43" s="11">
        <f t="shared" si="16"/>
        <v>213</v>
      </c>
      <c r="AC43" s="11">
        <f t="shared" si="17"/>
        <v>0</v>
      </c>
      <c r="AD43" s="10">
        <f t="shared" si="18"/>
        <v>579</v>
      </c>
      <c r="AE43" s="10">
        <f t="shared" si="19"/>
        <v>1737</v>
      </c>
      <c r="AF43" s="12" t="s">
        <v>57</v>
      </c>
      <c r="AG43" s="12" t="s">
        <v>58</v>
      </c>
      <c r="AH43" s="12" t="s">
        <v>59</v>
      </c>
      <c r="AI43" s="12" t="s">
        <v>60</v>
      </c>
      <c r="AJ43" s="12" t="s">
        <v>61</v>
      </c>
      <c r="AK43" s="7" t="s">
        <v>62</v>
      </c>
      <c r="AL43" s="7" t="s">
        <v>61</v>
      </c>
      <c r="AM43" s="7" t="s">
        <v>63</v>
      </c>
      <c r="AN43" s="7" t="s">
        <v>64</v>
      </c>
      <c r="AO43" s="13"/>
    </row>
    <row r="44" spans="1:41">
      <c r="A44" s="7">
        <v>40</v>
      </c>
      <c r="B44" s="7" t="s">
        <v>47</v>
      </c>
      <c r="C44" s="7" t="s">
        <v>48</v>
      </c>
      <c r="D44" s="7" t="s">
        <v>49</v>
      </c>
      <c r="E44" s="7" t="s">
        <v>47</v>
      </c>
      <c r="F44" s="7" t="s">
        <v>49</v>
      </c>
      <c r="G44" s="7" t="s">
        <v>50</v>
      </c>
      <c r="H44" s="7" t="s">
        <v>96</v>
      </c>
      <c r="I44" s="7"/>
      <c r="J44" s="7" t="s">
        <v>168</v>
      </c>
      <c r="K44" s="7" t="s">
        <v>93</v>
      </c>
      <c r="L44" s="7" t="s">
        <v>51</v>
      </c>
      <c r="M44" s="8" t="s">
        <v>169</v>
      </c>
      <c r="N44" s="7"/>
      <c r="O44" s="7" t="s">
        <v>170</v>
      </c>
      <c r="P44" s="7" t="s">
        <v>56</v>
      </c>
      <c r="Q44" s="7">
        <v>3</v>
      </c>
      <c r="R44" s="7">
        <v>36</v>
      </c>
      <c r="S44" s="9">
        <v>231</v>
      </c>
      <c r="T44" s="9">
        <v>429</v>
      </c>
      <c r="U44" s="9"/>
      <c r="V44" s="10">
        <f t="shared" si="10"/>
        <v>660</v>
      </c>
      <c r="W44" s="9">
        <f t="shared" si="11"/>
        <v>231</v>
      </c>
      <c r="X44" s="9">
        <f t="shared" si="12"/>
        <v>429</v>
      </c>
      <c r="Y44" s="9">
        <f t="shared" si="13"/>
        <v>0</v>
      </c>
      <c r="Z44" s="10">
        <f t="shared" si="14"/>
        <v>660</v>
      </c>
      <c r="AA44" s="11">
        <f t="shared" si="15"/>
        <v>231</v>
      </c>
      <c r="AB44" s="11">
        <f t="shared" si="16"/>
        <v>429</v>
      </c>
      <c r="AC44" s="11">
        <f t="shared" si="17"/>
        <v>0</v>
      </c>
      <c r="AD44" s="10">
        <f t="shared" si="18"/>
        <v>660</v>
      </c>
      <c r="AE44" s="10">
        <f t="shared" si="19"/>
        <v>1980</v>
      </c>
      <c r="AF44" s="12" t="s">
        <v>57</v>
      </c>
      <c r="AG44" s="12" t="s">
        <v>58</v>
      </c>
      <c r="AH44" s="12" t="s">
        <v>59</v>
      </c>
      <c r="AI44" s="12" t="s">
        <v>60</v>
      </c>
      <c r="AJ44" s="12" t="s">
        <v>61</v>
      </c>
      <c r="AK44" s="7" t="s">
        <v>62</v>
      </c>
      <c r="AL44" s="7" t="s">
        <v>61</v>
      </c>
      <c r="AM44" s="7" t="s">
        <v>63</v>
      </c>
      <c r="AN44" s="7" t="s">
        <v>64</v>
      </c>
      <c r="AO44" s="13"/>
    </row>
    <row r="45" spans="1:41">
      <c r="A45" s="7">
        <v>41</v>
      </c>
      <c r="B45" s="7" t="s">
        <v>47</v>
      </c>
      <c r="C45" s="7" t="s">
        <v>48</v>
      </c>
      <c r="D45" s="7" t="s">
        <v>49</v>
      </c>
      <c r="E45" s="7" t="s">
        <v>47</v>
      </c>
      <c r="F45" s="7" t="s">
        <v>49</v>
      </c>
      <c r="G45" s="7" t="s">
        <v>50</v>
      </c>
      <c r="H45" s="7" t="s">
        <v>51</v>
      </c>
      <c r="I45" s="7" t="s">
        <v>171</v>
      </c>
      <c r="J45" s="7">
        <v>23</v>
      </c>
      <c r="K45" s="7" t="s">
        <v>93</v>
      </c>
      <c r="L45" s="7" t="s">
        <v>51</v>
      </c>
      <c r="M45" s="8" t="s">
        <v>172</v>
      </c>
      <c r="N45" s="7"/>
      <c r="O45" s="7" t="s">
        <v>173</v>
      </c>
      <c r="P45" s="7" t="s">
        <v>56</v>
      </c>
      <c r="Q45" s="7">
        <v>3</v>
      </c>
      <c r="R45" s="7">
        <v>36</v>
      </c>
      <c r="S45" s="9">
        <v>204</v>
      </c>
      <c r="T45" s="9">
        <v>441</v>
      </c>
      <c r="U45" s="9"/>
      <c r="V45" s="10">
        <f t="shared" si="10"/>
        <v>645</v>
      </c>
      <c r="W45" s="9">
        <f t="shared" si="11"/>
        <v>204</v>
      </c>
      <c r="X45" s="9">
        <f t="shared" si="12"/>
        <v>441</v>
      </c>
      <c r="Y45" s="9">
        <f t="shared" si="13"/>
        <v>0</v>
      </c>
      <c r="Z45" s="10">
        <f t="shared" si="14"/>
        <v>645</v>
      </c>
      <c r="AA45" s="11">
        <f t="shared" si="15"/>
        <v>204</v>
      </c>
      <c r="AB45" s="11">
        <f t="shared" si="16"/>
        <v>441</v>
      </c>
      <c r="AC45" s="11">
        <f t="shared" si="17"/>
        <v>0</v>
      </c>
      <c r="AD45" s="10">
        <f t="shared" si="18"/>
        <v>645</v>
      </c>
      <c r="AE45" s="10">
        <f t="shared" si="19"/>
        <v>1935</v>
      </c>
      <c r="AF45" s="12" t="s">
        <v>57</v>
      </c>
      <c r="AG45" s="12" t="s">
        <v>58</v>
      </c>
      <c r="AH45" s="12" t="s">
        <v>59</v>
      </c>
      <c r="AI45" s="12" t="s">
        <v>60</v>
      </c>
      <c r="AJ45" s="12" t="s">
        <v>61</v>
      </c>
      <c r="AK45" s="7" t="s">
        <v>62</v>
      </c>
      <c r="AL45" s="7" t="s">
        <v>61</v>
      </c>
      <c r="AM45" s="7" t="s">
        <v>63</v>
      </c>
      <c r="AN45" s="7" t="s">
        <v>64</v>
      </c>
      <c r="AO45" s="13"/>
    </row>
    <row r="46" spans="1:41">
      <c r="A46" s="7">
        <v>42</v>
      </c>
      <c r="B46" s="7" t="s">
        <v>47</v>
      </c>
      <c r="C46" s="7" t="s">
        <v>48</v>
      </c>
      <c r="D46" s="7" t="s">
        <v>49</v>
      </c>
      <c r="E46" s="7" t="s">
        <v>47</v>
      </c>
      <c r="F46" s="7" t="s">
        <v>49</v>
      </c>
      <c r="G46" s="7" t="s">
        <v>50</v>
      </c>
      <c r="H46" s="7" t="s">
        <v>51</v>
      </c>
      <c r="I46" s="7" t="s">
        <v>174</v>
      </c>
      <c r="J46" s="7">
        <v>6</v>
      </c>
      <c r="K46" s="7" t="s">
        <v>54</v>
      </c>
      <c r="L46" s="7" t="s">
        <v>51</v>
      </c>
      <c r="M46" s="8" t="s">
        <v>175</v>
      </c>
      <c r="N46" s="7"/>
      <c r="O46" s="7" t="s">
        <v>176</v>
      </c>
      <c r="P46" s="7" t="s">
        <v>56</v>
      </c>
      <c r="Q46" s="7">
        <v>5</v>
      </c>
      <c r="R46" s="7">
        <v>36</v>
      </c>
      <c r="S46" s="9">
        <v>1209</v>
      </c>
      <c r="T46" s="9">
        <v>2553</v>
      </c>
      <c r="U46" s="9"/>
      <c r="V46" s="10">
        <f t="shared" si="10"/>
        <v>3762</v>
      </c>
      <c r="W46" s="9">
        <f t="shared" si="11"/>
        <v>1209</v>
      </c>
      <c r="X46" s="9">
        <f t="shared" si="12"/>
        <v>2553</v>
      </c>
      <c r="Y46" s="9">
        <f t="shared" si="13"/>
        <v>0</v>
      </c>
      <c r="Z46" s="10">
        <f t="shared" si="14"/>
        <v>3762</v>
      </c>
      <c r="AA46" s="11">
        <f t="shared" si="15"/>
        <v>1209</v>
      </c>
      <c r="AB46" s="11">
        <f t="shared" si="16"/>
        <v>2553</v>
      </c>
      <c r="AC46" s="11">
        <f t="shared" si="17"/>
        <v>0</v>
      </c>
      <c r="AD46" s="10">
        <f t="shared" si="18"/>
        <v>3762</v>
      </c>
      <c r="AE46" s="10">
        <f t="shared" si="19"/>
        <v>11286</v>
      </c>
      <c r="AF46" s="12" t="s">
        <v>57</v>
      </c>
      <c r="AG46" s="12" t="s">
        <v>58</v>
      </c>
      <c r="AH46" s="12" t="s">
        <v>59</v>
      </c>
      <c r="AI46" s="12" t="s">
        <v>60</v>
      </c>
      <c r="AJ46" s="12" t="s">
        <v>61</v>
      </c>
      <c r="AK46" s="7" t="s">
        <v>62</v>
      </c>
      <c r="AL46" s="7" t="s">
        <v>61</v>
      </c>
      <c r="AM46" s="7" t="s">
        <v>63</v>
      </c>
      <c r="AN46" s="7" t="s">
        <v>64</v>
      </c>
      <c r="AO46" s="13"/>
    </row>
    <row r="47" spans="1:41">
      <c r="A47" s="7">
        <v>43</v>
      </c>
      <c r="B47" s="7" t="s">
        <v>47</v>
      </c>
      <c r="C47" s="7" t="s">
        <v>48</v>
      </c>
      <c r="D47" s="7" t="s">
        <v>49</v>
      </c>
      <c r="E47" s="7" t="s">
        <v>47</v>
      </c>
      <c r="F47" s="7" t="s">
        <v>49</v>
      </c>
      <c r="G47" s="7" t="s">
        <v>50</v>
      </c>
      <c r="H47" s="7" t="s">
        <v>51</v>
      </c>
      <c r="I47" s="7" t="s">
        <v>153</v>
      </c>
      <c r="J47" s="7" t="s">
        <v>53</v>
      </c>
      <c r="K47" s="7" t="s">
        <v>93</v>
      </c>
      <c r="L47" s="7" t="s">
        <v>51</v>
      </c>
      <c r="M47" s="8" t="s">
        <v>177</v>
      </c>
      <c r="N47" s="7"/>
      <c r="O47" s="7" t="s">
        <v>178</v>
      </c>
      <c r="P47" s="7" t="s">
        <v>56</v>
      </c>
      <c r="Q47" s="7">
        <v>20</v>
      </c>
      <c r="R47" s="7">
        <v>36</v>
      </c>
      <c r="S47" s="9">
        <v>1986</v>
      </c>
      <c r="T47" s="9">
        <v>4044</v>
      </c>
      <c r="U47" s="9"/>
      <c r="V47" s="10">
        <f t="shared" si="10"/>
        <v>6030</v>
      </c>
      <c r="W47" s="9">
        <f t="shared" si="11"/>
        <v>1986</v>
      </c>
      <c r="X47" s="9">
        <f t="shared" si="12"/>
        <v>4044</v>
      </c>
      <c r="Y47" s="9">
        <f t="shared" si="13"/>
        <v>0</v>
      </c>
      <c r="Z47" s="10">
        <f t="shared" si="14"/>
        <v>6030</v>
      </c>
      <c r="AA47" s="11">
        <f t="shared" si="15"/>
        <v>1986</v>
      </c>
      <c r="AB47" s="11">
        <f t="shared" si="16"/>
        <v>4044</v>
      </c>
      <c r="AC47" s="11">
        <f t="shared" si="17"/>
        <v>0</v>
      </c>
      <c r="AD47" s="10">
        <f t="shared" si="18"/>
        <v>6030</v>
      </c>
      <c r="AE47" s="10">
        <f t="shared" si="19"/>
        <v>18090</v>
      </c>
      <c r="AF47" s="12" t="s">
        <v>57</v>
      </c>
      <c r="AG47" s="12" t="s">
        <v>58</v>
      </c>
      <c r="AH47" s="12" t="s">
        <v>59</v>
      </c>
      <c r="AI47" s="12" t="s">
        <v>60</v>
      </c>
      <c r="AJ47" s="12" t="s">
        <v>61</v>
      </c>
      <c r="AK47" s="7" t="s">
        <v>62</v>
      </c>
      <c r="AL47" s="7" t="s">
        <v>61</v>
      </c>
      <c r="AM47" s="7" t="s">
        <v>63</v>
      </c>
      <c r="AN47" s="7" t="s">
        <v>64</v>
      </c>
      <c r="AO47" s="13"/>
    </row>
    <row r="48" spans="1:41">
      <c r="A48" s="7">
        <v>44</v>
      </c>
      <c r="B48" s="7" t="s">
        <v>47</v>
      </c>
      <c r="C48" s="7" t="s">
        <v>48</v>
      </c>
      <c r="D48" s="7" t="s">
        <v>49</v>
      </c>
      <c r="E48" s="7" t="s">
        <v>47</v>
      </c>
      <c r="F48" s="7" t="s">
        <v>49</v>
      </c>
      <c r="G48" s="7" t="s">
        <v>50</v>
      </c>
      <c r="H48" s="7" t="s">
        <v>51</v>
      </c>
      <c r="I48" s="7" t="s">
        <v>179</v>
      </c>
      <c r="J48" s="7" t="s">
        <v>180</v>
      </c>
      <c r="K48" s="7" t="s">
        <v>93</v>
      </c>
      <c r="L48" s="7" t="s">
        <v>51</v>
      </c>
      <c r="M48" s="8" t="s">
        <v>181</v>
      </c>
      <c r="N48" s="7"/>
      <c r="O48" s="7" t="s">
        <v>182</v>
      </c>
      <c r="P48" s="7" t="s">
        <v>56</v>
      </c>
      <c r="Q48" s="7">
        <v>18</v>
      </c>
      <c r="R48" s="7">
        <v>36</v>
      </c>
      <c r="S48" s="9">
        <v>2304</v>
      </c>
      <c r="T48" s="9">
        <v>4179</v>
      </c>
      <c r="U48" s="9"/>
      <c r="V48" s="10">
        <f t="shared" si="10"/>
        <v>6483</v>
      </c>
      <c r="W48" s="9">
        <f t="shared" si="11"/>
        <v>2304</v>
      </c>
      <c r="X48" s="9">
        <f t="shared" si="12"/>
        <v>4179</v>
      </c>
      <c r="Y48" s="9">
        <f t="shared" si="13"/>
        <v>0</v>
      </c>
      <c r="Z48" s="10">
        <f t="shared" si="14"/>
        <v>6483</v>
      </c>
      <c r="AA48" s="11">
        <f t="shared" si="15"/>
        <v>2304</v>
      </c>
      <c r="AB48" s="11">
        <f t="shared" si="16"/>
        <v>4179</v>
      </c>
      <c r="AC48" s="11">
        <f t="shared" si="17"/>
        <v>0</v>
      </c>
      <c r="AD48" s="10">
        <f t="shared" si="18"/>
        <v>6483</v>
      </c>
      <c r="AE48" s="10">
        <f t="shared" si="19"/>
        <v>19449</v>
      </c>
      <c r="AF48" s="12" t="s">
        <v>57</v>
      </c>
      <c r="AG48" s="12" t="s">
        <v>58</v>
      </c>
      <c r="AH48" s="12" t="s">
        <v>59</v>
      </c>
      <c r="AI48" s="12" t="s">
        <v>60</v>
      </c>
      <c r="AJ48" s="12" t="s">
        <v>61</v>
      </c>
      <c r="AK48" s="7" t="s">
        <v>62</v>
      </c>
      <c r="AL48" s="7" t="s">
        <v>61</v>
      </c>
      <c r="AM48" s="7" t="s">
        <v>63</v>
      </c>
      <c r="AN48" s="7" t="s">
        <v>64</v>
      </c>
      <c r="AO48" s="13"/>
    </row>
    <row r="49" spans="1:41">
      <c r="A49" s="7">
        <v>45</v>
      </c>
      <c r="B49" s="7" t="s">
        <v>47</v>
      </c>
      <c r="C49" s="7" t="s">
        <v>48</v>
      </c>
      <c r="D49" s="7" t="s">
        <v>49</v>
      </c>
      <c r="E49" s="7" t="s">
        <v>47</v>
      </c>
      <c r="F49" s="7" t="s">
        <v>49</v>
      </c>
      <c r="G49" s="7" t="s">
        <v>50</v>
      </c>
      <c r="H49" s="7" t="s">
        <v>51</v>
      </c>
      <c r="I49" s="7" t="s">
        <v>183</v>
      </c>
      <c r="J49" s="7">
        <v>18</v>
      </c>
      <c r="K49" s="7" t="s">
        <v>93</v>
      </c>
      <c r="L49" s="7" t="s">
        <v>51</v>
      </c>
      <c r="M49" s="8" t="s">
        <v>184</v>
      </c>
      <c r="N49" s="7"/>
      <c r="O49" s="7" t="s">
        <v>185</v>
      </c>
      <c r="P49" s="7" t="s">
        <v>56</v>
      </c>
      <c r="Q49" s="7">
        <v>20</v>
      </c>
      <c r="R49" s="7">
        <v>36</v>
      </c>
      <c r="S49" s="9">
        <v>3783</v>
      </c>
      <c r="T49" s="9">
        <v>7827</v>
      </c>
      <c r="U49" s="9"/>
      <c r="V49" s="10">
        <f t="shared" si="10"/>
        <v>11610</v>
      </c>
      <c r="W49" s="9">
        <f t="shared" si="11"/>
        <v>3783</v>
      </c>
      <c r="X49" s="9">
        <f t="shared" si="12"/>
        <v>7827</v>
      </c>
      <c r="Y49" s="9">
        <f t="shared" si="13"/>
        <v>0</v>
      </c>
      <c r="Z49" s="10">
        <f t="shared" si="14"/>
        <v>11610</v>
      </c>
      <c r="AA49" s="11">
        <f t="shared" si="15"/>
        <v>3783</v>
      </c>
      <c r="AB49" s="11">
        <f t="shared" si="16"/>
        <v>7827</v>
      </c>
      <c r="AC49" s="11">
        <f t="shared" si="17"/>
        <v>0</v>
      </c>
      <c r="AD49" s="10">
        <f t="shared" si="18"/>
        <v>11610</v>
      </c>
      <c r="AE49" s="10">
        <f t="shared" si="19"/>
        <v>34830</v>
      </c>
      <c r="AF49" s="12" t="s">
        <v>57</v>
      </c>
      <c r="AG49" s="12" t="s">
        <v>58</v>
      </c>
      <c r="AH49" s="12" t="s">
        <v>59</v>
      </c>
      <c r="AI49" s="12" t="s">
        <v>60</v>
      </c>
      <c r="AJ49" s="12" t="s">
        <v>61</v>
      </c>
      <c r="AK49" s="7" t="s">
        <v>62</v>
      </c>
      <c r="AL49" s="7" t="s">
        <v>61</v>
      </c>
      <c r="AM49" s="7" t="s">
        <v>63</v>
      </c>
      <c r="AN49" s="7" t="s">
        <v>64</v>
      </c>
      <c r="AO49" s="13"/>
    </row>
    <row r="50" spans="1:41">
      <c r="A50" s="7">
        <v>46</v>
      </c>
      <c r="B50" s="7" t="s">
        <v>47</v>
      </c>
      <c r="C50" s="7" t="s">
        <v>48</v>
      </c>
      <c r="D50" s="7" t="s">
        <v>49</v>
      </c>
      <c r="E50" s="7" t="s">
        <v>47</v>
      </c>
      <c r="F50" s="7" t="s">
        <v>49</v>
      </c>
      <c r="G50" s="7" t="s">
        <v>50</v>
      </c>
      <c r="H50" s="7" t="s">
        <v>51</v>
      </c>
      <c r="I50" s="7" t="s">
        <v>186</v>
      </c>
      <c r="J50" s="7" t="s">
        <v>53</v>
      </c>
      <c r="K50" s="7" t="s">
        <v>93</v>
      </c>
      <c r="L50" s="7" t="s">
        <v>51</v>
      </c>
      <c r="M50" s="8" t="s">
        <v>187</v>
      </c>
      <c r="N50" s="7"/>
      <c r="O50" s="7" t="s">
        <v>188</v>
      </c>
      <c r="P50" s="7" t="s">
        <v>56</v>
      </c>
      <c r="Q50" s="7">
        <v>5</v>
      </c>
      <c r="R50" s="7">
        <v>36</v>
      </c>
      <c r="S50" s="9">
        <v>882</v>
      </c>
      <c r="T50" s="9">
        <v>1737</v>
      </c>
      <c r="U50" s="9"/>
      <c r="V50" s="10">
        <f t="shared" si="10"/>
        <v>2619</v>
      </c>
      <c r="W50" s="9">
        <f t="shared" si="11"/>
        <v>882</v>
      </c>
      <c r="X50" s="9">
        <f t="shared" si="12"/>
        <v>1737</v>
      </c>
      <c r="Y50" s="9">
        <f t="shared" si="13"/>
        <v>0</v>
      </c>
      <c r="Z50" s="10">
        <f t="shared" si="14"/>
        <v>2619</v>
      </c>
      <c r="AA50" s="11">
        <f t="shared" si="15"/>
        <v>882</v>
      </c>
      <c r="AB50" s="11">
        <f t="shared" si="16"/>
        <v>1737</v>
      </c>
      <c r="AC50" s="11">
        <f t="shared" si="17"/>
        <v>0</v>
      </c>
      <c r="AD50" s="10">
        <f t="shared" si="18"/>
        <v>2619</v>
      </c>
      <c r="AE50" s="10">
        <f t="shared" si="19"/>
        <v>7857</v>
      </c>
      <c r="AF50" s="12" t="s">
        <v>57</v>
      </c>
      <c r="AG50" s="12" t="s">
        <v>58</v>
      </c>
      <c r="AH50" s="12" t="s">
        <v>59</v>
      </c>
      <c r="AI50" s="12" t="s">
        <v>60</v>
      </c>
      <c r="AJ50" s="12" t="s">
        <v>61</v>
      </c>
      <c r="AK50" s="7" t="s">
        <v>62</v>
      </c>
      <c r="AL50" s="7" t="s">
        <v>61</v>
      </c>
      <c r="AM50" s="7" t="s">
        <v>63</v>
      </c>
      <c r="AN50" s="7" t="s">
        <v>64</v>
      </c>
      <c r="AO50" s="13"/>
    </row>
    <row r="51" spans="1:41">
      <c r="A51" s="7">
        <v>47</v>
      </c>
      <c r="B51" s="7" t="s">
        <v>47</v>
      </c>
      <c r="C51" s="7" t="s">
        <v>48</v>
      </c>
      <c r="D51" s="7" t="s">
        <v>49</v>
      </c>
      <c r="E51" s="7" t="s">
        <v>47</v>
      </c>
      <c r="F51" s="7" t="s">
        <v>49</v>
      </c>
      <c r="G51" s="7" t="s">
        <v>50</v>
      </c>
      <c r="H51" s="7" t="s">
        <v>51</v>
      </c>
      <c r="I51" s="7" t="s">
        <v>189</v>
      </c>
      <c r="J51" s="7">
        <v>4</v>
      </c>
      <c r="K51" s="7" t="s">
        <v>93</v>
      </c>
      <c r="L51" s="7" t="s">
        <v>51</v>
      </c>
      <c r="M51" s="8" t="s">
        <v>190</v>
      </c>
      <c r="N51" s="7"/>
      <c r="O51" s="7" t="s">
        <v>191</v>
      </c>
      <c r="P51" s="7" t="s">
        <v>56</v>
      </c>
      <c r="Q51" s="7">
        <v>20</v>
      </c>
      <c r="R51" s="7">
        <v>36</v>
      </c>
      <c r="S51" s="9">
        <v>1647</v>
      </c>
      <c r="T51" s="9">
        <v>2967</v>
      </c>
      <c r="U51" s="9"/>
      <c r="V51" s="10">
        <f t="shared" si="10"/>
        <v>4614</v>
      </c>
      <c r="W51" s="9">
        <f t="shared" si="11"/>
        <v>1647</v>
      </c>
      <c r="X51" s="9">
        <f t="shared" si="12"/>
        <v>2967</v>
      </c>
      <c r="Y51" s="9">
        <f t="shared" si="13"/>
        <v>0</v>
      </c>
      <c r="Z51" s="10">
        <f t="shared" si="14"/>
        <v>4614</v>
      </c>
      <c r="AA51" s="11">
        <f t="shared" si="15"/>
        <v>1647</v>
      </c>
      <c r="AB51" s="11">
        <f t="shared" si="16"/>
        <v>2967</v>
      </c>
      <c r="AC51" s="11">
        <f t="shared" si="17"/>
        <v>0</v>
      </c>
      <c r="AD51" s="10">
        <f t="shared" si="18"/>
        <v>4614</v>
      </c>
      <c r="AE51" s="10">
        <f t="shared" si="19"/>
        <v>13842</v>
      </c>
      <c r="AF51" s="12" t="s">
        <v>57</v>
      </c>
      <c r="AG51" s="12" t="s">
        <v>58</v>
      </c>
      <c r="AH51" s="12" t="s">
        <v>59</v>
      </c>
      <c r="AI51" s="12" t="s">
        <v>60</v>
      </c>
      <c r="AJ51" s="12" t="s">
        <v>61</v>
      </c>
      <c r="AK51" s="7" t="s">
        <v>62</v>
      </c>
      <c r="AL51" s="7" t="s">
        <v>61</v>
      </c>
      <c r="AM51" s="7" t="s">
        <v>63</v>
      </c>
      <c r="AN51" s="7" t="s">
        <v>64</v>
      </c>
      <c r="AO51" s="13"/>
    </row>
    <row r="52" spans="1:41">
      <c r="A52" s="7">
        <v>48</v>
      </c>
      <c r="B52" s="7" t="s">
        <v>47</v>
      </c>
      <c r="C52" s="7" t="s">
        <v>48</v>
      </c>
      <c r="D52" s="7" t="s">
        <v>49</v>
      </c>
      <c r="E52" s="7" t="s">
        <v>47</v>
      </c>
      <c r="F52" s="7" t="s">
        <v>49</v>
      </c>
      <c r="G52" s="7" t="s">
        <v>50</v>
      </c>
      <c r="H52" s="7" t="s">
        <v>51</v>
      </c>
      <c r="I52" s="7" t="s">
        <v>192</v>
      </c>
      <c r="J52" s="7">
        <v>1</v>
      </c>
      <c r="K52" s="7" t="s">
        <v>93</v>
      </c>
      <c r="L52" s="7" t="s">
        <v>51</v>
      </c>
      <c r="M52" s="8" t="s">
        <v>193</v>
      </c>
      <c r="N52" s="7"/>
      <c r="O52" s="7" t="s">
        <v>194</v>
      </c>
      <c r="P52" s="7" t="s">
        <v>56</v>
      </c>
      <c r="Q52" s="7">
        <v>20</v>
      </c>
      <c r="R52" s="7">
        <v>36</v>
      </c>
      <c r="S52" s="9">
        <v>1944</v>
      </c>
      <c r="T52" s="9">
        <v>4005</v>
      </c>
      <c r="U52" s="9"/>
      <c r="V52" s="10">
        <f t="shared" si="10"/>
        <v>5949</v>
      </c>
      <c r="W52" s="9">
        <f t="shared" si="11"/>
        <v>1944</v>
      </c>
      <c r="X52" s="9">
        <f t="shared" si="12"/>
        <v>4005</v>
      </c>
      <c r="Y52" s="9">
        <f t="shared" si="13"/>
        <v>0</v>
      </c>
      <c r="Z52" s="10">
        <f t="shared" si="14"/>
        <v>5949</v>
      </c>
      <c r="AA52" s="11">
        <f t="shared" si="15"/>
        <v>1944</v>
      </c>
      <c r="AB52" s="11">
        <f t="shared" si="16"/>
        <v>4005</v>
      </c>
      <c r="AC52" s="11">
        <f t="shared" si="17"/>
        <v>0</v>
      </c>
      <c r="AD52" s="10">
        <f t="shared" si="18"/>
        <v>5949</v>
      </c>
      <c r="AE52" s="10">
        <f t="shared" si="19"/>
        <v>17847</v>
      </c>
      <c r="AF52" s="12" t="s">
        <v>57</v>
      </c>
      <c r="AG52" s="12" t="s">
        <v>58</v>
      </c>
      <c r="AH52" s="12" t="s">
        <v>59</v>
      </c>
      <c r="AI52" s="12" t="s">
        <v>60</v>
      </c>
      <c r="AJ52" s="12" t="s">
        <v>61</v>
      </c>
      <c r="AK52" s="7" t="s">
        <v>62</v>
      </c>
      <c r="AL52" s="7" t="s">
        <v>61</v>
      </c>
      <c r="AM52" s="7" t="s">
        <v>63</v>
      </c>
      <c r="AN52" s="7" t="s">
        <v>64</v>
      </c>
      <c r="AO52" s="13"/>
    </row>
    <row r="53" spans="1:41">
      <c r="A53" s="7">
        <v>49</v>
      </c>
      <c r="B53" s="7" t="s">
        <v>47</v>
      </c>
      <c r="C53" s="7" t="s">
        <v>48</v>
      </c>
      <c r="D53" s="7" t="s">
        <v>49</v>
      </c>
      <c r="E53" s="7" t="s">
        <v>47</v>
      </c>
      <c r="F53" s="7" t="s">
        <v>49</v>
      </c>
      <c r="G53" s="7" t="s">
        <v>50</v>
      </c>
      <c r="H53" s="7" t="s">
        <v>51</v>
      </c>
      <c r="I53" s="7" t="s">
        <v>195</v>
      </c>
      <c r="J53" s="7">
        <v>2</v>
      </c>
      <c r="K53" s="7" t="s">
        <v>93</v>
      </c>
      <c r="L53" s="7" t="s">
        <v>51</v>
      </c>
      <c r="M53" s="8" t="s">
        <v>196</v>
      </c>
      <c r="N53" s="7"/>
      <c r="O53" s="7" t="s">
        <v>197</v>
      </c>
      <c r="P53" s="7" t="s">
        <v>56</v>
      </c>
      <c r="Q53" s="7">
        <v>20</v>
      </c>
      <c r="R53" s="7">
        <v>36</v>
      </c>
      <c r="S53" s="9">
        <v>2412</v>
      </c>
      <c r="T53" s="9">
        <v>4533</v>
      </c>
      <c r="U53" s="9"/>
      <c r="V53" s="10">
        <f t="shared" si="10"/>
        <v>6945</v>
      </c>
      <c r="W53" s="9">
        <f t="shared" si="11"/>
        <v>2412</v>
      </c>
      <c r="X53" s="9">
        <f t="shared" si="12"/>
        <v>4533</v>
      </c>
      <c r="Y53" s="9">
        <f t="shared" si="13"/>
        <v>0</v>
      </c>
      <c r="Z53" s="10">
        <f t="shared" si="14"/>
        <v>6945</v>
      </c>
      <c r="AA53" s="11">
        <f t="shared" si="15"/>
        <v>2412</v>
      </c>
      <c r="AB53" s="11">
        <f t="shared" si="16"/>
        <v>4533</v>
      </c>
      <c r="AC53" s="11">
        <f t="shared" si="17"/>
        <v>0</v>
      </c>
      <c r="AD53" s="10">
        <f t="shared" si="18"/>
        <v>6945</v>
      </c>
      <c r="AE53" s="10">
        <f t="shared" si="19"/>
        <v>20835</v>
      </c>
      <c r="AF53" s="12" t="s">
        <v>57</v>
      </c>
      <c r="AG53" s="12" t="s">
        <v>58</v>
      </c>
      <c r="AH53" s="12" t="s">
        <v>59</v>
      </c>
      <c r="AI53" s="12" t="s">
        <v>60</v>
      </c>
      <c r="AJ53" s="12" t="s">
        <v>61</v>
      </c>
      <c r="AK53" s="7" t="s">
        <v>62</v>
      </c>
      <c r="AL53" s="7" t="s">
        <v>61</v>
      </c>
      <c r="AM53" s="7" t="s">
        <v>63</v>
      </c>
      <c r="AN53" s="7" t="s">
        <v>64</v>
      </c>
      <c r="AO53" s="13"/>
    </row>
    <row r="54" spans="1:41">
      <c r="A54" s="7">
        <v>50</v>
      </c>
      <c r="B54" s="7" t="s">
        <v>47</v>
      </c>
      <c r="C54" s="7" t="s">
        <v>48</v>
      </c>
      <c r="D54" s="7" t="s">
        <v>49</v>
      </c>
      <c r="E54" s="7" t="s">
        <v>47</v>
      </c>
      <c r="F54" s="7" t="s">
        <v>49</v>
      </c>
      <c r="G54" s="7" t="s">
        <v>50</v>
      </c>
      <c r="H54" s="7" t="s">
        <v>51</v>
      </c>
      <c r="I54" s="7" t="s">
        <v>156</v>
      </c>
      <c r="J54" s="7">
        <v>8</v>
      </c>
      <c r="K54" s="7" t="s">
        <v>93</v>
      </c>
      <c r="L54" s="7" t="s">
        <v>51</v>
      </c>
      <c r="M54" s="8" t="s">
        <v>198</v>
      </c>
      <c r="N54" s="7"/>
      <c r="O54" s="7" t="s">
        <v>199</v>
      </c>
      <c r="P54" s="7" t="s">
        <v>56</v>
      </c>
      <c r="Q54" s="7">
        <v>20</v>
      </c>
      <c r="R54" s="7">
        <v>36</v>
      </c>
      <c r="S54" s="9">
        <v>3030</v>
      </c>
      <c r="T54" s="9">
        <v>5640</v>
      </c>
      <c r="U54" s="9"/>
      <c r="V54" s="10">
        <f t="shared" si="10"/>
        <v>8670</v>
      </c>
      <c r="W54" s="9">
        <f t="shared" si="11"/>
        <v>3030</v>
      </c>
      <c r="X54" s="9">
        <f t="shared" si="12"/>
        <v>5640</v>
      </c>
      <c r="Y54" s="9">
        <f t="shared" si="13"/>
        <v>0</v>
      </c>
      <c r="Z54" s="10">
        <f t="shared" si="14"/>
        <v>8670</v>
      </c>
      <c r="AA54" s="11">
        <f t="shared" si="15"/>
        <v>3030</v>
      </c>
      <c r="AB54" s="11">
        <f t="shared" si="16"/>
        <v>5640</v>
      </c>
      <c r="AC54" s="11">
        <f t="shared" si="17"/>
        <v>0</v>
      </c>
      <c r="AD54" s="10">
        <f t="shared" si="18"/>
        <v>8670</v>
      </c>
      <c r="AE54" s="10">
        <f t="shared" si="19"/>
        <v>26010</v>
      </c>
      <c r="AF54" s="12" t="s">
        <v>57</v>
      </c>
      <c r="AG54" s="12" t="s">
        <v>58</v>
      </c>
      <c r="AH54" s="12" t="s">
        <v>59</v>
      </c>
      <c r="AI54" s="12" t="s">
        <v>60</v>
      </c>
      <c r="AJ54" s="12" t="s">
        <v>61</v>
      </c>
      <c r="AK54" s="7" t="s">
        <v>62</v>
      </c>
      <c r="AL54" s="7" t="s">
        <v>61</v>
      </c>
      <c r="AM54" s="7" t="s">
        <v>63</v>
      </c>
      <c r="AN54" s="7" t="s">
        <v>64</v>
      </c>
      <c r="AO54" s="13"/>
    </row>
    <row r="55" spans="1:41">
      <c r="A55" s="7">
        <v>51</v>
      </c>
      <c r="B55" s="7" t="s">
        <v>47</v>
      </c>
      <c r="C55" s="7" t="s">
        <v>48</v>
      </c>
      <c r="D55" s="7" t="s">
        <v>49</v>
      </c>
      <c r="E55" s="7" t="s">
        <v>47</v>
      </c>
      <c r="F55" s="7" t="s">
        <v>49</v>
      </c>
      <c r="G55" s="7" t="s">
        <v>50</v>
      </c>
      <c r="H55" s="7" t="s">
        <v>51</v>
      </c>
      <c r="I55" s="7" t="s">
        <v>200</v>
      </c>
      <c r="J55" s="7" t="s">
        <v>201</v>
      </c>
      <c r="K55" s="7" t="s">
        <v>93</v>
      </c>
      <c r="L55" s="7" t="s">
        <v>51</v>
      </c>
      <c r="M55" s="8" t="s">
        <v>202</v>
      </c>
      <c r="N55" s="7"/>
      <c r="O55" s="7" t="s">
        <v>203</v>
      </c>
      <c r="P55" s="7" t="s">
        <v>56</v>
      </c>
      <c r="Q55" s="7">
        <v>20</v>
      </c>
      <c r="R55" s="7">
        <v>36</v>
      </c>
      <c r="S55" s="9">
        <v>4434</v>
      </c>
      <c r="T55" s="9">
        <v>9003</v>
      </c>
      <c r="U55" s="9"/>
      <c r="V55" s="10">
        <f t="shared" si="10"/>
        <v>13437</v>
      </c>
      <c r="W55" s="9">
        <f t="shared" si="11"/>
        <v>4434</v>
      </c>
      <c r="X55" s="9">
        <f t="shared" si="12"/>
        <v>9003</v>
      </c>
      <c r="Y55" s="9">
        <f t="shared" si="13"/>
        <v>0</v>
      </c>
      <c r="Z55" s="10">
        <f t="shared" si="14"/>
        <v>13437</v>
      </c>
      <c r="AA55" s="11">
        <f t="shared" si="15"/>
        <v>4434</v>
      </c>
      <c r="AB55" s="11">
        <f t="shared" si="16"/>
        <v>9003</v>
      </c>
      <c r="AC55" s="11">
        <f t="shared" si="17"/>
        <v>0</v>
      </c>
      <c r="AD55" s="10">
        <f t="shared" si="18"/>
        <v>13437</v>
      </c>
      <c r="AE55" s="10">
        <f t="shared" si="19"/>
        <v>40311</v>
      </c>
      <c r="AF55" s="12" t="s">
        <v>57</v>
      </c>
      <c r="AG55" s="12" t="s">
        <v>58</v>
      </c>
      <c r="AH55" s="12" t="s">
        <v>59</v>
      </c>
      <c r="AI55" s="12" t="s">
        <v>60</v>
      </c>
      <c r="AJ55" s="12" t="s">
        <v>61</v>
      </c>
      <c r="AK55" s="7" t="s">
        <v>62</v>
      </c>
      <c r="AL55" s="7" t="s">
        <v>61</v>
      </c>
      <c r="AM55" s="7" t="s">
        <v>63</v>
      </c>
      <c r="AN55" s="7" t="s">
        <v>64</v>
      </c>
      <c r="AO55" s="13"/>
    </row>
    <row r="56" spans="1:41">
      <c r="A56" s="7">
        <v>52</v>
      </c>
      <c r="B56" s="7" t="s">
        <v>47</v>
      </c>
      <c r="C56" s="7" t="s">
        <v>48</v>
      </c>
      <c r="D56" s="7" t="s">
        <v>49</v>
      </c>
      <c r="E56" s="7" t="s">
        <v>47</v>
      </c>
      <c r="F56" s="7" t="s">
        <v>49</v>
      </c>
      <c r="G56" s="7" t="s">
        <v>50</v>
      </c>
      <c r="H56" s="7" t="s">
        <v>51</v>
      </c>
      <c r="I56" s="7" t="s">
        <v>204</v>
      </c>
      <c r="J56" s="7">
        <v>15</v>
      </c>
      <c r="K56" s="7" t="s">
        <v>93</v>
      </c>
      <c r="L56" s="7" t="s">
        <v>51</v>
      </c>
      <c r="M56" s="8" t="s">
        <v>205</v>
      </c>
      <c r="N56" s="7"/>
      <c r="O56" s="7" t="s">
        <v>206</v>
      </c>
      <c r="P56" s="7" t="s">
        <v>56</v>
      </c>
      <c r="Q56" s="7">
        <v>5</v>
      </c>
      <c r="R56" s="7">
        <v>36</v>
      </c>
      <c r="S56" s="9">
        <v>2910</v>
      </c>
      <c r="T56" s="9">
        <v>4869</v>
      </c>
      <c r="U56" s="9"/>
      <c r="V56" s="10">
        <f t="shared" si="10"/>
        <v>7779</v>
      </c>
      <c r="W56" s="9">
        <f t="shared" si="11"/>
        <v>2910</v>
      </c>
      <c r="X56" s="9">
        <f t="shared" si="12"/>
        <v>4869</v>
      </c>
      <c r="Y56" s="9">
        <f t="shared" si="13"/>
        <v>0</v>
      </c>
      <c r="Z56" s="10">
        <f t="shared" si="14"/>
        <v>7779</v>
      </c>
      <c r="AA56" s="11">
        <f t="shared" si="15"/>
        <v>2910</v>
      </c>
      <c r="AB56" s="11">
        <f t="shared" si="16"/>
        <v>4869</v>
      </c>
      <c r="AC56" s="11">
        <f t="shared" si="17"/>
        <v>0</v>
      </c>
      <c r="AD56" s="10">
        <f t="shared" si="18"/>
        <v>7779</v>
      </c>
      <c r="AE56" s="10">
        <f t="shared" si="19"/>
        <v>23337</v>
      </c>
      <c r="AF56" s="12" t="s">
        <v>57</v>
      </c>
      <c r="AG56" s="12" t="s">
        <v>58</v>
      </c>
      <c r="AH56" s="12" t="s">
        <v>59</v>
      </c>
      <c r="AI56" s="12" t="s">
        <v>60</v>
      </c>
      <c r="AJ56" s="12" t="s">
        <v>61</v>
      </c>
      <c r="AK56" s="7" t="s">
        <v>62</v>
      </c>
      <c r="AL56" s="7" t="s">
        <v>61</v>
      </c>
      <c r="AM56" s="7" t="s">
        <v>63</v>
      </c>
      <c r="AN56" s="7" t="s">
        <v>64</v>
      </c>
      <c r="AO56" s="13"/>
    </row>
    <row r="57" spans="1:41">
      <c r="A57" s="7">
        <v>53</v>
      </c>
      <c r="B57" s="7" t="s">
        <v>47</v>
      </c>
      <c r="C57" s="7" t="s">
        <v>48</v>
      </c>
      <c r="D57" s="7" t="s">
        <v>49</v>
      </c>
      <c r="E57" s="7" t="s">
        <v>47</v>
      </c>
      <c r="F57" s="7" t="s">
        <v>49</v>
      </c>
      <c r="G57" s="7" t="s">
        <v>50</v>
      </c>
      <c r="H57" s="7" t="s">
        <v>51</v>
      </c>
      <c r="I57" s="7" t="s">
        <v>204</v>
      </c>
      <c r="J57" s="7" t="s">
        <v>207</v>
      </c>
      <c r="K57" s="7" t="s">
        <v>93</v>
      </c>
      <c r="L57" s="7" t="s">
        <v>51</v>
      </c>
      <c r="M57" s="8" t="s">
        <v>208</v>
      </c>
      <c r="N57" s="7"/>
      <c r="O57" s="7" t="s">
        <v>209</v>
      </c>
      <c r="P57" s="7" t="s">
        <v>56</v>
      </c>
      <c r="Q57" s="7">
        <v>20</v>
      </c>
      <c r="R57" s="7">
        <v>36</v>
      </c>
      <c r="S57" s="9">
        <v>2019</v>
      </c>
      <c r="T57" s="9">
        <v>1353</v>
      </c>
      <c r="U57" s="9"/>
      <c r="V57" s="10">
        <f t="shared" si="10"/>
        <v>3372</v>
      </c>
      <c r="W57" s="9">
        <f t="shared" si="11"/>
        <v>2019</v>
      </c>
      <c r="X57" s="9">
        <f t="shared" si="12"/>
        <v>1353</v>
      </c>
      <c r="Y57" s="9">
        <f t="shared" si="13"/>
        <v>0</v>
      </c>
      <c r="Z57" s="10">
        <f t="shared" si="14"/>
        <v>3372</v>
      </c>
      <c r="AA57" s="11">
        <f t="shared" si="15"/>
        <v>2019</v>
      </c>
      <c r="AB57" s="11">
        <f t="shared" si="16"/>
        <v>1353</v>
      </c>
      <c r="AC57" s="11">
        <f t="shared" si="17"/>
        <v>0</v>
      </c>
      <c r="AD57" s="10">
        <f t="shared" si="18"/>
        <v>3372</v>
      </c>
      <c r="AE57" s="10">
        <f t="shared" si="19"/>
        <v>10116</v>
      </c>
      <c r="AF57" s="12" t="s">
        <v>57</v>
      </c>
      <c r="AG57" s="12" t="s">
        <v>58</v>
      </c>
      <c r="AH57" s="12" t="s">
        <v>59</v>
      </c>
      <c r="AI57" s="12" t="s">
        <v>60</v>
      </c>
      <c r="AJ57" s="12" t="s">
        <v>61</v>
      </c>
      <c r="AK57" s="7" t="s">
        <v>62</v>
      </c>
      <c r="AL57" s="7" t="s">
        <v>61</v>
      </c>
      <c r="AM57" s="7" t="s">
        <v>63</v>
      </c>
      <c r="AN57" s="7" t="s">
        <v>64</v>
      </c>
      <c r="AO57" s="13"/>
    </row>
    <row r="58" spans="1:41">
      <c r="A58" s="7">
        <v>54</v>
      </c>
      <c r="B58" s="7" t="s">
        <v>47</v>
      </c>
      <c r="C58" s="7" t="s">
        <v>48</v>
      </c>
      <c r="D58" s="7" t="s">
        <v>49</v>
      </c>
      <c r="E58" s="7" t="s">
        <v>47</v>
      </c>
      <c r="F58" s="7" t="s">
        <v>49</v>
      </c>
      <c r="G58" s="7" t="s">
        <v>50</v>
      </c>
      <c r="H58" s="7" t="s">
        <v>51</v>
      </c>
      <c r="I58" s="7" t="s">
        <v>204</v>
      </c>
      <c r="J58" s="7">
        <v>10</v>
      </c>
      <c r="K58" s="7" t="s">
        <v>93</v>
      </c>
      <c r="L58" s="7" t="s">
        <v>51</v>
      </c>
      <c r="M58" s="8" t="s">
        <v>210</v>
      </c>
      <c r="N58" s="7"/>
      <c r="O58" s="7" t="s">
        <v>211</v>
      </c>
      <c r="P58" s="7" t="s">
        <v>56</v>
      </c>
      <c r="Q58" s="7">
        <v>20</v>
      </c>
      <c r="R58" s="7">
        <v>36</v>
      </c>
      <c r="S58" s="9">
        <v>2502</v>
      </c>
      <c r="T58" s="9">
        <v>3942</v>
      </c>
      <c r="U58" s="9"/>
      <c r="V58" s="10">
        <f t="shared" si="10"/>
        <v>6444</v>
      </c>
      <c r="W58" s="9">
        <f t="shared" si="11"/>
        <v>2502</v>
      </c>
      <c r="X58" s="9">
        <f t="shared" si="12"/>
        <v>3942</v>
      </c>
      <c r="Y58" s="9">
        <f t="shared" si="13"/>
        <v>0</v>
      </c>
      <c r="Z58" s="10">
        <f t="shared" si="14"/>
        <v>6444</v>
      </c>
      <c r="AA58" s="11">
        <f t="shared" si="15"/>
        <v>2502</v>
      </c>
      <c r="AB58" s="11">
        <f t="shared" si="16"/>
        <v>3942</v>
      </c>
      <c r="AC58" s="11">
        <f t="shared" si="17"/>
        <v>0</v>
      </c>
      <c r="AD58" s="10">
        <f t="shared" si="18"/>
        <v>6444</v>
      </c>
      <c r="AE58" s="10">
        <f t="shared" si="19"/>
        <v>19332</v>
      </c>
      <c r="AF58" s="12" t="s">
        <v>57</v>
      </c>
      <c r="AG58" s="12" t="s">
        <v>58</v>
      </c>
      <c r="AH58" s="12" t="s">
        <v>59</v>
      </c>
      <c r="AI58" s="12" t="s">
        <v>60</v>
      </c>
      <c r="AJ58" s="12" t="s">
        <v>61</v>
      </c>
      <c r="AK58" s="7" t="s">
        <v>62</v>
      </c>
      <c r="AL58" s="7" t="s">
        <v>61</v>
      </c>
      <c r="AM58" s="7" t="s">
        <v>63</v>
      </c>
      <c r="AN58" s="7" t="s">
        <v>64</v>
      </c>
      <c r="AO58" s="13"/>
    </row>
    <row r="59" spans="1:41">
      <c r="A59" s="7">
        <v>55</v>
      </c>
      <c r="B59" s="7" t="s">
        <v>47</v>
      </c>
      <c r="C59" s="7" t="s">
        <v>48</v>
      </c>
      <c r="D59" s="7" t="s">
        <v>49</v>
      </c>
      <c r="E59" s="7" t="s">
        <v>47</v>
      </c>
      <c r="F59" s="7" t="s">
        <v>49</v>
      </c>
      <c r="G59" s="7" t="s">
        <v>50</v>
      </c>
      <c r="H59" s="7" t="s">
        <v>112</v>
      </c>
      <c r="I59" s="7"/>
      <c r="J59" s="7" t="s">
        <v>53</v>
      </c>
      <c r="K59" s="7" t="s">
        <v>93</v>
      </c>
      <c r="L59" s="7" t="s">
        <v>51</v>
      </c>
      <c r="M59" s="8" t="s">
        <v>212</v>
      </c>
      <c r="N59" s="7"/>
      <c r="O59" s="7" t="s">
        <v>213</v>
      </c>
      <c r="P59" s="7" t="s">
        <v>56</v>
      </c>
      <c r="Q59" s="7">
        <v>20</v>
      </c>
      <c r="R59" s="7">
        <v>36</v>
      </c>
      <c r="S59" s="9">
        <v>4647</v>
      </c>
      <c r="T59" s="9">
        <v>6420</v>
      </c>
      <c r="U59" s="9"/>
      <c r="V59" s="10">
        <f t="shared" si="10"/>
        <v>11067</v>
      </c>
      <c r="W59" s="9">
        <f t="shared" si="11"/>
        <v>4647</v>
      </c>
      <c r="X59" s="9">
        <f t="shared" si="12"/>
        <v>6420</v>
      </c>
      <c r="Y59" s="9">
        <f t="shared" si="13"/>
        <v>0</v>
      </c>
      <c r="Z59" s="10">
        <f t="shared" si="14"/>
        <v>11067</v>
      </c>
      <c r="AA59" s="11">
        <f t="shared" si="15"/>
        <v>4647</v>
      </c>
      <c r="AB59" s="11">
        <f t="shared" si="16"/>
        <v>6420</v>
      </c>
      <c r="AC59" s="11">
        <f t="shared" si="17"/>
        <v>0</v>
      </c>
      <c r="AD59" s="10">
        <f t="shared" si="18"/>
        <v>11067</v>
      </c>
      <c r="AE59" s="10">
        <f t="shared" si="19"/>
        <v>33201</v>
      </c>
      <c r="AF59" s="12" t="s">
        <v>57</v>
      </c>
      <c r="AG59" s="12" t="s">
        <v>58</v>
      </c>
      <c r="AH59" s="12" t="s">
        <v>59</v>
      </c>
      <c r="AI59" s="12" t="s">
        <v>60</v>
      </c>
      <c r="AJ59" s="12" t="s">
        <v>61</v>
      </c>
      <c r="AK59" s="7" t="s">
        <v>62</v>
      </c>
      <c r="AL59" s="7" t="s">
        <v>61</v>
      </c>
      <c r="AM59" s="7" t="s">
        <v>63</v>
      </c>
      <c r="AN59" s="7" t="s">
        <v>64</v>
      </c>
      <c r="AO59" s="13"/>
    </row>
    <row r="60" spans="1:41">
      <c r="A60" s="7">
        <v>56</v>
      </c>
      <c r="B60" s="7" t="s">
        <v>47</v>
      </c>
      <c r="C60" s="7" t="s">
        <v>48</v>
      </c>
      <c r="D60" s="7" t="s">
        <v>49</v>
      </c>
      <c r="E60" s="7" t="s">
        <v>47</v>
      </c>
      <c r="F60" s="7" t="s">
        <v>49</v>
      </c>
      <c r="G60" s="7" t="s">
        <v>50</v>
      </c>
      <c r="H60" s="7"/>
      <c r="I60" s="7" t="s">
        <v>214</v>
      </c>
      <c r="J60" s="7">
        <v>19</v>
      </c>
      <c r="K60" s="7" t="s">
        <v>93</v>
      </c>
      <c r="L60" s="7" t="s">
        <v>51</v>
      </c>
      <c r="M60" s="8" t="s">
        <v>215</v>
      </c>
      <c r="N60" s="7"/>
      <c r="O60" s="7" t="s">
        <v>216</v>
      </c>
      <c r="P60" s="7" t="s">
        <v>56</v>
      </c>
      <c r="Q60" s="7">
        <v>20</v>
      </c>
      <c r="R60" s="7">
        <v>36</v>
      </c>
      <c r="S60" s="9">
        <v>1308</v>
      </c>
      <c r="T60" s="9">
        <v>2802</v>
      </c>
      <c r="U60" s="9"/>
      <c r="V60" s="10">
        <f t="shared" si="10"/>
        <v>4110</v>
      </c>
      <c r="W60" s="9">
        <f t="shared" si="11"/>
        <v>1308</v>
      </c>
      <c r="X60" s="9">
        <f t="shared" si="12"/>
        <v>2802</v>
      </c>
      <c r="Y60" s="9">
        <f t="shared" si="13"/>
        <v>0</v>
      </c>
      <c r="Z60" s="10">
        <f t="shared" si="14"/>
        <v>4110</v>
      </c>
      <c r="AA60" s="11">
        <f t="shared" si="15"/>
        <v>1308</v>
      </c>
      <c r="AB60" s="11">
        <f t="shared" si="16"/>
        <v>2802</v>
      </c>
      <c r="AC60" s="11">
        <f t="shared" si="17"/>
        <v>0</v>
      </c>
      <c r="AD60" s="10">
        <f t="shared" si="18"/>
        <v>4110</v>
      </c>
      <c r="AE60" s="10">
        <f t="shared" si="19"/>
        <v>12330</v>
      </c>
      <c r="AF60" s="12" t="s">
        <v>57</v>
      </c>
      <c r="AG60" s="12" t="s">
        <v>58</v>
      </c>
      <c r="AH60" s="12" t="s">
        <v>59</v>
      </c>
      <c r="AI60" s="12" t="s">
        <v>60</v>
      </c>
      <c r="AJ60" s="12" t="s">
        <v>61</v>
      </c>
      <c r="AK60" s="7" t="s">
        <v>62</v>
      </c>
      <c r="AL60" s="7" t="s">
        <v>61</v>
      </c>
      <c r="AM60" s="7" t="s">
        <v>63</v>
      </c>
      <c r="AN60" s="7" t="s">
        <v>64</v>
      </c>
      <c r="AO60" s="13"/>
    </row>
    <row r="61" spans="1:41">
      <c r="A61" s="7">
        <v>57</v>
      </c>
      <c r="B61" s="7" t="s">
        <v>47</v>
      </c>
      <c r="C61" s="7" t="s">
        <v>48</v>
      </c>
      <c r="D61" s="7" t="s">
        <v>49</v>
      </c>
      <c r="E61" s="7" t="s">
        <v>47</v>
      </c>
      <c r="F61" s="7" t="s">
        <v>49</v>
      </c>
      <c r="G61" s="7" t="s">
        <v>50</v>
      </c>
      <c r="H61" s="7"/>
      <c r="I61" s="7"/>
      <c r="J61" s="7" t="s">
        <v>217</v>
      </c>
      <c r="K61" s="7" t="s">
        <v>93</v>
      </c>
      <c r="L61" s="7" t="s">
        <v>51</v>
      </c>
      <c r="M61" s="8" t="s">
        <v>218</v>
      </c>
      <c r="N61" s="7"/>
      <c r="O61" s="7" t="s">
        <v>219</v>
      </c>
      <c r="P61" s="7" t="s">
        <v>56</v>
      </c>
      <c r="Q61" s="7">
        <v>20</v>
      </c>
      <c r="R61" s="7">
        <v>36</v>
      </c>
      <c r="S61" s="9">
        <v>3978</v>
      </c>
      <c r="T61" s="9">
        <v>7047</v>
      </c>
      <c r="U61" s="9"/>
      <c r="V61" s="10">
        <f t="shared" si="10"/>
        <v>11025</v>
      </c>
      <c r="W61" s="9">
        <f t="shared" si="11"/>
        <v>3978</v>
      </c>
      <c r="X61" s="9">
        <f t="shared" si="12"/>
        <v>7047</v>
      </c>
      <c r="Y61" s="9">
        <f t="shared" si="13"/>
        <v>0</v>
      </c>
      <c r="Z61" s="10">
        <f t="shared" si="14"/>
        <v>11025</v>
      </c>
      <c r="AA61" s="11">
        <f t="shared" si="15"/>
        <v>3978</v>
      </c>
      <c r="AB61" s="11">
        <f t="shared" si="16"/>
        <v>7047</v>
      </c>
      <c r="AC61" s="11">
        <f t="shared" si="17"/>
        <v>0</v>
      </c>
      <c r="AD61" s="10">
        <f t="shared" si="18"/>
        <v>11025</v>
      </c>
      <c r="AE61" s="10">
        <f t="shared" si="19"/>
        <v>33075</v>
      </c>
      <c r="AF61" s="12" t="s">
        <v>57</v>
      </c>
      <c r="AG61" s="12" t="s">
        <v>58</v>
      </c>
      <c r="AH61" s="12" t="s">
        <v>59</v>
      </c>
      <c r="AI61" s="12" t="s">
        <v>60</v>
      </c>
      <c r="AJ61" s="12" t="s">
        <v>61</v>
      </c>
      <c r="AK61" s="7" t="s">
        <v>62</v>
      </c>
      <c r="AL61" s="7" t="s">
        <v>61</v>
      </c>
      <c r="AM61" s="7" t="s">
        <v>63</v>
      </c>
      <c r="AN61" s="7" t="s">
        <v>64</v>
      </c>
      <c r="AO61" s="13"/>
    </row>
    <row r="62" spans="1:41">
      <c r="A62" s="7">
        <v>58</v>
      </c>
      <c r="B62" s="7" t="s">
        <v>47</v>
      </c>
      <c r="C62" s="7" t="s">
        <v>48</v>
      </c>
      <c r="D62" s="7" t="s">
        <v>49</v>
      </c>
      <c r="E62" s="7" t="s">
        <v>47</v>
      </c>
      <c r="F62" s="7" t="s">
        <v>49</v>
      </c>
      <c r="G62" s="7" t="s">
        <v>50</v>
      </c>
      <c r="H62" s="7" t="s">
        <v>102</v>
      </c>
      <c r="I62" s="7"/>
      <c r="J62" s="7" t="s">
        <v>165</v>
      </c>
      <c r="K62" s="7" t="s">
        <v>93</v>
      </c>
      <c r="L62" s="7" t="s">
        <v>51</v>
      </c>
      <c r="M62" s="8" t="s">
        <v>220</v>
      </c>
      <c r="N62" s="7"/>
      <c r="O62" s="7" t="s">
        <v>221</v>
      </c>
      <c r="P62" s="7" t="s">
        <v>56</v>
      </c>
      <c r="Q62" s="7">
        <v>5</v>
      </c>
      <c r="R62" s="7">
        <v>36</v>
      </c>
      <c r="S62" s="9">
        <v>420</v>
      </c>
      <c r="T62" s="9">
        <v>273</v>
      </c>
      <c r="U62" s="9"/>
      <c r="V62" s="10">
        <f t="shared" si="10"/>
        <v>693</v>
      </c>
      <c r="W62" s="9">
        <f t="shared" si="11"/>
        <v>420</v>
      </c>
      <c r="X62" s="9">
        <f t="shared" si="12"/>
        <v>273</v>
      </c>
      <c r="Y62" s="9">
        <f t="shared" si="13"/>
        <v>0</v>
      </c>
      <c r="Z62" s="10">
        <f t="shared" si="14"/>
        <v>693</v>
      </c>
      <c r="AA62" s="11">
        <f t="shared" si="15"/>
        <v>420</v>
      </c>
      <c r="AB62" s="11">
        <f t="shared" si="16"/>
        <v>273</v>
      </c>
      <c r="AC62" s="11">
        <f t="shared" si="17"/>
        <v>0</v>
      </c>
      <c r="AD62" s="10">
        <f t="shared" si="18"/>
        <v>693</v>
      </c>
      <c r="AE62" s="10">
        <f t="shared" si="19"/>
        <v>2079</v>
      </c>
      <c r="AF62" s="12" t="s">
        <v>57</v>
      </c>
      <c r="AG62" s="12" t="s">
        <v>58</v>
      </c>
      <c r="AH62" s="12" t="s">
        <v>59</v>
      </c>
      <c r="AI62" s="12" t="s">
        <v>60</v>
      </c>
      <c r="AJ62" s="12" t="s">
        <v>61</v>
      </c>
      <c r="AK62" s="7" t="s">
        <v>62</v>
      </c>
      <c r="AL62" s="7" t="s">
        <v>61</v>
      </c>
      <c r="AM62" s="7" t="s">
        <v>63</v>
      </c>
      <c r="AN62" s="7" t="s">
        <v>64</v>
      </c>
      <c r="AO62" s="13"/>
    </row>
    <row r="63" spans="1:41">
      <c r="A63" s="7">
        <v>59</v>
      </c>
      <c r="B63" s="7" t="s">
        <v>47</v>
      </c>
      <c r="C63" s="7" t="s">
        <v>48</v>
      </c>
      <c r="D63" s="7" t="s">
        <v>49</v>
      </c>
      <c r="E63" s="7" t="s">
        <v>47</v>
      </c>
      <c r="F63" s="7" t="s">
        <v>49</v>
      </c>
      <c r="G63" s="7" t="s">
        <v>50</v>
      </c>
      <c r="H63" s="7" t="s">
        <v>102</v>
      </c>
      <c r="I63" s="7"/>
      <c r="J63" s="7" t="s">
        <v>53</v>
      </c>
      <c r="K63" s="7" t="s">
        <v>54</v>
      </c>
      <c r="L63" s="7" t="s">
        <v>51</v>
      </c>
      <c r="M63" s="8" t="s">
        <v>222</v>
      </c>
      <c r="N63" s="7"/>
      <c r="O63" s="7" t="s">
        <v>223</v>
      </c>
      <c r="P63" s="7" t="s">
        <v>56</v>
      </c>
      <c r="Q63" s="7">
        <v>5</v>
      </c>
      <c r="R63" s="7">
        <v>36</v>
      </c>
      <c r="S63" s="9">
        <v>540</v>
      </c>
      <c r="T63" s="9">
        <v>372</v>
      </c>
      <c r="U63" s="9"/>
      <c r="V63" s="10">
        <f t="shared" si="10"/>
        <v>912</v>
      </c>
      <c r="W63" s="9">
        <f t="shared" si="11"/>
        <v>540</v>
      </c>
      <c r="X63" s="9">
        <f t="shared" si="12"/>
        <v>372</v>
      </c>
      <c r="Y63" s="9">
        <f t="shared" si="13"/>
        <v>0</v>
      </c>
      <c r="Z63" s="10">
        <f t="shared" si="14"/>
        <v>912</v>
      </c>
      <c r="AA63" s="11">
        <f t="shared" si="15"/>
        <v>540</v>
      </c>
      <c r="AB63" s="11">
        <f t="shared" si="16"/>
        <v>372</v>
      </c>
      <c r="AC63" s="11">
        <f t="shared" si="17"/>
        <v>0</v>
      </c>
      <c r="AD63" s="10">
        <f t="shared" si="18"/>
        <v>912</v>
      </c>
      <c r="AE63" s="10">
        <f t="shared" si="19"/>
        <v>2736</v>
      </c>
      <c r="AF63" s="12" t="s">
        <v>57</v>
      </c>
      <c r="AG63" s="12" t="s">
        <v>58</v>
      </c>
      <c r="AH63" s="12" t="s">
        <v>59</v>
      </c>
      <c r="AI63" s="12" t="s">
        <v>60</v>
      </c>
      <c r="AJ63" s="12" t="s">
        <v>61</v>
      </c>
      <c r="AK63" s="7" t="s">
        <v>62</v>
      </c>
      <c r="AL63" s="7" t="s">
        <v>61</v>
      </c>
      <c r="AM63" s="7" t="s">
        <v>63</v>
      </c>
      <c r="AN63" s="7" t="s">
        <v>64</v>
      </c>
      <c r="AO63" s="13"/>
    </row>
    <row r="64" spans="1:41">
      <c r="A64" s="7">
        <v>60</v>
      </c>
      <c r="B64" s="7" t="s">
        <v>47</v>
      </c>
      <c r="C64" s="7" t="s">
        <v>48</v>
      </c>
      <c r="D64" s="7" t="s">
        <v>49</v>
      </c>
      <c r="E64" s="7" t="s">
        <v>47</v>
      </c>
      <c r="F64" s="7" t="s">
        <v>49</v>
      </c>
      <c r="G64" s="7" t="s">
        <v>50</v>
      </c>
      <c r="H64" s="7" t="s">
        <v>224</v>
      </c>
      <c r="I64" s="7"/>
      <c r="J64" s="7" t="s">
        <v>53</v>
      </c>
      <c r="K64" s="7" t="s">
        <v>54</v>
      </c>
      <c r="L64" s="7" t="s">
        <v>51</v>
      </c>
      <c r="M64" s="8" t="s">
        <v>225</v>
      </c>
      <c r="N64" s="7"/>
      <c r="O64" s="7" t="s">
        <v>226</v>
      </c>
      <c r="P64" s="7" t="s">
        <v>56</v>
      </c>
      <c r="Q64" s="7">
        <v>3</v>
      </c>
      <c r="R64" s="7">
        <v>36</v>
      </c>
      <c r="S64" s="9">
        <v>498</v>
      </c>
      <c r="T64" s="9">
        <v>1005</v>
      </c>
      <c r="U64" s="9"/>
      <c r="V64" s="10">
        <f t="shared" si="10"/>
        <v>1503</v>
      </c>
      <c r="W64" s="9">
        <f t="shared" si="11"/>
        <v>498</v>
      </c>
      <c r="X64" s="9">
        <f t="shared" si="12"/>
        <v>1005</v>
      </c>
      <c r="Y64" s="9">
        <f t="shared" si="13"/>
        <v>0</v>
      </c>
      <c r="Z64" s="10">
        <f t="shared" si="14"/>
        <v>1503</v>
      </c>
      <c r="AA64" s="11">
        <f t="shared" si="15"/>
        <v>498</v>
      </c>
      <c r="AB64" s="11">
        <f t="shared" si="16"/>
        <v>1005</v>
      </c>
      <c r="AC64" s="11">
        <f t="shared" si="17"/>
        <v>0</v>
      </c>
      <c r="AD64" s="10">
        <f t="shared" si="18"/>
        <v>1503</v>
      </c>
      <c r="AE64" s="10">
        <f t="shared" si="19"/>
        <v>4509</v>
      </c>
      <c r="AF64" s="12" t="s">
        <v>57</v>
      </c>
      <c r="AG64" s="12" t="s">
        <v>58</v>
      </c>
      <c r="AH64" s="12" t="s">
        <v>59</v>
      </c>
      <c r="AI64" s="12" t="s">
        <v>60</v>
      </c>
      <c r="AJ64" s="12" t="s">
        <v>61</v>
      </c>
      <c r="AK64" s="7" t="s">
        <v>62</v>
      </c>
      <c r="AL64" s="7" t="s">
        <v>61</v>
      </c>
      <c r="AM64" s="7" t="s">
        <v>63</v>
      </c>
      <c r="AN64" s="7" t="s">
        <v>64</v>
      </c>
      <c r="AO64" s="13"/>
    </row>
    <row r="65" spans="1:41">
      <c r="A65" s="7">
        <v>61</v>
      </c>
      <c r="B65" s="7" t="s">
        <v>47</v>
      </c>
      <c r="C65" s="7" t="s">
        <v>48</v>
      </c>
      <c r="D65" s="7" t="s">
        <v>49</v>
      </c>
      <c r="E65" s="7" t="s">
        <v>47</v>
      </c>
      <c r="F65" s="7" t="s">
        <v>49</v>
      </c>
      <c r="G65" s="7" t="s">
        <v>50</v>
      </c>
      <c r="H65" s="7"/>
      <c r="I65" s="7" t="s">
        <v>171</v>
      </c>
      <c r="J65" s="7">
        <v>23</v>
      </c>
      <c r="K65" s="7" t="s">
        <v>93</v>
      </c>
      <c r="L65" s="7" t="s">
        <v>51</v>
      </c>
      <c r="M65" s="8" t="s">
        <v>227</v>
      </c>
      <c r="N65" s="7"/>
      <c r="O65" s="7" t="s">
        <v>228</v>
      </c>
      <c r="P65" s="7" t="s">
        <v>56</v>
      </c>
      <c r="Q65" s="7">
        <v>20</v>
      </c>
      <c r="R65" s="7">
        <v>36</v>
      </c>
      <c r="S65" s="9">
        <v>3228</v>
      </c>
      <c r="T65" s="9">
        <v>6552</v>
      </c>
      <c r="U65" s="9"/>
      <c r="V65" s="10">
        <f t="shared" si="10"/>
        <v>9780</v>
      </c>
      <c r="W65" s="9">
        <f t="shared" si="11"/>
        <v>3228</v>
      </c>
      <c r="X65" s="9">
        <f t="shared" si="12"/>
        <v>6552</v>
      </c>
      <c r="Y65" s="9">
        <f t="shared" si="13"/>
        <v>0</v>
      </c>
      <c r="Z65" s="10">
        <f t="shared" si="14"/>
        <v>9780</v>
      </c>
      <c r="AA65" s="11">
        <f t="shared" si="15"/>
        <v>3228</v>
      </c>
      <c r="AB65" s="11">
        <f t="shared" si="16"/>
        <v>6552</v>
      </c>
      <c r="AC65" s="11">
        <f t="shared" si="17"/>
        <v>0</v>
      </c>
      <c r="AD65" s="10">
        <f t="shared" si="18"/>
        <v>9780</v>
      </c>
      <c r="AE65" s="10">
        <f t="shared" si="19"/>
        <v>29340</v>
      </c>
      <c r="AF65" s="12" t="s">
        <v>57</v>
      </c>
      <c r="AG65" s="12" t="s">
        <v>58</v>
      </c>
      <c r="AH65" s="12" t="s">
        <v>59</v>
      </c>
      <c r="AI65" s="12" t="s">
        <v>60</v>
      </c>
      <c r="AJ65" s="12" t="s">
        <v>61</v>
      </c>
      <c r="AK65" s="7" t="s">
        <v>62</v>
      </c>
      <c r="AL65" s="7" t="s">
        <v>61</v>
      </c>
      <c r="AM65" s="7" t="s">
        <v>63</v>
      </c>
      <c r="AN65" s="7" t="s">
        <v>64</v>
      </c>
      <c r="AO65" s="13"/>
    </row>
    <row r="66" spans="1:41">
      <c r="A66" s="7">
        <v>62</v>
      </c>
      <c r="B66" s="7" t="s">
        <v>47</v>
      </c>
      <c r="C66" s="7" t="s">
        <v>48</v>
      </c>
      <c r="D66" s="7" t="s">
        <v>49</v>
      </c>
      <c r="E66" s="7" t="s">
        <v>47</v>
      </c>
      <c r="F66" s="7" t="s">
        <v>49</v>
      </c>
      <c r="G66" s="7" t="s">
        <v>50</v>
      </c>
      <c r="H66" s="7" t="s">
        <v>102</v>
      </c>
      <c r="I66" s="7"/>
      <c r="J66" s="7" t="s">
        <v>53</v>
      </c>
      <c r="K66" s="7" t="s">
        <v>54</v>
      </c>
      <c r="L66" s="7" t="s">
        <v>51</v>
      </c>
      <c r="M66" s="8" t="s">
        <v>229</v>
      </c>
      <c r="N66" s="7"/>
      <c r="O66" s="7" t="s">
        <v>230</v>
      </c>
      <c r="P66" s="7" t="s">
        <v>56</v>
      </c>
      <c r="Q66" s="7">
        <v>3</v>
      </c>
      <c r="R66" s="7">
        <v>36</v>
      </c>
      <c r="S66" s="9">
        <v>204</v>
      </c>
      <c r="T66" s="9">
        <v>141</v>
      </c>
      <c r="U66" s="9"/>
      <c r="V66" s="10">
        <f t="shared" si="10"/>
        <v>345</v>
      </c>
      <c r="W66" s="9">
        <f t="shared" si="11"/>
        <v>204</v>
      </c>
      <c r="X66" s="9">
        <f t="shared" si="12"/>
        <v>141</v>
      </c>
      <c r="Y66" s="9">
        <f t="shared" si="13"/>
        <v>0</v>
      </c>
      <c r="Z66" s="10">
        <f t="shared" si="14"/>
        <v>345</v>
      </c>
      <c r="AA66" s="11">
        <f t="shared" si="15"/>
        <v>204</v>
      </c>
      <c r="AB66" s="11">
        <f t="shared" si="16"/>
        <v>141</v>
      </c>
      <c r="AC66" s="11">
        <f t="shared" si="17"/>
        <v>0</v>
      </c>
      <c r="AD66" s="10">
        <f t="shared" si="18"/>
        <v>345</v>
      </c>
      <c r="AE66" s="10">
        <f t="shared" si="19"/>
        <v>1035</v>
      </c>
      <c r="AF66" s="12" t="s">
        <v>57</v>
      </c>
      <c r="AG66" s="12" t="s">
        <v>58</v>
      </c>
      <c r="AH66" s="12" t="s">
        <v>59</v>
      </c>
      <c r="AI66" s="12" t="s">
        <v>60</v>
      </c>
      <c r="AJ66" s="12" t="s">
        <v>61</v>
      </c>
      <c r="AK66" s="7" t="s">
        <v>62</v>
      </c>
      <c r="AL66" s="7" t="s">
        <v>61</v>
      </c>
      <c r="AM66" s="7" t="s">
        <v>63</v>
      </c>
      <c r="AN66" s="7" t="s">
        <v>64</v>
      </c>
      <c r="AO66" s="13"/>
    </row>
    <row r="67" spans="1:41">
      <c r="A67" s="7">
        <v>63</v>
      </c>
      <c r="B67" s="7" t="s">
        <v>47</v>
      </c>
      <c r="C67" s="7" t="s">
        <v>48</v>
      </c>
      <c r="D67" s="7" t="s">
        <v>49</v>
      </c>
      <c r="E67" s="7" t="s">
        <v>47</v>
      </c>
      <c r="F67" s="7" t="s">
        <v>49</v>
      </c>
      <c r="G67" s="7" t="s">
        <v>50</v>
      </c>
      <c r="H67" s="7" t="s">
        <v>136</v>
      </c>
      <c r="I67" s="7"/>
      <c r="J67" s="7" t="s">
        <v>53</v>
      </c>
      <c r="K67" s="7" t="s">
        <v>54</v>
      </c>
      <c r="L67" s="7" t="s">
        <v>51</v>
      </c>
      <c r="M67" s="8" t="s">
        <v>231</v>
      </c>
      <c r="N67" s="7"/>
      <c r="O67" s="7" t="s">
        <v>232</v>
      </c>
      <c r="P67" s="7" t="s">
        <v>56</v>
      </c>
      <c r="Q67" s="7">
        <v>3</v>
      </c>
      <c r="R67" s="7">
        <v>36</v>
      </c>
      <c r="S67" s="9">
        <v>387</v>
      </c>
      <c r="T67" s="9">
        <v>726</v>
      </c>
      <c r="U67" s="9"/>
      <c r="V67" s="10">
        <f t="shared" si="10"/>
        <v>1113</v>
      </c>
      <c r="W67" s="9">
        <f t="shared" si="11"/>
        <v>387</v>
      </c>
      <c r="X67" s="9">
        <f t="shared" si="12"/>
        <v>726</v>
      </c>
      <c r="Y67" s="9">
        <f t="shared" si="13"/>
        <v>0</v>
      </c>
      <c r="Z67" s="10">
        <f t="shared" si="14"/>
        <v>1113</v>
      </c>
      <c r="AA67" s="11">
        <f t="shared" si="15"/>
        <v>387</v>
      </c>
      <c r="AB67" s="11">
        <f t="shared" si="16"/>
        <v>726</v>
      </c>
      <c r="AC67" s="11">
        <f t="shared" si="17"/>
        <v>0</v>
      </c>
      <c r="AD67" s="10">
        <f t="shared" si="18"/>
        <v>1113</v>
      </c>
      <c r="AE67" s="10">
        <f t="shared" si="19"/>
        <v>3339</v>
      </c>
      <c r="AF67" s="12" t="s">
        <v>57</v>
      </c>
      <c r="AG67" s="12" t="s">
        <v>58</v>
      </c>
      <c r="AH67" s="12" t="s">
        <v>59</v>
      </c>
      <c r="AI67" s="12" t="s">
        <v>60</v>
      </c>
      <c r="AJ67" s="12" t="s">
        <v>61</v>
      </c>
      <c r="AK67" s="7" t="s">
        <v>62</v>
      </c>
      <c r="AL67" s="7" t="s">
        <v>61</v>
      </c>
      <c r="AM67" s="7" t="s">
        <v>63</v>
      </c>
      <c r="AN67" s="7" t="s">
        <v>64</v>
      </c>
      <c r="AO67" s="13"/>
    </row>
    <row r="68" spans="1:41">
      <c r="A68" s="7">
        <v>64</v>
      </c>
      <c r="B68" s="7" t="s">
        <v>47</v>
      </c>
      <c r="C68" s="7" t="s">
        <v>48</v>
      </c>
      <c r="D68" s="7" t="s">
        <v>49</v>
      </c>
      <c r="E68" s="7" t="s">
        <v>47</v>
      </c>
      <c r="F68" s="7" t="s">
        <v>49</v>
      </c>
      <c r="G68" s="7" t="s">
        <v>50</v>
      </c>
      <c r="H68" s="7"/>
      <c r="I68" s="7" t="s">
        <v>233</v>
      </c>
      <c r="J68" s="7"/>
      <c r="K68" s="7" t="s">
        <v>54</v>
      </c>
      <c r="L68" s="7" t="s">
        <v>51</v>
      </c>
      <c r="M68" s="8" t="s">
        <v>234</v>
      </c>
      <c r="N68" s="7"/>
      <c r="O68" s="7" t="s">
        <v>235</v>
      </c>
      <c r="P68" s="7" t="s">
        <v>56</v>
      </c>
      <c r="Q68" s="7">
        <v>11</v>
      </c>
      <c r="R68" s="7">
        <v>36</v>
      </c>
      <c r="S68" s="9">
        <v>1155</v>
      </c>
      <c r="T68" s="9">
        <v>1767</v>
      </c>
      <c r="U68" s="9"/>
      <c r="V68" s="10">
        <f t="shared" si="10"/>
        <v>2922</v>
      </c>
      <c r="W68" s="9">
        <f t="shared" si="11"/>
        <v>1155</v>
      </c>
      <c r="X68" s="9">
        <f t="shared" si="12"/>
        <v>1767</v>
      </c>
      <c r="Y68" s="9">
        <f t="shared" si="13"/>
        <v>0</v>
      </c>
      <c r="Z68" s="10">
        <f t="shared" si="14"/>
        <v>2922</v>
      </c>
      <c r="AA68" s="11">
        <f t="shared" si="15"/>
        <v>1155</v>
      </c>
      <c r="AB68" s="11">
        <f t="shared" si="16"/>
        <v>1767</v>
      </c>
      <c r="AC68" s="11">
        <f t="shared" si="17"/>
        <v>0</v>
      </c>
      <c r="AD68" s="10">
        <f t="shared" si="18"/>
        <v>2922</v>
      </c>
      <c r="AE68" s="10">
        <f t="shared" si="19"/>
        <v>8766</v>
      </c>
      <c r="AF68" s="12" t="s">
        <v>57</v>
      </c>
      <c r="AG68" s="12" t="s">
        <v>58</v>
      </c>
      <c r="AH68" s="12" t="s">
        <v>59</v>
      </c>
      <c r="AI68" s="12" t="s">
        <v>60</v>
      </c>
      <c r="AJ68" s="12" t="s">
        <v>61</v>
      </c>
      <c r="AK68" s="7" t="s">
        <v>62</v>
      </c>
      <c r="AL68" s="7" t="s">
        <v>61</v>
      </c>
      <c r="AM68" s="7" t="s">
        <v>63</v>
      </c>
      <c r="AN68" s="7" t="s">
        <v>64</v>
      </c>
      <c r="AO68" s="13"/>
    </row>
    <row r="69" spans="1:41">
      <c r="A69" s="7">
        <v>65</v>
      </c>
      <c r="B69" s="7" t="s">
        <v>47</v>
      </c>
      <c r="C69" s="7" t="s">
        <v>48</v>
      </c>
      <c r="D69" s="7" t="s">
        <v>49</v>
      </c>
      <c r="E69" s="7" t="s">
        <v>47</v>
      </c>
      <c r="F69" s="7" t="s">
        <v>49</v>
      </c>
      <c r="G69" s="7" t="s">
        <v>50</v>
      </c>
      <c r="H69" s="7" t="s">
        <v>236</v>
      </c>
      <c r="I69" s="7"/>
      <c r="J69" s="7"/>
      <c r="K69" s="7" t="s">
        <v>54</v>
      </c>
      <c r="L69" s="7" t="s">
        <v>51</v>
      </c>
      <c r="M69" s="8" t="s">
        <v>237</v>
      </c>
      <c r="N69" s="7"/>
      <c r="O69" s="7" t="s">
        <v>238</v>
      </c>
      <c r="P69" s="7" t="s">
        <v>56</v>
      </c>
      <c r="Q69" s="7">
        <v>4</v>
      </c>
      <c r="R69" s="7">
        <v>36</v>
      </c>
      <c r="S69" s="9">
        <v>1428</v>
      </c>
      <c r="T69" s="9">
        <v>1110</v>
      </c>
      <c r="U69" s="9"/>
      <c r="V69" s="10">
        <f t="shared" ref="V69:V84" si="20">S69+T69+U69</f>
        <v>2538</v>
      </c>
      <c r="W69" s="9">
        <f t="shared" ref="W69:W84" si="21">S69</f>
        <v>1428</v>
      </c>
      <c r="X69" s="9">
        <f t="shared" ref="X69:X84" si="22">T69</f>
        <v>1110</v>
      </c>
      <c r="Y69" s="9">
        <f t="shared" ref="Y69:Y84" si="23">U69</f>
        <v>0</v>
      </c>
      <c r="Z69" s="10">
        <f t="shared" ref="Z69:Z84" si="24">SUM(W69:Y69)</f>
        <v>2538</v>
      </c>
      <c r="AA69" s="11">
        <f t="shared" ref="AA69:AA84" si="25">S69</f>
        <v>1428</v>
      </c>
      <c r="AB69" s="11">
        <f t="shared" ref="AB69:AB84" si="26">T69</f>
        <v>1110</v>
      </c>
      <c r="AC69" s="11">
        <f t="shared" ref="AC69:AC84" si="27">U69</f>
        <v>0</v>
      </c>
      <c r="AD69" s="10">
        <f t="shared" ref="AD69:AD84" si="28">SUM(AA69:AC69)</f>
        <v>2538</v>
      </c>
      <c r="AE69" s="10">
        <f t="shared" ref="AE69:AE84" si="29">V69+Z69+AD69</f>
        <v>7614</v>
      </c>
      <c r="AF69" s="12" t="s">
        <v>57</v>
      </c>
      <c r="AG69" s="12" t="s">
        <v>58</v>
      </c>
      <c r="AH69" s="12" t="s">
        <v>59</v>
      </c>
      <c r="AI69" s="12" t="s">
        <v>60</v>
      </c>
      <c r="AJ69" s="12" t="s">
        <v>61</v>
      </c>
      <c r="AK69" s="7" t="s">
        <v>62</v>
      </c>
      <c r="AL69" s="7" t="s">
        <v>61</v>
      </c>
      <c r="AM69" s="7" t="s">
        <v>63</v>
      </c>
      <c r="AN69" s="7" t="s">
        <v>64</v>
      </c>
      <c r="AO69" s="13"/>
    </row>
    <row r="70" spans="1:41">
      <c r="A70" s="7">
        <v>66</v>
      </c>
      <c r="B70" s="7" t="s">
        <v>47</v>
      </c>
      <c r="C70" s="7" t="s">
        <v>48</v>
      </c>
      <c r="D70" s="7" t="s">
        <v>49</v>
      </c>
      <c r="E70" s="7" t="s">
        <v>47</v>
      </c>
      <c r="F70" s="7" t="s">
        <v>49</v>
      </c>
      <c r="G70" s="7" t="s">
        <v>50</v>
      </c>
      <c r="H70" s="7" t="s">
        <v>51</v>
      </c>
      <c r="I70" s="7" t="s">
        <v>70</v>
      </c>
      <c r="J70" s="7">
        <v>16</v>
      </c>
      <c r="K70" s="7" t="s">
        <v>54</v>
      </c>
      <c r="L70" s="7" t="s">
        <v>51</v>
      </c>
      <c r="M70" s="8" t="s">
        <v>239</v>
      </c>
      <c r="N70" s="7"/>
      <c r="O70" s="7" t="s">
        <v>240</v>
      </c>
      <c r="P70" s="7" t="s">
        <v>56</v>
      </c>
      <c r="Q70" s="7">
        <v>20</v>
      </c>
      <c r="R70" s="7">
        <v>36</v>
      </c>
      <c r="S70" s="9">
        <v>882</v>
      </c>
      <c r="T70" s="9">
        <v>1413</v>
      </c>
      <c r="U70" s="9"/>
      <c r="V70" s="10">
        <f t="shared" si="20"/>
        <v>2295</v>
      </c>
      <c r="W70" s="9">
        <f t="shared" si="21"/>
        <v>882</v>
      </c>
      <c r="X70" s="9">
        <f t="shared" si="22"/>
        <v>1413</v>
      </c>
      <c r="Y70" s="9">
        <f t="shared" si="23"/>
        <v>0</v>
      </c>
      <c r="Z70" s="10">
        <f t="shared" si="24"/>
        <v>2295</v>
      </c>
      <c r="AA70" s="11">
        <f t="shared" si="25"/>
        <v>882</v>
      </c>
      <c r="AB70" s="11">
        <f t="shared" si="26"/>
        <v>1413</v>
      </c>
      <c r="AC70" s="11">
        <f t="shared" si="27"/>
        <v>0</v>
      </c>
      <c r="AD70" s="10">
        <f t="shared" si="28"/>
        <v>2295</v>
      </c>
      <c r="AE70" s="10">
        <f t="shared" si="29"/>
        <v>6885</v>
      </c>
      <c r="AF70" s="12" t="s">
        <v>57</v>
      </c>
      <c r="AG70" s="12" t="s">
        <v>58</v>
      </c>
      <c r="AH70" s="12" t="s">
        <v>59</v>
      </c>
      <c r="AI70" s="12" t="s">
        <v>60</v>
      </c>
      <c r="AJ70" s="12" t="s">
        <v>61</v>
      </c>
      <c r="AK70" s="7" t="s">
        <v>62</v>
      </c>
      <c r="AL70" s="7" t="s">
        <v>61</v>
      </c>
      <c r="AM70" s="7" t="s">
        <v>63</v>
      </c>
      <c r="AN70" s="7" t="s">
        <v>64</v>
      </c>
      <c r="AO70" s="13"/>
    </row>
    <row r="71" spans="1:41">
      <c r="A71" s="7">
        <v>67</v>
      </c>
      <c r="B71" s="7" t="s">
        <v>47</v>
      </c>
      <c r="C71" s="7" t="s">
        <v>48</v>
      </c>
      <c r="D71" s="7" t="s">
        <v>49</v>
      </c>
      <c r="E71" s="7" t="s">
        <v>47</v>
      </c>
      <c r="F71" s="7" t="s">
        <v>49</v>
      </c>
      <c r="G71" s="7" t="s">
        <v>241</v>
      </c>
      <c r="H71" s="7" t="s">
        <v>51</v>
      </c>
      <c r="I71" s="7" t="s">
        <v>242</v>
      </c>
      <c r="J71" s="7" t="s">
        <v>243</v>
      </c>
      <c r="K71" s="7" t="s">
        <v>54</v>
      </c>
      <c r="L71" s="7" t="s">
        <v>51</v>
      </c>
      <c r="M71" s="8" t="s">
        <v>244</v>
      </c>
      <c r="N71" s="7"/>
      <c r="O71" s="7" t="s">
        <v>245</v>
      </c>
      <c r="P71" s="7" t="s">
        <v>56</v>
      </c>
      <c r="Q71" s="7">
        <v>11</v>
      </c>
      <c r="R71" s="7">
        <v>36</v>
      </c>
      <c r="S71" s="9">
        <v>1062</v>
      </c>
      <c r="T71" s="9">
        <v>2372</v>
      </c>
      <c r="U71" s="9"/>
      <c r="V71" s="10">
        <f t="shared" si="20"/>
        <v>3434</v>
      </c>
      <c r="W71" s="9">
        <f t="shared" si="21"/>
        <v>1062</v>
      </c>
      <c r="X71" s="9">
        <f t="shared" si="22"/>
        <v>2372</v>
      </c>
      <c r="Y71" s="9">
        <f t="shared" si="23"/>
        <v>0</v>
      </c>
      <c r="Z71" s="10">
        <f t="shared" si="24"/>
        <v>3434</v>
      </c>
      <c r="AA71" s="11">
        <f t="shared" si="25"/>
        <v>1062</v>
      </c>
      <c r="AB71" s="11">
        <f t="shared" si="26"/>
        <v>2372</v>
      </c>
      <c r="AC71" s="11">
        <f t="shared" si="27"/>
        <v>0</v>
      </c>
      <c r="AD71" s="10">
        <f t="shared" si="28"/>
        <v>3434</v>
      </c>
      <c r="AE71" s="10">
        <f t="shared" si="29"/>
        <v>10302</v>
      </c>
      <c r="AF71" s="12" t="s">
        <v>57</v>
      </c>
      <c r="AG71" s="12" t="s">
        <v>58</v>
      </c>
      <c r="AH71" s="12" t="s">
        <v>59</v>
      </c>
      <c r="AI71" s="12" t="s">
        <v>60</v>
      </c>
      <c r="AJ71" s="12" t="s">
        <v>61</v>
      </c>
      <c r="AK71" s="7" t="s">
        <v>62</v>
      </c>
      <c r="AL71" s="7" t="s">
        <v>61</v>
      </c>
      <c r="AM71" s="7" t="s">
        <v>63</v>
      </c>
      <c r="AN71" s="7" t="s">
        <v>64</v>
      </c>
      <c r="AO71" s="13"/>
    </row>
    <row r="72" spans="1:41">
      <c r="A72" s="7">
        <v>68</v>
      </c>
      <c r="B72" s="7" t="s">
        <v>47</v>
      </c>
      <c r="C72" s="7" t="s">
        <v>48</v>
      </c>
      <c r="D72" s="7" t="s">
        <v>49</v>
      </c>
      <c r="E72" s="7" t="s">
        <v>47</v>
      </c>
      <c r="F72" s="7" t="s">
        <v>49</v>
      </c>
      <c r="G72" s="7" t="s">
        <v>246</v>
      </c>
      <c r="H72" s="7" t="s">
        <v>51</v>
      </c>
      <c r="I72" s="7" t="s">
        <v>247</v>
      </c>
      <c r="J72" s="7" t="s">
        <v>248</v>
      </c>
      <c r="K72" s="7" t="s">
        <v>54</v>
      </c>
      <c r="L72" s="7" t="s">
        <v>51</v>
      </c>
      <c r="M72" s="8" t="s">
        <v>249</v>
      </c>
      <c r="N72" s="7"/>
      <c r="O72" s="7" t="s">
        <v>250</v>
      </c>
      <c r="P72" s="7" t="s">
        <v>56</v>
      </c>
      <c r="Q72" s="7">
        <v>9</v>
      </c>
      <c r="R72" s="7">
        <v>36</v>
      </c>
      <c r="S72" s="9">
        <v>1769</v>
      </c>
      <c r="T72" s="9">
        <v>4124</v>
      </c>
      <c r="U72" s="9"/>
      <c r="V72" s="10">
        <f t="shared" si="20"/>
        <v>5893</v>
      </c>
      <c r="W72" s="9">
        <f t="shared" si="21"/>
        <v>1769</v>
      </c>
      <c r="X72" s="9">
        <f t="shared" si="22"/>
        <v>4124</v>
      </c>
      <c r="Y72" s="9">
        <f t="shared" si="23"/>
        <v>0</v>
      </c>
      <c r="Z72" s="10">
        <f t="shared" si="24"/>
        <v>5893</v>
      </c>
      <c r="AA72" s="11">
        <f t="shared" si="25"/>
        <v>1769</v>
      </c>
      <c r="AB72" s="11">
        <f t="shared" si="26"/>
        <v>4124</v>
      </c>
      <c r="AC72" s="11">
        <f t="shared" si="27"/>
        <v>0</v>
      </c>
      <c r="AD72" s="10">
        <f t="shared" si="28"/>
        <v>5893</v>
      </c>
      <c r="AE72" s="10">
        <f t="shared" si="29"/>
        <v>17679</v>
      </c>
      <c r="AF72" s="12" t="s">
        <v>57</v>
      </c>
      <c r="AG72" s="12" t="s">
        <v>58</v>
      </c>
      <c r="AH72" s="12" t="s">
        <v>59</v>
      </c>
      <c r="AI72" s="12" t="s">
        <v>60</v>
      </c>
      <c r="AJ72" s="12" t="s">
        <v>61</v>
      </c>
      <c r="AK72" s="7" t="s">
        <v>62</v>
      </c>
      <c r="AL72" s="7" t="s">
        <v>61</v>
      </c>
      <c r="AM72" s="7" t="s">
        <v>63</v>
      </c>
      <c r="AN72" s="7" t="s">
        <v>64</v>
      </c>
      <c r="AO72" s="13"/>
    </row>
    <row r="73" spans="1:41">
      <c r="A73" s="7">
        <v>69</v>
      </c>
      <c r="B73" s="7" t="s">
        <v>47</v>
      </c>
      <c r="C73" s="7" t="s">
        <v>48</v>
      </c>
      <c r="D73" s="7" t="s">
        <v>49</v>
      </c>
      <c r="E73" s="7" t="s">
        <v>47</v>
      </c>
      <c r="F73" s="7" t="s">
        <v>49</v>
      </c>
      <c r="G73" s="7" t="s">
        <v>50</v>
      </c>
      <c r="H73" s="7" t="s">
        <v>251</v>
      </c>
      <c r="I73" s="7"/>
      <c r="J73" s="7" t="s">
        <v>99</v>
      </c>
      <c r="K73" s="7" t="s">
        <v>54</v>
      </c>
      <c r="L73" s="7" t="s">
        <v>51</v>
      </c>
      <c r="M73" s="8" t="s">
        <v>252</v>
      </c>
      <c r="N73" s="7"/>
      <c r="O73" s="7" t="s">
        <v>253</v>
      </c>
      <c r="P73" s="7" t="s">
        <v>56</v>
      </c>
      <c r="Q73" s="7">
        <v>4</v>
      </c>
      <c r="R73" s="7">
        <v>36</v>
      </c>
      <c r="S73" s="9">
        <v>165</v>
      </c>
      <c r="T73" s="9">
        <v>84</v>
      </c>
      <c r="U73" s="9"/>
      <c r="V73" s="10">
        <f t="shared" si="20"/>
        <v>249</v>
      </c>
      <c r="W73" s="9">
        <f t="shared" si="21"/>
        <v>165</v>
      </c>
      <c r="X73" s="9">
        <f t="shared" si="22"/>
        <v>84</v>
      </c>
      <c r="Y73" s="9">
        <f t="shared" si="23"/>
        <v>0</v>
      </c>
      <c r="Z73" s="10">
        <f t="shared" si="24"/>
        <v>249</v>
      </c>
      <c r="AA73" s="11">
        <f t="shared" si="25"/>
        <v>165</v>
      </c>
      <c r="AB73" s="11">
        <f t="shared" si="26"/>
        <v>84</v>
      </c>
      <c r="AC73" s="11">
        <f t="shared" si="27"/>
        <v>0</v>
      </c>
      <c r="AD73" s="10">
        <f t="shared" si="28"/>
        <v>249</v>
      </c>
      <c r="AE73" s="10">
        <f t="shared" si="29"/>
        <v>747</v>
      </c>
      <c r="AF73" s="12" t="s">
        <v>57</v>
      </c>
      <c r="AG73" s="12" t="s">
        <v>58</v>
      </c>
      <c r="AH73" s="12" t="s">
        <v>59</v>
      </c>
      <c r="AI73" s="12" t="s">
        <v>60</v>
      </c>
      <c r="AJ73" s="12" t="s">
        <v>61</v>
      </c>
      <c r="AK73" s="7" t="s">
        <v>62</v>
      </c>
      <c r="AL73" s="7" t="s">
        <v>61</v>
      </c>
      <c r="AM73" s="7" t="s">
        <v>63</v>
      </c>
      <c r="AN73" s="7" t="s">
        <v>64</v>
      </c>
      <c r="AO73" s="13"/>
    </row>
    <row r="74" spans="1:41">
      <c r="A74" s="7">
        <v>70</v>
      </c>
      <c r="B74" s="7" t="s">
        <v>47</v>
      </c>
      <c r="C74" s="7" t="s">
        <v>48</v>
      </c>
      <c r="D74" s="7" t="s">
        <v>49</v>
      </c>
      <c r="E74" s="7" t="s">
        <v>47</v>
      </c>
      <c r="F74" s="7" t="s">
        <v>49</v>
      </c>
      <c r="G74" s="7" t="s">
        <v>50</v>
      </c>
      <c r="H74" s="7" t="s">
        <v>251</v>
      </c>
      <c r="I74" s="7"/>
      <c r="J74" s="7" t="s">
        <v>107</v>
      </c>
      <c r="K74" s="7" t="s">
        <v>54</v>
      </c>
      <c r="L74" s="7" t="s">
        <v>51</v>
      </c>
      <c r="M74" s="8" t="s">
        <v>254</v>
      </c>
      <c r="N74" s="7"/>
      <c r="O74" s="7" t="s">
        <v>255</v>
      </c>
      <c r="P74" s="7" t="s">
        <v>56</v>
      </c>
      <c r="Q74" s="7">
        <v>4</v>
      </c>
      <c r="R74" s="7">
        <v>36</v>
      </c>
      <c r="S74" s="9">
        <v>201</v>
      </c>
      <c r="T74" s="9">
        <v>105</v>
      </c>
      <c r="U74" s="9"/>
      <c r="V74" s="10">
        <f t="shared" si="20"/>
        <v>306</v>
      </c>
      <c r="W74" s="9">
        <f t="shared" si="21"/>
        <v>201</v>
      </c>
      <c r="X74" s="9">
        <f t="shared" si="22"/>
        <v>105</v>
      </c>
      <c r="Y74" s="9">
        <f t="shared" si="23"/>
        <v>0</v>
      </c>
      <c r="Z74" s="10">
        <f t="shared" si="24"/>
        <v>306</v>
      </c>
      <c r="AA74" s="11">
        <f t="shared" si="25"/>
        <v>201</v>
      </c>
      <c r="AB74" s="11">
        <f t="shared" si="26"/>
        <v>105</v>
      </c>
      <c r="AC74" s="11">
        <f t="shared" si="27"/>
        <v>0</v>
      </c>
      <c r="AD74" s="10">
        <f t="shared" si="28"/>
        <v>306</v>
      </c>
      <c r="AE74" s="10">
        <f t="shared" si="29"/>
        <v>918</v>
      </c>
      <c r="AF74" s="12" t="s">
        <v>57</v>
      </c>
      <c r="AG74" s="12" t="s">
        <v>58</v>
      </c>
      <c r="AH74" s="12" t="s">
        <v>59</v>
      </c>
      <c r="AI74" s="12" t="s">
        <v>60</v>
      </c>
      <c r="AJ74" s="12" t="s">
        <v>61</v>
      </c>
      <c r="AK74" s="7" t="s">
        <v>62</v>
      </c>
      <c r="AL74" s="7" t="s">
        <v>61</v>
      </c>
      <c r="AM74" s="7" t="s">
        <v>63</v>
      </c>
      <c r="AN74" s="7" t="s">
        <v>64</v>
      </c>
      <c r="AO74" s="13"/>
    </row>
    <row r="75" spans="1:41">
      <c r="A75" s="7">
        <v>71</v>
      </c>
      <c r="B75" s="7" t="s">
        <v>47</v>
      </c>
      <c r="C75" s="7" t="s">
        <v>48</v>
      </c>
      <c r="D75" s="7" t="s">
        <v>49</v>
      </c>
      <c r="E75" s="7" t="s">
        <v>47</v>
      </c>
      <c r="F75" s="7" t="s">
        <v>49</v>
      </c>
      <c r="G75" s="7" t="s">
        <v>50</v>
      </c>
      <c r="H75" s="7" t="s">
        <v>251</v>
      </c>
      <c r="I75" s="7"/>
      <c r="J75" s="7" t="s">
        <v>256</v>
      </c>
      <c r="K75" s="7" t="s">
        <v>54</v>
      </c>
      <c r="L75" s="7" t="s">
        <v>51</v>
      </c>
      <c r="M75" s="8" t="s">
        <v>257</v>
      </c>
      <c r="N75" s="7"/>
      <c r="O75" s="7" t="s">
        <v>258</v>
      </c>
      <c r="P75" s="7" t="s">
        <v>56</v>
      </c>
      <c r="Q75" s="7">
        <v>4</v>
      </c>
      <c r="R75" s="7">
        <v>36</v>
      </c>
      <c r="S75" s="9">
        <v>159</v>
      </c>
      <c r="T75" s="9">
        <v>75</v>
      </c>
      <c r="U75" s="9"/>
      <c r="V75" s="10">
        <f t="shared" si="20"/>
        <v>234</v>
      </c>
      <c r="W75" s="9">
        <f t="shared" si="21"/>
        <v>159</v>
      </c>
      <c r="X75" s="9">
        <f t="shared" si="22"/>
        <v>75</v>
      </c>
      <c r="Y75" s="9">
        <f t="shared" si="23"/>
        <v>0</v>
      </c>
      <c r="Z75" s="10">
        <f t="shared" si="24"/>
        <v>234</v>
      </c>
      <c r="AA75" s="11">
        <f t="shared" si="25"/>
        <v>159</v>
      </c>
      <c r="AB75" s="11">
        <f t="shared" si="26"/>
        <v>75</v>
      </c>
      <c r="AC75" s="11">
        <f t="shared" si="27"/>
        <v>0</v>
      </c>
      <c r="AD75" s="10">
        <f t="shared" si="28"/>
        <v>234</v>
      </c>
      <c r="AE75" s="10">
        <f t="shared" si="29"/>
        <v>702</v>
      </c>
      <c r="AF75" s="12" t="s">
        <v>57</v>
      </c>
      <c r="AG75" s="12" t="s">
        <v>58</v>
      </c>
      <c r="AH75" s="12" t="s">
        <v>59</v>
      </c>
      <c r="AI75" s="12" t="s">
        <v>60</v>
      </c>
      <c r="AJ75" s="12" t="s">
        <v>61</v>
      </c>
      <c r="AK75" s="7" t="s">
        <v>62</v>
      </c>
      <c r="AL75" s="7" t="s">
        <v>61</v>
      </c>
      <c r="AM75" s="7" t="s">
        <v>63</v>
      </c>
      <c r="AN75" s="7" t="s">
        <v>64</v>
      </c>
      <c r="AO75" s="13"/>
    </row>
    <row r="76" spans="1:41">
      <c r="A76" s="7">
        <v>72</v>
      </c>
      <c r="B76" s="7" t="s">
        <v>47</v>
      </c>
      <c r="C76" s="7" t="s">
        <v>48</v>
      </c>
      <c r="D76" s="7" t="s">
        <v>49</v>
      </c>
      <c r="E76" s="7" t="s">
        <v>47</v>
      </c>
      <c r="F76" s="7" t="s">
        <v>49</v>
      </c>
      <c r="G76" s="7" t="s">
        <v>50</v>
      </c>
      <c r="H76" s="7" t="s">
        <v>251</v>
      </c>
      <c r="I76" s="7"/>
      <c r="J76" s="7" t="s">
        <v>259</v>
      </c>
      <c r="K76" s="7" t="s">
        <v>54</v>
      </c>
      <c r="L76" s="7" t="s">
        <v>51</v>
      </c>
      <c r="M76" s="8" t="s">
        <v>260</v>
      </c>
      <c r="N76" s="7"/>
      <c r="O76" s="7" t="s">
        <v>261</v>
      </c>
      <c r="P76" s="7" t="s">
        <v>56</v>
      </c>
      <c r="Q76" s="7">
        <v>5</v>
      </c>
      <c r="R76" s="7">
        <v>36</v>
      </c>
      <c r="S76" s="9">
        <v>903</v>
      </c>
      <c r="T76" s="9">
        <v>699</v>
      </c>
      <c r="U76" s="9"/>
      <c r="V76" s="10">
        <f t="shared" si="20"/>
        <v>1602</v>
      </c>
      <c r="W76" s="9">
        <f t="shared" si="21"/>
        <v>903</v>
      </c>
      <c r="X76" s="9">
        <f t="shared" si="22"/>
        <v>699</v>
      </c>
      <c r="Y76" s="9">
        <f t="shared" si="23"/>
        <v>0</v>
      </c>
      <c r="Z76" s="10">
        <f t="shared" si="24"/>
        <v>1602</v>
      </c>
      <c r="AA76" s="11">
        <f t="shared" si="25"/>
        <v>903</v>
      </c>
      <c r="AB76" s="11">
        <f t="shared" si="26"/>
        <v>699</v>
      </c>
      <c r="AC76" s="11">
        <f t="shared" si="27"/>
        <v>0</v>
      </c>
      <c r="AD76" s="10">
        <f t="shared" si="28"/>
        <v>1602</v>
      </c>
      <c r="AE76" s="10">
        <f t="shared" si="29"/>
        <v>4806</v>
      </c>
      <c r="AF76" s="12" t="s">
        <v>57</v>
      </c>
      <c r="AG76" s="12" t="s">
        <v>58</v>
      </c>
      <c r="AH76" s="12" t="s">
        <v>59</v>
      </c>
      <c r="AI76" s="12" t="s">
        <v>60</v>
      </c>
      <c r="AJ76" s="12" t="s">
        <v>61</v>
      </c>
      <c r="AK76" s="7" t="s">
        <v>62</v>
      </c>
      <c r="AL76" s="7" t="s">
        <v>61</v>
      </c>
      <c r="AM76" s="7" t="s">
        <v>63</v>
      </c>
      <c r="AN76" s="7" t="s">
        <v>64</v>
      </c>
      <c r="AO76" s="13"/>
    </row>
    <row r="77" spans="1:41">
      <c r="A77" s="7">
        <v>73</v>
      </c>
      <c r="B77" s="7" t="s">
        <v>47</v>
      </c>
      <c r="C77" s="7" t="s">
        <v>48</v>
      </c>
      <c r="D77" s="7" t="s">
        <v>49</v>
      </c>
      <c r="E77" s="7" t="s">
        <v>47</v>
      </c>
      <c r="F77" s="7" t="s">
        <v>49</v>
      </c>
      <c r="G77" s="7" t="s">
        <v>50</v>
      </c>
      <c r="H77" s="7" t="s">
        <v>262</v>
      </c>
      <c r="I77" s="7"/>
      <c r="J77" s="7" t="s">
        <v>165</v>
      </c>
      <c r="K77" s="7" t="s">
        <v>54</v>
      </c>
      <c r="L77" s="7" t="s">
        <v>51</v>
      </c>
      <c r="M77" s="8" t="s">
        <v>263</v>
      </c>
      <c r="N77" s="7"/>
      <c r="O77" s="7" t="s">
        <v>264</v>
      </c>
      <c r="P77" s="7" t="s">
        <v>265</v>
      </c>
      <c r="Q77" s="7">
        <v>4</v>
      </c>
      <c r="R77" s="7">
        <v>36</v>
      </c>
      <c r="S77" s="9">
        <v>458</v>
      </c>
      <c r="T77" s="9">
        <v>0</v>
      </c>
      <c r="U77" s="9"/>
      <c r="V77" s="10">
        <f t="shared" si="20"/>
        <v>458</v>
      </c>
      <c r="W77" s="9">
        <f t="shared" si="21"/>
        <v>458</v>
      </c>
      <c r="X77" s="9">
        <f t="shared" si="22"/>
        <v>0</v>
      </c>
      <c r="Y77" s="9">
        <f t="shared" si="23"/>
        <v>0</v>
      </c>
      <c r="Z77" s="10">
        <f t="shared" si="24"/>
        <v>458</v>
      </c>
      <c r="AA77" s="11">
        <f t="shared" si="25"/>
        <v>458</v>
      </c>
      <c r="AB77" s="11">
        <f t="shared" si="26"/>
        <v>0</v>
      </c>
      <c r="AC77" s="11">
        <f t="shared" si="27"/>
        <v>0</v>
      </c>
      <c r="AD77" s="10">
        <f t="shared" si="28"/>
        <v>458</v>
      </c>
      <c r="AE77" s="10">
        <f t="shared" si="29"/>
        <v>1374</v>
      </c>
      <c r="AF77" s="12" t="s">
        <v>57</v>
      </c>
      <c r="AG77" s="12" t="s">
        <v>58</v>
      </c>
      <c r="AH77" s="12" t="s">
        <v>59</v>
      </c>
      <c r="AI77" s="12" t="s">
        <v>60</v>
      </c>
      <c r="AJ77" s="12" t="s">
        <v>61</v>
      </c>
      <c r="AK77" s="7" t="s">
        <v>62</v>
      </c>
      <c r="AL77" s="7" t="s">
        <v>61</v>
      </c>
      <c r="AM77" s="7" t="s">
        <v>63</v>
      </c>
      <c r="AN77" s="7" t="s">
        <v>64</v>
      </c>
      <c r="AO77" s="13"/>
    </row>
    <row r="78" spans="1:41">
      <c r="A78" s="7">
        <v>74</v>
      </c>
      <c r="B78" s="7" t="s">
        <v>47</v>
      </c>
      <c r="C78" s="7" t="s">
        <v>48</v>
      </c>
      <c r="D78" s="7" t="s">
        <v>49</v>
      </c>
      <c r="E78" s="7" t="s">
        <v>47</v>
      </c>
      <c r="F78" s="7" t="s">
        <v>49</v>
      </c>
      <c r="G78" s="7" t="s">
        <v>50</v>
      </c>
      <c r="H78" s="7" t="s">
        <v>236</v>
      </c>
      <c r="I78" s="7"/>
      <c r="J78" s="7" t="s">
        <v>266</v>
      </c>
      <c r="K78" s="7" t="s">
        <v>54</v>
      </c>
      <c r="L78" s="7" t="s">
        <v>51</v>
      </c>
      <c r="M78" s="8" t="s">
        <v>267</v>
      </c>
      <c r="N78" s="7"/>
      <c r="O78" s="7" t="s">
        <v>268</v>
      </c>
      <c r="P78" s="7" t="s">
        <v>56</v>
      </c>
      <c r="Q78" s="7">
        <v>7</v>
      </c>
      <c r="R78" s="7">
        <v>36</v>
      </c>
      <c r="S78" s="9">
        <v>500</v>
      </c>
      <c r="T78" s="9">
        <v>1055</v>
      </c>
      <c r="U78" s="9"/>
      <c r="V78" s="10">
        <f t="shared" si="20"/>
        <v>1555</v>
      </c>
      <c r="W78" s="9">
        <f t="shared" si="21"/>
        <v>500</v>
      </c>
      <c r="X78" s="9">
        <f t="shared" si="22"/>
        <v>1055</v>
      </c>
      <c r="Y78" s="9">
        <f t="shared" si="23"/>
        <v>0</v>
      </c>
      <c r="Z78" s="10">
        <f t="shared" si="24"/>
        <v>1555</v>
      </c>
      <c r="AA78" s="11">
        <f t="shared" si="25"/>
        <v>500</v>
      </c>
      <c r="AB78" s="11">
        <f t="shared" si="26"/>
        <v>1055</v>
      </c>
      <c r="AC78" s="11">
        <f t="shared" si="27"/>
        <v>0</v>
      </c>
      <c r="AD78" s="10">
        <f t="shared" si="28"/>
        <v>1555</v>
      </c>
      <c r="AE78" s="10">
        <f t="shared" si="29"/>
        <v>4665</v>
      </c>
      <c r="AF78" s="12" t="s">
        <v>57</v>
      </c>
      <c r="AG78" s="12" t="s">
        <v>58</v>
      </c>
      <c r="AH78" s="12" t="s">
        <v>59</v>
      </c>
      <c r="AI78" s="12" t="s">
        <v>60</v>
      </c>
      <c r="AJ78" s="12" t="s">
        <v>61</v>
      </c>
      <c r="AK78" s="7" t="s">
        <v>62</v>
      </c>
      <c r="AL78" s="7" t="s">
        <v>61</v>
      </c>
      <c r="AM78" s="7" t="s">
        <v>63</v>
      </c>
      <c r="AN78" s="7" t="s">
        <v>64</v>
      </c>
      <c r="AO78" s="13"/>
    </row>
    <row r="79" spans="1:41">
      <c r="A79" s="7">
        <v>75</v>
      </c>
      <c r="B79" s="7" t="s">
        <v>47</v>
      </c>
      <c r="C79" s="7" t="s">
        <v>48</v>
      </c>
      <c r="D79" s="7" t="s">
        <v>49</v>
      </c>
      <c r="E79" s="7" t="s">
        <v>47</v>
      </c>
      <c r="F79" s="7" t="s">
        <v>49</v>
      </c>
      <c r="G79" s="7" t="s">
        <v>162</v>
      </c>
      <c r="H79" s="7" t="s">
        <v>51</v>
      </c>
      <c r="I79" s="7" t="s">
        <v>179</v>
      </c>
      <c r="J79" s="7" t="s">
        <v>269</v>
      </c>
      <c r="K79" s="7" t="s">
        <v>54</v>
      </c>
      <c r="L79" s="7" t="s">
        <v>51</v>
      </c>
      <c r="M79" s="8" t="s">
        <v>270</v>
      </c>
      <c r="N79" s="7"/>
      <c r="O79" s="7">
        <v>31028155</v>
      </c>
      <c r="P79" s="7" t="s">
        <v>265</v>
      </c>
      <c r="Q79" s="7">
        <v>40</v>
      </c>
      <c r="R79" s="7">
        <v>36</v>
      </c>
      <c r="S79" s="9">
        <v>14432</v>
      </c>
      <c r="T79" s="9"/>
      <c r="U79" s="9"/>
      <c r="V79" s="10">
        <f t="shared" si="20"/>
        <v>14432</v>
      </c>
      <c r="W79" s="9">
        <f t="shared" si="21"/>
        <v>14432</v>
      </c>
      <c r="X79" s="9">
        <f t="shared" si="22"/>
        <v>0</v>
      </c>
      <c r="Y79" s="9">
        <f t="shared" si="23"/>
        <v>0</v>
      </c>
      <c r="Z79" s="10">
        <f t="shared" si="24"/>
        <v>14432</v>
      </c>
      <c r="AA79" s="11">
        <f t="shared" si="25"/>
        <v>14432</v>
      </c>
      <c r="AB79" s="11">
        <f t="shared" si="26"/>
        <v>0</v>
      </c>
      <c r="AC79" s="11">
        <f t="shared" si="27"/>
        <v>0</v>
      </c>
      <c r="AD79" s="10">
        <f t="shared" si="28"/>
        <v>14432</v>
      </c>
      <c r="AE79" s="10">
        <f t="shared" si="29"/>
        <v>43296</v>
      </c>
      <c r="AF79" s="12" t="s">
        <v>57</v>
      </c>
      <c r="AG79" s="12" t="s">
        <v>271</v>
      </c>
      <c r="AH79" s="12" t="s">
        <v>272</v>
      </c>
      <c r="AI79" s="12" t="s">
        <v>273</v>
      </c>
      <c r="AJ79" s="12" t="s">
        <v>274</v>
      </c>
      <c r="AK79" s="7" t="s">
        <v>275</v>
      </c>
      <c r="AL79" s="7" t="s">
        <v>276</v>
      </c>
      <c r="AM79" s="7" t="s">
        <v>63</v>
      </c>
      <c r="AN79" s="7" t="s">
        <v>64</v>
      </c>
      <c r="AO79" s="13"/>
    </row>
    <row r="80" spans="1:41">
      <c r="A80" s="7">
        <v>76</v>
      </c>
      <c r="B80" s="7" t="s">
        <v>47</v>
      </c>
      <c r="C80" s="7" t="s">
        <v>48</v>
      </c>
      <c r="D80" s="7" t="s">
        <v>49</v>
      </c>
      <c r="E80" s="7" t="s">
        <v>47</v>
      </c>
      <c r="F80" s="7" t="s">
        <v>49</v>
      </c>
      <c r="G80" s="7" t="s">
        <v>50</v>
      </c>
      <c r="H80" s="7" t="s">
        <v>136</v>
      </c>
      <c r="I80" s="7"/>
      <c r="J80" s="7" t="s">
        <v>53</v>
      </c>
      <c r="K80" s="7" t="s">
        <v>54</v>
      </c>
      <c r="L80" s="7" t="s">
        <v>51</v>
      </c>
      <c r="M80" s="8" t="s">
        <v>277</v>
      </c>
      <c r="N80" s="7"/>
      <c r="O80" s="7">
        <v>34023033</v>
      </c>
      <c r="P80" s="7" t="s">
        <v>56</v>
      </c>
      <c r="Q80" s="7">
        <v>5</v>
      </c>
      <c r="R80" s="7">
        <v>36</v>
      </c>
      <c r="S80" s="9">
        <v>319</v>
      </c>
      <c r="T80" s="9">
        <v>231</v>
      </c>
      <c r="U80" s="9"/>
      <c r="V80" s="10">
        <f t="shared" si="20"/>
        <v>550</v>
      </c>
      <c r="W80" s="9">
        <f t="shared" si="21"/>
        <v>319</v>
      </c>
      <c r="X80" s="9">
        <f t="shared" si="22"/>
        <v>231</v>
      </c>
      <c r="Y80" s="9">
        <f t="shared" si="23"/>
        <v>0</v>
      </c>
      <c r="Z80" s="10">
        <f t="shared" si="24"/>
        <v>550</v>
      </c>
      <c r="AA80" s="11">
        <f t="shared" si="25"/>
        <v>319</v>
      </c>
      <c r="AB80" s="11">
        <f t="shared" si="26"/>
        <v>231</v>
      </c>
      <c r="AC80" s="11">
        <f t="shared" si="27"/>
        <v>0</v>
      </c>
      <c r="AD80" s="10">
        <f t="shared" si="28"/>
        <v>550</v>
      </c>
      <c r="AE80" s="10">
        <f t="shared" si="29"/>
        <v>1650</v>
      </c>
      <c r="AF80" s="12" t="s">
        <v>57</v>
      </c>
      <c r="AG80" s="12" t="s">
        <v>271</v>
      </c>
      <c r="AH80" s="12" t="s">
        <v>272</v>
      </c>
      <c r="AI80" s="12" t="s">
        <v>273</v>
      </c>
      <c r="AJ80" s="12" t="s">
        <v>274</v>
      </c>
      <c r="AK80" s="7" t="s">
        <v>275</v>
      </c>
      <c r="AL80" s="7" t="s">
        <v>276</v>
      </c>
      <c r="AM80" s="7" t="s">
        <v>63</v>
      </c>
      <c r="AN80" s="7" t="s">
        <v>64</v>
      </c>
      <c r="AO80" s="13"/>
    </row>
    <row r="81" spans="1:41">
      <c r="A81" s="7">
        <v>77</v>
      </c>
      <c r="B81" s="7" t="s">
        <v>47</v>
      </c>
      <c r="C81" s="7" t="s">
        <v>48</v>
      </c>
      <c r="D81" s="7" t="s">
        <v>49</v>
      </c>
      <c r="E81" s="7" t="s">
        <v>47</v>
      </c>
      <c r="F81" s="7" t="s">
        <v>49</v>
      </c>
      <c r="G81" s="7" t="s">
        <v>50</v>
      </c>
      <c r="H81" s="7" t="s">
        <v>74</v>
      </c>
      <c r="I81" s="7"/>
      <c r="J81" s="7" t="s">
        <v>278</v>
      </c>
      <c r="K81" s="7" t="s">
        <v>54</v>
      </c>
      <c r="L81" s="7" t="s">
        <v>51</v>
      </c>
      <c r="M81" s="8" t="s">
        <v>279</v>
      </c>
      <c r="N81" s="7"/>
      <c r="O81" s="7">
        <v>14208487</v>
      </c>
      <c r="P81" s="7" t="s">
        <v>56</v>
      </c>
      <c r="Q81" s="7">
        <v>3</v>
      </c>
      <c r="R81" s="7">
        <v>36</v>
      </c>
      <c r="S81" s="9">
        <v>336</v>
      </c>
      <c r="T81" s="9">
        <v>264</v>
      </c>
      <c r="U81" s="9"/>
      <c r="V81" s="10">
        <f t="shared" si="20"/>
        <v>600</v>
      </c>
      <c r="W81" s="9">
        <f t="shared" si="21"/>
        <v>336</v>
      </c>
      <c r="X81" s="9">
        <f t="shared" si="22"/>
        <v>264</v>
      </c>
      <c r="Y81" s="9">
        <f t="shared" si="23"/>
        <v>0</v>
      </c>
      <c r="Z81" s="10">
        <f t="shared" si="24"/>
        <v>600</v>
      </c>
      <c r="AA81" s="11">
        <f t="shared" si="25"/>
        <v>336</v>
      </c>
      <c r="AB81" s="11">
        <f t="shared" si="26"/>
        <v>264</v>
      </c>
      <c r="AC81" s="11">
        <f t="shared" si="27"/>
        <v>0</v>
      </c>
      <c r="AD81" s="10">
        <f t="shared" si="28"/>
        <v>600</v>
      </c>
      <c r="AE81" s="10">
        <f t="shared" si="29"/>
        <v>1800</v>
      </c>
      <c r="AF81" s="12" t="s">
        <v>57</v>
      </c>
      <c r="AG81" s="12" t="s">
        <v>271</v>
      </c>
      <c r="AH81" s="12" t="s">
        <v>272</v>
      </c>
      <c r="AI81" s="12" t="s">
        <v>273</v>
      </c>
      <c r="AJ81" s="12" t="s">
        <v>274</v>
      </c>
      <c r="AK81" s="7" t="s">
        <v>275</v>
      </c>
      <c r="AL81" s="7" t="s">
        <v>276</v>
      </c>
      <c r="AM81" s="7" t="s">
        <v>63</v>
      </c>
      <c r="AN81" s="7" t="s">
        <v>64</v>
      </c>
      <c r="AO81" s="13"/>
    </row>
    <row r="82" spans="1:41">
      <c r="A82" s="7">
        <v>78</v>
      </c>
      <c r="B82" s="7" t="s">
        <v>47</v>
      </c>
      <c r="C82" s="7" t="s">
        <v>48</v>
      </c>
      <c r="D82" s="7" t="s">
        <v>49</v>
      </c>
      <c r="E82" s="7" t="s">
        <v>47</v>
      </c>
      <c r="F82" s="7" t="s">
        <v>49</v>
      </c>
      <c r="G82" s="7" t="s">
        <v>50</v>
      </c>
      <c r="H82" s="7" t="s">
        <v>51</v>
      </c>
      <c r="I82" s="7"/>
      <c r="J82" s="7" t="s">
        <v>280</v>
      </c>
      <c r="K82" s="7" t="s">
        <v>54</v>
      </c>
      <c r="L82" s="7" t="s">
        <v>51</v>
      </c>
      <c r="M82" s="8" t="s">
        <v>281</v>
      </c>
      <c r="N82" s="7"/>
      <c r="O82" s="7">
        <v>14208881</v>
      </c>
      <c r="P82" s="7" t="s">
        <v>56</v>
      </c>
      <c r="Q82" s="7">
        <v>5</v>
      </c>
      <c r="R82" s="7">
        <v>36</v>
      </c>
      <c r="S82" s="9">
        <v>660</v>
      </c>
      <c r="T82" s="9">
        <v>3384</v>
      </c>
      <c r="U82" s="9"/>
      <c r="V82" s="10">
        <f t="shared" si="20"/>
        <v>4044</v>
      </c>
      <c r="W82" s="9">
        <f t="shared" si="21"/>
        <v>660</v>
      </c>
      <c r="X82" s="9">
        <f t="shared" si="22"/>
        <v>3384</v>
      </c>
      <c r="Y82" s="9">
        <f t="shared" si="23"/>
        <v>0</v>
      </c>
      <c r="Z82" s="10">
        <f t="shared" si="24"/>
        <v>4044</v>
      </c>
      <c r="AA82" s="11">
        <f t="shared" si="25"/>
        <v>660</v>
      </c>
      <c r="AB82" s="11">
        <f t="shared" si="26"/>
        <v>3384</v>
      </c>
      <c r="AC82" s="11">
        <f t="shared" si="27"/>
        <v>0</v>
      </c>
      <c r="AD82" s="10">
        <f t="shared" si="28"/>
        <v>4044</v>
      </c>
      <c r="AE82" s="10">
        <f t="shared" si="29"/>
        <v>12132</v>
      </c>
      <c r="AF82" s="12" t="s">
        <v>57</v>
      </c>
      <c r="AG82" s="12" t="s">
        <v>271</v>
      </c>
      <c r="AH82" s="12" t="s">
        <v>272</v>
      </c>
      <c r="AI82" s="12" t="s">
        <v>273</v>
      </c>
      <c r="AJ82" s="12" t="s">
        <v>274</v>
      </c>
      <c r="AK82" s="7" t="s">
        <v>275</v>
      </c>
      <c r="AL82" s="7" t="s">
        <v>276</v>
      </c>
      <c r="AM82" s="7" t="s">
        <v>63</v>
      </c>
      <c r="AN82" s="7" t="s">
        <v>64</v>
      </c>
      <c r="AO82" s="13"/>
    </row>
    <row r="83" spans="1:41">
      <c r="A83" s="7">
        <v>79</v>
      </c>
      <c r="B83" s="7" t="s">
        <v>47</v>
      </c>
      <c r="C83" s="7" t="s">
        <v>48</v>
      </c>
      <c r="D83" s="7" t="s">
        <v>49</v>
      </c>
      <c r="E83" s="7" t="s">
        <v>47</v>
      </c>
      <c r="F83" s="7" t="s">
        <v>49</v>
      </c>
      <c r="G83" s="7" t="s">
        <v>50</v>
      </c>
      <c r="H83" s="7" t="s">
        <v>51</v>
      </c>
      <c r="I83" s="7" t="s">
        <v>195</v>
      </c>
      <c r="J83" s="7"/>
      <c r="K83" s="7" t="s">
        <v>54</v>
      </c>
      <c r="L83" s="7" t="s">
        <v>51</v>
      </c>
      <c r="M83" s="8" t="s">
        <v>282</v>
      </c>
      <c r="N83" s="7"/>
      <c r="O83" s="7">
        <v>13972035</v>
      </c>
      <c r="P83" s="7" t="s">
        <v>265</v>
      </c>
      <c r="Q83" s="7">
        <v>11</v>
      </c>
      <c r="R83" s="7">
        <v>36</v>
      </c>
      <c r="S83" s="9">
        <v>2172</v>
      </c>
      <c r="T83" s="9"/>
      <c r="U83" s="9"/>
      <c r="V83" s="10">
        <f t="shared" si="20"/>
        <v>2172</v>
      </c>
      <c r="W83" s="9">
        <f t="shared" si="21"/>
        <v>2172</v>
      </c>
      <c r="X83" s="9">
        <f t="shared" si="22"/>
        <v>0</v>
      </c>
      <c r="Y83" s="9">
        <f t="shared" si="23"/>
        <v>0</v>
      </c>
      <c r="Z83" s="10">
        <f t="shared" si="24"/>
        <v>2172</v>
      </c>
      <c r="AA83" s="11">
        <f t="shared" si="25"/>
        <v>2172</v>
      </c>
      <c r="AB83" s="11">
        <f t="shared" si="26"/>
        <v>0</v>
      </c>
      <c r="AC83" s="11">
        <f t="shared" si="27"/>
        <v>0</v>
      </c>
      <c r="AD83" s="10">
        <f t="shared" si="28"/>
        <v>2172</v>
      </c>
      <c r="AE83" s="10">
        <f t="shared" si="29"/>
        <v>6516</v>
      </c>
      <c r="AF83" s="12" t="s">
        <v>57</v>
      </c>
      <c r="AG83" s="12" t="s">
        <v>271</v>
      </c>
      <c r="AH83" s="12" t="s">
        <v>272</v>
      </c>
      <c r="AI83" s="12" t="s">
        <v>273</v>
      </c>
      <c r="AJ83" s="12" t="s">
        <v>274</v>
      </c>
      <c r="AK83" s="7" t="s">
        <v>275</v>
      </c>
      <c r="AL83" s="7" t="s">
        <v>276</v>
      </c>
      <c r="AM83" s="7" t="s">
        <v>63</v>
      </c>
      <c r="AN83" s="7" t="s">
        <v>64</v>
      </c>
      <c r="AO83" s="13"/>
    </row>
    <row r="84" spans="1:41">
      <c r="A84" s="7">
        <v>80</v>
      </c>
      <c r="B84" s="7" t="s">
        <v>47</v>
      </c>
      <c r="C84" s="7" t="s">
        <v>48</v>
      </c>
      <c r="D84" s="7" t="s">
        <v>49</v>
      </c>
      <c r="E84" s="7" t="s">
        <v>47</v>
      </c>
      <c r="F84" s="7" t="s">
        <v>49</v>
      </c>
      <c r="G84" s="7" t="s">
        <v>50</v>
      </c>
      <c r="H84" s="7" t="s">
        <v>74</v>
      </c>
      <c r="I84" s="7"/>
      <c r="J84" s="7" t="s">
        <v>283</v>
      </c>
      <c r="K84" s="7" t="s">
        <v>54</v>
      </c>
      <c r="L84" s="7" t="s">
        <v>51</v>
      </c>
      <c r="M84" s="8" t="s">
        <v>284</v>
      </c>
      <c r="N84" s="7"/>
      <c r="O84" s="7">
        <v>13972625</v>
      </c>
      <c r="P84" s="7" t="s">
        <v>56</v>
      </c>
      <c r="Q84" s="7">
        <v>14</v>
      </c>
      <c r="R84" s="7">
        <v>36</v>
      </c>
      <c r="S84" s="9">
        <v>672</v>
      </c>
      <c r="T84" s="9">
        <v>2856</v>
      </c>
      <c r="U84" s="9"/>
      <c r="V84" s="10">
        <f t="shared" si="20"/>
        <v>3528</v>
      </c>
      <c r="W84" s="9">
        <f t="shared" si="21"/>
        <v>672</v>
      </c>
      <c r="X84" s="9">
        <f t="shared" si="22"/>
        <v>2856</v>
      </c>
      <c r="Y84" s="9">
        <f t="shared" si="23"/>
        <v>0</v>
      </c>
      <c r="Z84" s="10">
        <f t="shared" si="24"/>
        <v>3528</v>
      </c>
      <c r="AA84" s="11">
        <f t="shared" si="25"/>
        <v>672</v>
      </c>
      <c r="AB84" s="11">
        <f t="shared" si="26"/>
        <v>2856</v>
      </c>
      <c r="AC84" s="11">
        <f t="shared" si="27"/>
        <v>0</v>
      </c>
      <c r="AD84" s="10">
        <f t="shared" si="28"/>
        <v>3528</v>
      </c>
      <c r="AE84" s="10">
        <f t="shared" si="29"/>
        <v>10584</v>
      </c>
      <c r="AF84" s="12" t="s">
        <v>57</v>
      </c>
      <c r="AG84" s="12" t="s">
        <v>271</v>
      </c>
      <c r="AH84" s="12" t="s">
        <v>272</v>
      </c>
      <c r="AI84" s="12" t="s">
        <v>273</v>
      </c>
      <c r="AJ84" s="12" t="s">
        <v>274</v>
      </c>
      <c r="AK84" s="7" t="s">
        <v>275</v>
      </c>
      <c r="AL84" s="7" t="s">
        <v>276</v>
      </c>
      <c r="AM84" s="7" t="s">
        <v>63</v>
      </c>
      <c r="AN84" s="7" t="s">
        <v>64</v>
      </c>
      <c r="AO84" s="13"/>
    </row>
    <row r="85" spans="1:41">
      <c r="A85" s="14"/>
      <c r="B85" s="15" t="s">
        <v>47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6">
        <f t="shared" ref="S85:AE85" si="30">SUM(S5:S84)</f>
        <v>107255</v>
      </c>
      <c r="T85" s="16">
        <f t="shared" si="30"/>
        <v>141403</v>
      </c>
      <c r="U85" s="16">
        <f t="shared" si="30"/>
        <v>0</v>
      </c>
      <c r="V85" s="16">
        <f t="shared" si="30"/>
        <v>248658</v>
      </c>
      <c r="W85" s="16">
        <f t="shared" si="30"/>
        <v>107255</v>
      </c>
      <c r="X85" s="16">
        <f t="shared" si="30"/>
        <v>141403</v>
      </c>
      <c r="Y85" s="16">
        <f t="shared" si="30"/>
        <v>0</v>
      </c>
      <c r="Z85" s="16">
        <f t="shared" si="30"/>
        <v>248658</v>
      </c>
      <c r="AA85" s="16">
        <f t="shared" si="30"/>
        <v>107255</v>
      </c>
      <c r="AB85" s="16">
        <f t="shared" si="30"/>
        <v>141403</v>
      </c>
      <c r="AC85" s="16">
        <f t="shared" si="30"/>
        <v>0</v>
      </c>
      <c r="AD85" s="16">
        <f t="shared" si="30"/>
        <v>248658</v>
      </c>
      <c r="AE85" s="16">
        <f t="shared" si="30"/>
        <v>745974</v>
      </c>
      <c r="AF85" s="14"/>
      <c r="AG85" s="14"/>
      <c r="AH85" s="14"/>
      <c r="AI85" s="14"/>
      <c r="AJ85" s="14"/>
      <c r="AK85" s="14"/>
      <c r="AL85" s="14"/>
      <c r="AM85" s="14"/>
      <c r="AN85" s="14"/>
      <c r="AO85" s="14"/>
    </row>
    <row r="86" spans="1:41">
      <c r="A86" s="7">
        <v>1</v>
      </c>
      <c r="B86" s="7" t="s">
        <v>285</v>
      </c>
      <c r="C86" s="7" t="s">
        <v>286</v>
      </c>
      <c r="D86" s="7" t="s">
        <v>287</v>
      </c>
      <c r="E86" s="7" t="s">
        <v>285</v>
      </c>
      <c r="F86" s="7" t="s">
        <v>287</v>
      </c>
      <c r="G86" s="7" t="s">
        <v>50</v>
      </c>
      <c r="H86" s="7" t="s">
        <v>288</v>
      </c>
      <c r="I86" s="7"/>
      <c r="J86" s="7"/>
      <c r="K86" s="7" t="s">
        <v>289</v>
      </c>
      <c r="L86" s="7" t="s">
        <v>290</v>
      </c>
      <c r="M86" s="8" t="s">
        <v>291</v>
      </c>
      <c r="N86" s="7"/>
      <c r="O86" s="7">
        <v>97723458</v>
      </c>
      <c r="P86" s="7" t="s">
        <v>265</v>
      </c>
      <c r="Q86" s="7">
        <v>4</v>
      </c>
      <c r="R86" s="7">
        <v>36</v>
      </c>
      <c r="S86" s="9">
        <v>1308</v>
      </c>
      <c r="T86" s="9"/>
      <c r="U86" s="9"/>
      <c r="V86" s="10">
        <f t="shared" ref="V86:V117" si="31">S86+T86+U86</f>
        <v>1308</v>
      </c>
      <c r="W86" s="9">
        <f t="shared" ref="W86:W117" si="32">S86</f>
        <v>1308</v>
      </c>
      <c r="X86" s="9">
        <f t="shared" ref="X86:X117" si="33">T86</f>
        <v>0</v>
      </c>
      <c r="Y86" s="9">
        <f t="shared" ref="Y86:Y117" si="34">U86</f>
        <v>0</v>
      </c>
      <c r="Z86" s="10">
        <f t="shared" ref="Z86:Z117" si="35">SUM(W86:Y86)</f>
        <v>1308</v>
      </c>
      <c r="AA86" s="11">
        <f t="shared" ref="AA86:AA117" si="36">S86</f>
        <v>1308</v>
      </c>
      <c r="AB86" s="11">
        <f t="shared" ref="AB86:AB117" si="37">T86</f>
        <v>0</v>
      </c>
      <c r="AC86" s="11">
        <f t="shared" ref="AC86:AC117" si="38">U86</f>
        <v>0</v>
      </c>
      <c r="AD86" s="10">
        <f t="shared" ref="AD86:AD117" si="39">SUM(AA86:AC86)</f>
        <v>1308</v>
      </c>
      <c r="AE86" s="10">
        <f t="shared" ref="AE86:AE117" si="40">V86+Z86+AD86</f>
        <v>3924</v>
      </c>
      <c r="AF86" s="12" t="s">
        <v>57</v>
      </c>
      <c r="AG86" s="12" t="s">
        <v>58</v>
      </c>
      <c r="AH86" s="12" t="s">
        <v>292</v>
      </c>
      <c r="AI86" s="12" t="s">
        <v>60</v>
      </c>
      <c r="AJ86" s="12" t="s">
        <v>61</v>
      </c>
      <c r="AK86" s="7" t="s">
        <v>62</v>
      </c>
      <c r="AL86" s="7" t="s">
        <v>61</v>
      </c>
      <c r="AM86" s="7" t="s">
        <v>63</v>
      </c>
      <c r="AN86" s="7" t="s">
        <v>64</v>
      </c>
      <c r="AO86" s="13"/>
    </row>
    <row r="87" spans="1:41">
      <c r="A87" s="7">
        <v>2</v>
      </c>
      <c r="B87" s="7" t="s">
        <v>285</v>
      </c>
      <c r="C87" s="7" t="s">
        <v>286</v>
      </c>
      <c r="D87" s="7" t="s">
        <v>287</v>
      </c>
      <c r="E87" s="7" t="s">
        <v>285</v>
      </c>
      <c r="F87" s="7" t="s">
        <v>287</v>
      </c>
      <c r="G87" s="7" t="s">
        <v>50</v>
      </c>
      <c r="H87" s="7" t="s">
        <v>290</v>
      </c>
      <c r="I87" s="7"/>
      <c r="J87" s="7"/>
      <c r="K87" s="7" t="s">
        <v>289</v>
      </c>
      <c r="L87" s="7" t="s">
        <v>290</v>
      </c>
      <c r="M87" s="8" t="s">
        <v>293</v>
      </c>
      <c r="N87" s="7"/>
      <c r="O87" s="7">
        <v>93119565</v>
      </c>
      <c r="P87" s="7" t="s">
        <v>265</v>
      </c>
      <c r="Q87" s="7">
        <v>8</v>
      </c>
      <c r="R87" s="7">
        <v>36</v>
      </c>
      <c r="S87" s="9">
        <v>8610</v>
      </c>
      <c r="T87" s="9"/>
      <c r="U87" s="9"/>
      <c r="V87" s="10">
        <f t="shared" si="31"/>
        <v>8610</v>
      </c>
      <c r="W87" s="9">
        <f t="shared" si="32"/>
        <v>8610</v>
      </c>
      <c r="X87" s="9">
        <f t="shared" si="33"/>
        <v>0</v>
      </c>
      <c r="Y87" s="9">
        <f t="shared" si="34"/>
        <v>0</v>
      </c>
      <c r="Z87" s="10">
        <f t="shared" si="35"/>
        <v>8610</v>
      </c>
      <c r="AA87" s="11">
        <f t="shared" si="36"/>
        <v>8610</v>
      </c>
      <c r="AB87" s="11">
        <f t="shared" si="37"/>
        <v>0</v>
      </c>
      <c r="AC87" s="11">
        <f t="shared" si="38"/>
        <v>0</v>
      </c>
      <c r="AD87" s="10">
        <f t="shared" si="39"/>
        <v>8610</v>
      </c>
      <c r="AE87" s="10">
        <f t="shared" si="40"/>
        <v>25830</v>
      </c>
      <c r="AF87" s="12" t="s">
        <v>57</v>
      </c>
      <c r="AG87" s="12" t="s">
        <v>58</v>
      </c>
      <c r="AH87" s="12" t="s">
        <v>292</v>
      </c>
      <c r="AI87" s="12" t="s">
        <v>60</v>
      </c>
      <c r="AJ87" s="12" t="s">
        <v>61</v>
      </c>
      <c r="AK87" s="7" t="s">
        <v>62</v>
      </c>
      <c r="AL87" s="7" t="s">
        <v>61</v>
      </c>
      <c r="AM87" s="7" t="s">
        <v>63</v>
      </c>
      <c r="AN87" s="7" t="s">
        <v>64</v>
      </c>
      <c r="AO87" s="13"/>
    </row>
    <row r="88" spans="1:41">
      <c r="A88" s="7">
        <v>3</v>
      </c>
      <c r="B88" s="7" t="s">
        <v>285</v>
      </c>
      <c r="C88" s="7" t="s">
        <v>286</v>
      </c>
      <c r="D88" s="7" t="s">
        <v>287</v>
      </c>
      <c r="E88" s="7" t="s">
        <v>285</v>
      </c>
      <c r="F88" s="7" t="s">
        <v>287</v>
      </c>
      <c r="G88" s="7" t="s">
        <v>50</v>
      </c>
      <c r="H88" s="7" t="s">
        <v>294</v>
      </c>
      <c r="I88" s="7"/>
      <c r="J88" s="7"/>
      <c r="K88" s="7" t="s">
        <v>289</v>
      </c>
      <c r="L88" s="7" t="s">
        <v>290</v>
      </c>
      <c r="M88" s="8" t="s">
        <v>295</v>
      </c>
      <c r="N88" s="7"/>
      <c r="O88" s="7">
        <v>30072655</v>
      </c>
      <c r="P88" s="7" t="s">
        <v>296</v>
      </c>
      <c r="Q88" s="7">
        <v>5</v>
      </c>
      <c r="R88" s="7">
        <v>36</v>
      </c>
      <c r="S88" s="9">
        <v>2123</v>
      </c>
      <c r="T88" s="9"/>
      <c r="U88" s="9"/>
      <c r="V88" s="10">
        <f t="shared" si="31"/>
        <v>2123</v>
      </c>
      <c r="W88" s="9">
        <f t="shared" si="32"/>
        <v>2123</v>
      </c>
      <c r="X88" s="9">
        <f t="shared" si="33"/>
        <v>0</v>
      </c>
      <c r="Y88" s="9">
        <f t="shared" si="34"/>
        <v>0</v>
      </c>
      <c r="Z88" s="10">
        <f t="shared" si="35"/>
        <v>2123</v>
      </c>
      <c r="AA88" s="11">
        <f t="shared" si="36"/>
        <v>2123</v>
      </c>
      <c r="AB88" s="11">
        <f t="shared" si="37"/>
        <v>0</v>
      </c>
      <c r="AC88" s="11">
        <f t="shared" si="38"/>
        <v>0</v>
      </c>
      <c r="AD88" s="10">
        <f t="shared" si="39"/>
        <v>2123</v>
      </c>
      <c r="AE88" s="10">
        <f t="shared" si="40"/>
        <v>6369</v>
      </c>
      <c r="AF88" s="12" t="s">
        <v>57</v>
      </c>
      <c r="AG88" s="12" t="s">
        <v>58</v>
      </c>
      <c r="AH88" s="12" t="s">
        <v>292</v>
      </c>
      <c r="AI88" s="12" t="s">
        <v>60</v>
      </c>
      <c r="AJ88" s="12" t="s">
        <v>61</v>
      </c>
      <c r="AK88" s="7" t="s">
        <v>62</v>
      </c>
      <c r="AL88" s="7" t="s">
        <v>61</v>
      </c>
      <c r="AM88" s="7" t="s">
        <v>63</v>
      </c>
      <c r="AN88" s="7" t="s">
        <v>64</v>
      </c>
      <c r="AO88" s="13"/>
    </row>
    <row r="89" spans="1:41">
      <c r="A89" s="7">
        <v>4</v>
      </c>
      <c r="B89" s="7" t="s">
        <v>285</v>
      </c>
      <c r="C89" s="7" t="s">
        <v>286</v>
      </c>
      <c r="D89" s="7" t="s">
        <v>287</v>
      </c>
      <c r="E89" s="7" t="s">
        <v>285</v>
      </c>
      <c r="F89" s="7" t="s">
        <v>287</v>
      </c>
      <c r="G89" s="7" t="s">
        <v>50</v>
      </c>
      <c r="H89" s="7" t="s">
        <v>294</v>
      </c>
      <c r="I89" s="7"/>
      <c r="J89" s="7"/>
      <c r="K89" s="7" t="s">
        <v>289</v>
      </c>
      <c r="L89" s="7" t="s">
        <v>290</v>
      </c>
      <c r="M89" s="8" t="s">
        <v>297</v>
      </c>
      <c r="N89" s="7"/>
      <c r="O89" s="7">
        <v>55076146</v>
      </c>
      <c r="P89" s="7" t="s">
        <v>296</v>
      </c>
      <c r="Q89" s="7">
        <v>5</v>
      </c>
      <c r="R89" s="7">
        <v>36</v>
      </c>
      <c r="S89" s="9">
        <v>10186</v>
      </c>
      <c r="T89" s="9"/>
      <c r="U89" s="9"/>
      <c r="V89" s="10">
        <f t="shared" si="31"/>
        <v>10186</v>
      </c>
      <c r="W89" s="9">
        <f t="shared" si="32"/>
        <v>10186</v>
      </c>
      <c r="X89" s="9">
        <f t="shared" si="33"/>
        <v>0</v>
      </c>
      <c r="Y89" s="9">
        <f t="shared" si="34"/>
        <v>0</v>
      </c>
      <c r="Z89" s="10">
        <f t="shared" si="35"/>
        <v>10186</v>
      </c>
      <c r="AA89" s="11">
        <f t="shared" si="36"/>
        <v>10186</v>
      </c>
      <c r="AB89" s="11">
        <f t="shared" si="37"/>
        <v>0</v>
      </c>
      <c r="AC89" s="11">
        <f t="shared" si="38"/>
        <v>0</v>
      </c>
      <c r="AD89" s="10">
        <f t="shared" si="39"/>
        <v>10186</v>
      </c>
      <c r="AE89" s="10">
        <f t="shared" si="40"/>
        <v>30558</v>
      </c>
      <c r="AF89" s="12" t="s">
        <v>57</v>
      </c>
      <c r="AG89" s="12" t="s">
        <v>58</v>
      </c>
      <c r="AH89" s="12" t="s">
        <v>292</v>
      </c>
      <c r="AI89" s="12" t="s">
        <v>60</v>
      </c>
      <c r="AJ89" s="12" t="s">
        <v>61</v>
      </c>
      <c r="AK89" s="7" t="s">
        <v>62</v>
      </c>
      <c r="AL89" s="7" t="s">
        <v>61</v>
      </c>
      <c r="AM89" s="7" t="s">
        <v>63</v>
      </c>
      <c r="AN89" s="7" t="s">
        <v>64</v>
      </c>
      <c r="AO89" s="13"/>
    </row>
    <row r="90" spans="1:41">
      <c r="A90" s="7">
        <v>5</v>
      </c>
      <c r="B90" s="7" t="s">
        <v>285</v>
      </c>
      <c r="C90" s="7" t="s">
        <v>286</v>
      </c>
      <c r="D90" s="7" t="s">
        <v>287</v>
      </c>
      <c r="E90" s="7" t="s">
        <v>285</v>
      </c>
      <c r="F90" s="7" t="s">
        <v>287</v>
      </c>
      <c r="G90" s="7" t="s">
        <v>50</v>
      </c>
      <c r="H90" s="7" t="s">
        <v>298</v>
      </c>
      <c r="I90" s="7"/>
      <c r="J90" s="7"/>
      <c r="K90" s="7" t="s">
        <v>289</v>
      </c>
      <c r="L90" s="7" t="s">
        <v>290</v>
      </c>
      <c r="M90" s="8" t="s">
        <v>299</v>
      </c>
      <c r="N90" s="7"/>
      <c r="O90" s="7">
        <v>94792345</v>
      </c>
      <c r="P90" s="7" t="s">
        <v>296</v>
      </c>
      <c r="Q90" s="7">
        <v>7</v>
      </c>
      <c r="R90" s="7">
        <v>36</v>
      </c>
      <c r="S90" s="9">
        <v>11226</v>
      </c>
      <c r="T90" s="9"/>
      <c r="U90" s="9"/>
      <c r="V90" s="10">
        <f t="shared" si="31"/>
        <v>11226</v>
      </c>
      <c r="W90" s="9">
        <f t="shared" si="32"/>
        <v>11226</v>
      </c>
      <c r="X90" s="9">
        <f t="shared" si="33"/>
        <v>0</v>
      </c>
      <c r="Y90" s="9">
        <f t="shared" si="34"/>
        <v>0</v>
      </c>
      <c r="Z90" s="10">
        <f t="shared" si="35"/>
        <v>11226</v>
      </c>
      <c r="AA90" s="11">
        <f t="shared" si="36"/>
        <v>11226</v>
      </c>
      <c r="AB90" s="11">
        <f t="shared" si="37"/>
        <v>0</v>
      </c>
      <c r="AC90" s="11">
        <f t="shared" si="38"/>
        <v>0</v>
      </c>
      <c r="AD90" s="10">
        <f t="shared" si="39"/>
        <v>11226</v>
      </c>
      <c r="AE90" s="10">
        <f t="shared" si="40"/>
        <v>33678</v>
      </c>
      <c r="AF90" s="12" t="s">
        <v>57</v>
      </c>
      <c r="AG90" s="12" t="s">
        <v>58</v>
      </c>
      <c r="AH90" s="12" t="s">
        <v>292</v>
      </c>
      <c r="AI90" s="12" t="s">
        <v>60</v>
      </c>
      <c r="AJ90" s="12" t="s">
        <v>61</v>
      </c>
      <c r="AK90" s="7" t="s">
        <v>62</v>
      </c>
      <c r="AL90" s="7" t="s">
        <v>61</v>
      </c>
      <c r="AM90" s="7" t="s">
        <v>63</v>
      </c>
      <c r="AN90" s="7" t="s">
        <v>64</v>
      </c>
      <c r="AO90" s="13"/>
    </row>
    <row r="91" spans="1:41">
      <c r="A91" s="7">
        <v>6</v>
      </c>
      <c r="B91" s="7" t="s">
        <v>285</v>
      </c>
      <c r="C91" s="7" t="s">
        <v>286</v>
      </c>
      <c r="D91" s="7" t="s">
        <v>287</v>
      </c>
      <c r="E91" s="7" t="s">
        <v>285</v>
      </c>
      <c r="F91" s="7" t="s">
        <v>287</v>
      </c>
      <c r="G91" s="7" t="s">
        <v>50</v>
      </c>
      <c r="H91" s="7" t="s">
        <v>298</v>
      </c>
      <c r="I91" s="7"/>
      <c r="J91" s="7"/>
      <c r="K91" s="7" t="s">
        <v>289</v>
      </c>
      <c r="L91" s="7" t="s">
        <v>290</v>
      </c>
      <c r="M91" s="8" t="s">
        <v>300</v>
      </c>
      <c r="N91" s="7"/>
      <c r="O91" s="7">
        <v>24049812</v>
      </c>
      <c r="P91" s="7" t="s">
        <v>296</v>
      </c>
      <c r="Q91" s="7">
        <v>4</v>
      </c>
      <c r="R91" s="7">
        <v>36</v>
      </c>
      <c r="S91" s="9">
        <v>6559</v>
      </c>
      <c r="T91" s="9"/>
      <c r="U91" s="9"/>
      <c r="V91" s="10">
        <f t="shared" si="31"/>
        <v>6559</v>
      </c>
      <c r="W91" s="9">
        <f t="shared" si="32"/>
        <v>6559</v>
      </c>
      <c r="X91" s="9">
        <f t="shared" si="33"/>
        <v>0</v>
      </c>
      <c r="Y91" s="9">
        <f t="shared" si="34"/>
        <v>0</v>
      </c>
      <c r="Z91" s="10">
        <f t="shared" si="35"/>
        <v>6559</v>
      </c>
      <c r="AA91" s="11">
        <f t="shared" si="36"/>
        <v>6559</v>
      </c>
      <c r="AB91" s="11">
        <f t="shared" si="37"/>
        <v>0</v>
      </c>
      <c r="AC91" s="11">
        <f t="shared" si="38"/>
        <v>0</v>
      </c>
      <c r="AD91" s="10">
        <f t="shared" si="39"/>
        <v>6559</v>
      </c>
      <c r="AE91" s="10">
        <f t="shared" si="40"/>
        <v>19677</v>
      </c>
      <c r="AF91" s="12" t="s">
        <v>57</v>
      </c>
      <c r="AG91" s="12" t="s">
        <v>58</v>
      </c>
      <c r="AH91" s="12" t="s">
        <v>292</v>
      </c>
      <c r="AI91" s="12" t="s">
        <v>60</v>
      </c>
      <c r="AJ91" s="12" t="s">
        <v>61</v>
      </c>
      <c r="AK91" s="7" t="s">
        <v>62</v>
      </c>
      <c r="AL91" s="7" t="s">
        <v>61</v>
      </c>
      <c r="AM91" s="7" t="s">
        <v>63</v>
      </c>
      <c r="AN91" s="7" t="s">
        <v>64</v>
      </c>
      <c r="AO91" s="13"/>
    </row>
    <row r="92" spans="1:41">
      <c r="A92" s="7">
        <v>7</v>
      </c>
      <c r="B92" s="7" t="s">
        <v>285</v>
      </c>
      <c r="C92" s="7" t="s">
        <v>286</v>
      </c>
      <c r="D92" s="7" t="s">
        <v>287</v>
      </c>
      <c r="E92" s="7" t="s">
        <v>285</v>
      </c>
      <c r="F92" s="7" t="s">
        <v>287</v>
      </c>
      <c r="G92" s="7" t="s">
        <v>50</v>
      </c>
      <c r="H92" s="7" t="s">
        <v>301</v>
      </c>
      <c r="I92" s="7"/>
      <c r="J92" s="7"/>
      <c r="K92" s="7" t="s">
        <v>289</v>
      </c>
      <c r="L92" s="7" t="s">
        <v>290</v>
      </c>
      <c r="M92" s="8" t="s">
        <v>302</v>
      </c>
      <c r="N92" s="7"/>
      <c r="O92" s="7">
        <v>83108417</v>
      </c>
      <c r="P92" s="7" t="s">
        <v>296</v>
      </c>
      <c r="Q92" s="7">
        <v>5</v>
      </c>
      <c r="R92" s="7">
        <v>36</v>
      </c>
      <c r="S92" s="9">
        <v>11713</v>
      </c>
      <c r="T92" s="9"/>
      <c r="U92" s="9"/>
      <c r="V92" s="10">
        <f t="shared" si="31"/>
        <v>11713</v>
      </c>
      <c r="W92" s="9">
        <f t="shared" si="32"/>
        <v>11713</v>
      </c>
      <c r="X92" s="9">
        <f t="shared" si="33"/>
        <v>0</v>
      </c>
      <c r="Y92" s="9">
        <f t="shared" si="34"/>
        <v>0</v>
      </c>
      <c r="Z92" s="10">
        <f t="shared" si="35"/>
        <v>11713</v>
      </c>
      <c r="AA92" s="11">
        <f t="shared" si="36"/>
        <v>11713</v>
      </c>
      <c r="AB92" s="11">
        <f t="shared" si="37"/>
        <v>0</v>
      </c>
      <c r="AC92" s="11">
        <f t="shared" si="38"/>
        <v>0</v>
      </c>
      <c r="AD92" s="10">
        <f t="shared" si="39"/>
        <v>11713</v>
      </c>
      <c r="AE92" s="10">
        <f t="shared" si="40"/>
        <v>35139</v>
      </c>
      <c r="AF92" s="12" t="s">
        <v>57</v>
      </c>
      <c r="AG92" s="12" t="s">
        <v>58</v>
      </c>
      <c r="AH92" s="12" t="s">
        <v>292</v>
      </c>
      <c r="AI92" s="12" t="s">
        <v>60</v>
      </c>
      <c r="AJ92" s="12" t="s">
        <v>61</v>
      </c>
      <c r="AK92" s="7" t="s">
        <v>62</v>
      </c>
      <c r="AL92" s="7" t="s">
        <v>61</v>
      </c>
      <c r="AM92" s="7" t="s">
        <v>63</v>
      </c>
      <c r="AN92" s="7" t="s">
        <v>64</v>
      </c>
      <c r="AO92" s="13"/>
    </row>
    <row r="93" spans="1:41">
      <c r="A93" s="7">
        <v>8</v>
      </c>
      <c r="B93" s="7" t="s">
        <v>285</v>
      </c>
      <c r="C93" s="7" t="s">
        <v>286</v>
      </c>
      <c r="D93" s="7" t="s">
        <v>287</v>
      </c>
      <c r="E93" s="7" t="s">
        <v>285</v>
      </c>
      <c r="F93" s="7" t="s">
        <v>287</v>
      </c>
      <c r="G93" s="7" t="s">
        <v>50</v>
      </c>
      <c r="H93" s="7" t="s">
        <v>303</v>
      </c>
      <c r="I93" s="7"/>
      <c r="J93" s="7"/>
      <c r="K93" s="7" t="s">
        <v>289</v>
      </c>
      <c r="L93" s="7" t="s">
        <v>290</v>
      </c>
      <c r="M93" s="8" t="s">
        <v>304</v>
      </c>
      <c r="N93" s="7"/>
      <c r="O93" s="7">
        <v>97005114</v>
      </c>
      <c r="P93" s="7" t="s">
        <v>296</v>
      </c>
      <c r="Q93" s="7">
        <v>2</v>
      </c>
      <c r="R93" s="7">
        <v>36</v>
      </c>
      <c r="S93" s="9">
        <v>3567</v>
      </c>
      <c r="T93" s="9"/>
      <c r="U93" s="9"/>
      <c r="V93" s="10">
        <f t="shared" si="31"/>
        <v>3567</v>
      </c>
      <c r="W93" s="9">
        <f t="shared" si="32"/>
        <v>3567</v>
      </c>
      <c r="X93" s="9">
        <f t="shared" si="33"/>
        <v>0</v>
      </c>
      <c r="Y93" s="9">
        <f t="shared" si="34"/>
        <v>0</v>
      </c>
      <c r="Z93" s="10">
        <f t="shared" si="35"/>
        <v>3567</v>
      </c>
      <c r="AA93" s="11">
        <f t="shared" si="36"/>
        <v>3567</v>
      </c>
      <c r="AB93" s="11">
        <f t="shared" si="37"/>
        <v>0</v>
      </c>
      <c r="AC93" s="11">
        <f t="shared" si="38"/>
        <v>0</v>
      </c>
      <c r="AD93" s="10">
        <f t="shared" si="39"/>
        <v>3567</v>
      </c>
      <c r="AE93" s="10">
        <f t="shared" si="40"/>
        <v>10701</v>
      </c>
      <c r="AF93" s="12" t="s">
        <v>57</v>
      </c>
      <c r="AG93" s="12" t="s">
        <v>58</v>
      </c>
      <c r="AH93" s="12" t="s">
        <v>292</v>
      </c>
      <c r="AI93" s="12" t="s">
        <v>60</v>
      </c>
      <c r="AJ93" s="12" t="s">
        <v>61</v>
      </c>
      <c r="AK93" s="7" t="s">
        <v>62</v>
      </c>
      <c r="AL93" s="7" t="s">
        <v>61</v>
      </c>
      <c r="AM93" s="7" t="s">
        <v>63</v>
      </c>
      <c r="AN93" s="7" t="s">
        <v>64</v>
      </c>
      <c r="AO93" s="13"/>
    </row>
    <row r="94" spans="1:41">
      <c r="A94" s="7">
        <v>9</v>
      </c>
      <c r="B94" s="7" t="s">
        <v>285</v>
      </c>
      <c r="C94" s="7" t="s">
        <v>286</v>
      </c>
      <c r="D94" s="7" t="s">
        <v>287</v>
      </c>
      <c r="E94" s="7" t="s">
        <v>285</v>
      </c>
      <c r="F94" s="7" t="s">
        <v>287</v>
      </c>
      <c r="G94" s="7" t="s">
        <v>50</v>
      </c>
      <c r="H94" s="7" t="s">
        <v>303</v>
      </c>
      <c r="I94" s="7"/>
      <c r="J94" s="7"/>
      <c r="K94" s="7" t="s">
        <v>289</v>
      </c>
      <c r="L94" s="7" t="s">
        <v>290</v>
      </c>
      <c r="M94" s="8" t="s">
        <v>305</v>
      </c>
      <c r="N94" s="7"/>
      <c r="O94" s="7">
        <v>97005127</v>
      </c>
      <c r="P94" s="7" t="s">
        <v>296</v>
      </c>
      <c r="Q94" s="7">
        <v>2</v>
      </c>
      <c r="R94" s="7">
        <v>36</v>
      </c>
      <c r="S94" s="9">
        <v>2847</v>
      </c>
      <c r="T94" s="9"/>
      <c r="U94" s="9"/>
      <c r="V94" s="10">
        <f t="shared" si="31"/>
        <v>2847</v>
      </c>
      <c r="W94" s="9">
        <f t="shared" si="32"/>
        <v>2847</v>
      </c>
      <c r="X94" s="9">
        <f t="shared" si="33"/>
        <v>0</v>
      </c>
      <c r="Y94" s="9">
        <f t="shared" si="34"/>
        <v>0</v>
      </c>
      <c r="Z94" s="10">
        <f t="shared" si="35"/>
        <v>2847</v>
      </c>
      <c r="AA94" s="11">
        <f t="shared" si="36"/>
        <v>2847</v>
      </c>
      <c r="AB94" s="11">
        <f t="shared" si="37"/>
        <v>0</v>
      </c>
      <c r="AC94" s="11">
        <f t="shared" si="38"/>
        <v>0</v>
      </c>
      <c r="AD94" s="10">
        <f t="shared" si="39"/>
        <v>2847</v>
      </c>
      <c r="AE94" s="10">
        <f t="shared" si="40"/>
        <v>8541</v>
      </c>
      <c r="AF94" s="12" t="s">
        <v>57</v>
      </c>
      <c r="AG94" s="12" t="s">
        <v>58</v>
      </c>
      <c r="AH94" s="12" t="s">
        <v>292</v>
      </c>
      <c r="AI94" s="12" t="s">
        <v>60</v>
      </c>
      <c r="AJ94" s="12" t="s">
        <v>61</v>
      </c>
      <c r="AK94" s="7" t="s">
        <v>62</v>
      </c>
      <c r="AL94" s="7" t="s">
        <v>61</v>
      </c>
      <c r="AM94" s="7" t="s">
        <v>63</v>
      </c>
      <c r="AN94" s="7" t="s">
        <v>64</v>
      </c>
      <c r="AO94" s="13"/>
    </row>
    <row r="95" spans="1:41">
      <c r="A95" s="7">
        <v>10</v>
      </c>
      <c r="B95" s="7" t="s">
        <v>285</v>
      </c>
      <c r="C95" s="7" t="s">
        <v>286</v>
      </c>
      <c r="D95" s="7" t="s">
        <v>287</v>
      </c>
      <c r="E95" s="7" t="s">
        <v>285</v>
      </c>
      <c r="F95" s="7" t="s">
        <v>287</v>
      </c>
      <c r="G95" s="7" t="s">
        <v>50</v>
      </c>
      <c r="H95" s="7" t="s">
        <v>306</v>
      </c>
      <c r="I95" s="7"/>
      <c r="J95" s="7"/>
      <c r="K95" s="7" t="s">
        <v>289</v>
      </c>
      <c r="L95" s="7" t="s">
        <v>290</v>
      </c>
      <c r="M95" s="8" t="s">
        <v>307</v>
      </c>
      <c r="N95" s="7"/>
      <c r="O95" s="7">
        <v>97005473</v>
      </c>
      <c r="P95" s="7" t="s">
        <v>296</v>
      </c>
      <c r="Q95" s="7">
        <v>5</v>
      </c>
      <c r="R95" s="7">
        <v>36</v>
      </c>
      <c r="S95" s="9">
        <v>4816</v>
      </c>
      <c r="T95" s="9"/>
      <c r="U95" s="9"/>
      <c r="V95" s="10">
        <f t="shared" si="31"/>
        <v>4816</v>
      </c>
      <c r="W95" s="9">
        <f t="shared" si="32"/>
        <v>4816</v>
      </c>
      <c r="X95" s="9">
        <f t="shared" si="33"/>
        <v>0</v>
      </c>
      <c r="Y95" s="9">
        <f t="shared" si="34"/>
        <v>0</v>
      </c>
      <c r="Z95" s="10">
        <f t="shared" si="35"/>
        <v>4816</v>
      </c>
      <c r="AA95" s="11">
        <f t="shared" si="36"/>
        <v>4816</v>
      </c>
      <c r="AB95" s="11">
        <f t="shared" si="37"/>
        <v>0</v>
      </c>
      <c r="AC95" s="11">
        <f t="shared" si="38"/>
        <v>0</v>
      </c>
      <c r="AD95" s="10">
        <f t="shared" si="39"/>
        <v>4816</v>
      </c>
      <c r="AE95" s="10">
        <f t="shared" si="40"/>
        <v>14448</v>
      </c>
      <c r="AF95" s="12" t="s">
        <v>57</v>
      </c>
      <c r="AG95" s="12" t="s">
        <v>58</v>
      </c>
      <c r="AH95" s="12" t="s">
        <v>292</v>
      </c>
      <c r="AI95" s="12" t="s">
        <v>60</v>
      </c>
      <c r="AJ95" s="12" t="s">
        <v>61</v>
      </c>
      <c r="AK95" s="7" t="s">
        <v>62</v>
      </c>
      <c r="AL95" s="7" t="s">
        <v>61</v>
      </c>
      <c r="AM95" s="7" t="s">
        <v>63</v>
      </c>
      <c r="AN95" s="7" t="s">
        <v>64</v>
      </c>
      <c r="AO95" s="13"/>
    </row>
    <row r="96" spans="1:41">
      <c r="A96" s="7">
        <v>11</v>
      </c>
      <c r="B96" s="7" t="s">
        <v>285</v>
      </c>
      <c r="C96" s="7" t="s">
        <v>286</v>
      </c>
      <c r="D96" s="7" t="s">
        <v>287</v>
      </c>
      <c r="E96" s="7" t="s">
        <v>285</v>
      </c>
      <c r="F96" s="7" t="s">
        <v>287</v>
      </c>
      <c r="G96" s="7" t="s">
        <v>50</v>
      </c>
      <c r="H96" s="7" t="s">
        <v>308</v>
      </c>
      <c r="I96" s="7"/>
      <c r="J96" s="7"/>
      <c r="K96" s="7" t="s">
        <v>289</v>
      </c>
      <c r="L96" s="7" t="s">
        <v>290</v>
      </c>
      <c r="M96" s="8" t="s">
        <v>309</v>
      </c>
      <c r="N96" s="7"/>
      <c r="O96" s="7">
        <v>22926294</v>
      </c>
      <c r="P96" s="7" t="s">
        <v>296</v>
      </c>
      <c r="Q96" s="7">
        <v>3</v>
      </c>
      <c r="R96" s="7">
        <v>36</v>
      </c>
      <c r="S96" s="9">
        <v>4193</v>
      </c>
      <c r="T96" s="9"/>
      <c r="U96" s="9"/>
      <c r="V96" s="10">
        <f t="shared" si="31"/>
        <v>4193</v>
      </c>
      <c r="W96" s="9">
        <f t="shared" si="32"/>
        <v>4193</v>
      </c>
      <c r="X96" s="9">
        <f t="shared" si="33"/>
        <v>0</v>
      </c>
      <c r="Y96" s="9">
        <f t="shared" si="34"/>
        <v>0</v>
      </c>
      <c r="Z96" s="10">
        <f t="shared" si="35"/>
        <v>4193</v>
      </c>
      <c r="AA96" s="11">
        <f t="shared" si="36"/>
        <v>4193</v>
      </c>
      <c r="AB96" s="11">
        <f t="shared" si="37"/>
        <v>0</v>
      </c>
      <c r="AC96" s="11">
        <f t="shared" si="38"/>
        <v>0</v>
      </c>
      <c r="AD96" s="10">
        <f t="shared" si="39"/>
        <v>4193</v>
      </c>
      <c r="AE96" s="10">
        <f t="shared" si="40"/>
        <v>12579</v>
      </c>
      <c r="AF96" s="12" t="s">
        <v>57</v>
      </c>
      <c r="AG96" s="12" t="s">
        <v>58</v>
      </c>
      <c r="AH96" s="12" t="s">
        <v>292</v>
      </c>
      <c r="AI96" s="12" t="s">
        <v>60</v>
      </c>
      <c r="AJ96" s="12" t="s">
        <v>61</v>
      </c>
      <c r="AK96" s="7" t="s">
        <v>62</v>
      </c>
      <c r="AL96" s="7" t="s">
        <v>61</v>
      </c>
      <c r="AM96" s="7" t="s">
        <v>63</v>
      </c>
      <c r="AN96" s="7" t="s">
        <v>64</v>
      </c>
      <c r="AO96" s="13"/>
    </row>
    <row r="97" spans="1:41">
      <c r="A97" s="7">
        <v>12</v>
      </c>
      <c r="B97" s="7" t="s">
        <v>285</v>
      </c>
      <c r="C97" s="7" t="s">
        <v>286</v>
      </c>
      <c r="D97" s="7" t="s">
        <v>287</v>
      </c>
      <c r="E97" s="7" t="s">
        <v>285</v>
      </c>
      <c r="F97" s="7" t="s">
        <v>287</v>
      </c>
      <c r="G97" s="7" t="s">
        <v>50</v>
      </c>
      <c r="H97" s="7" t="s">
        <v>310</v>
      </c>
      <c r="I97" s="7"/>
      <c r="J97" s="7"/>
      <c r="K97" s="7" t="s">
        <v>289</v>
      </c>
      <c r="L97" s="7" t="s">
        <v>290</v>
      </c>
      <c r="M97" s="8" t="s">
        <v>311</v>
      </c>
      <c r="N97" s="7"/>
      <c r="O97" s="7">
        <v>80365089</v>
      </c>
      <c r="P97" s="7" t="s">
        <v>296</v>
      </c>
      <c r="Q97" s="7">
        <v>5</v>
      </c>
      <c r="R97" s="7">
        <v>36</v>
      </c>
      <c r="S97" s="9">
        <v>5940</v>
      </c>
      <c r="T97" s="9"/>
      <c r="U97" s="9"/>
      <c r="V97" s="10">
        <f t="shared" si="31"/>
        <v>5940</v>
      </c>
      <c r="W97" s="9">
        <f t="shared" si="32"/>
        <v>5940</v>
      </c>
      <c r="X97" s="9">
        <f t="shared" si="33"/>
        <v>0</v>
      </c>
      <c r="Y97" s="9">
        <f t="shared" si="34"/>
        <v>0</v>
      </c>
      <c r="Z97" s="10">
        <f t="shared" si="35"/>
        <v>5940</v>
      </c>
      <c r="AA97" s="11">
        <f t="shared" si="36"/>
        <v>5940</v>
      </c>
      <c r="AB97" s="11">
        <f t="shared" si="37"/>
        <v>0</v>
      </c>
      <c r="AC97" s="11">
        <f t="shared" si="38"/>
        <v>0</v>
      </c>
      <c r="AD97" s="10">
        <f t="shared" si="39"/>
        <v>5940</v>
      </c>
      <c r="AE97" s="10">
        <f t="shared" si="40"/>
        <v>17820</v>
      </c>
      <c r="AF97" s="12" t="s">
        <v>57</v>
      </c>
      <c r="AG97" s="12" t="s">
        <v>58</v>
      </c>
      <c r="AH97" s="12" t="s">
        <v>292</v>
      </c>
      <c r="AI97" s="12" t="s">
        <v>60</v>
      </c>
      <c r="AJ97" s="12" t="s">
        <v>61</v>
      </c>
      <c r="AK97" s="7" t="s">
        <v>62</v>
      </c>
      <c r="AL97" s="7" t="s">
        <v>61</v>
      </c>
      <c r="AM97" s="7" t="s">
        <v>63</v>
      </c>
      <c r="AN97" s="7" t="s">
        <v>64</v>
      </c>
      <c r="AO97" s="13"/>
    </row>
    <row r="98" spans="1:41">
      <c r="A98" s="7">
        <v>13</v>
      </c>
      <c r="B98" s="7" t="s">
        <v>285</v>
      </c>
      <c r="C98" s="7" t="s">
        <v>286</v>
      </c>
      <c r="D98" s="7" t="s">
        <v>287</v>
      </c>
      <c r="E98" s="7" t="s">
        <v>285</v>
      </c>
      <c r="F98" s="7" t="s">
        <v>287</v>
      </c>
      <c r="G98" s="7" t="s">
        <v>50</v>
      </c>
      <c r="H98" s="7" t="s">
        <v>288</v>
      </c>
      <c r="I98" s="7"/>
      <c r="J98" s="7"/>
      <c r="K98" s="7" t="s">
        <v>289</v>
      </c>
      <c r="L98" s="7" t="s">
        <v>290</v>
      </c>
      <c r="M98" s="8" t="s">
        <v>312</v>
      </c>
      <c r="N98" s="7"/>
      <c r="O98" s="7">
        <v>97149072</v>
      </c>
      <c r="P98" s="7" t="s">
        <v>296</v>
      </c>
      <c r="Q98" s="7">
        <v>4</v>
      </c>
      <c r="R98" s="7">
        <v>36</v>
      </c>
      <c r="S98" s="9">
        <v>4289</v>
      </c>
      <c r="T98" s="9"/>
      <c r="U98" s="9"/>
      <c r="V98" s="10">
        <f t="shared" si="31"/>
        <v>4289</v>
      </c>
      <c r="W98" s="9">
        <f t="shared" si="32"/>
        <v>4289</v>
      </c>
      <c r="X98" s="9">
        <f t="shared" si="33"/>
        <v>0</v>
      </c>
      <c r="Y98" s="9">
        <f t="shared" si="34"/>
        <v>0</v>
      </c>
      <c r="Z98" s="10">
        <f t="shared" si="35"/>
        <v>4289</v>
      </c>
      <c r="AA98" s="11">
        <f t="shared" si="36"/>
        <v>4289</v>
      </c>
      <c r="AB98" s="11">
        <f t="shared" si="37"/>
        <v>0</v>
      </c>
      <c r="AC98" s="11">
        <f t="shared" si="38"/>
        <v>0</v>
      </c>
      <c r="AD98" s="10">
        <f t="shared" si="39"/>
        <v>4289</v>
      </c>
      <c r="AE98" s="10">
        <f t="shared" si="40"/>
        <v>12867</v>
      </c>
      <c r="AF98" s="12" t="s">
        <v>57</v>
      </c>
      <c r="AG98" s="12" t="s">
        <v>58</v>
      </c>
      <c r="AH98" s="12" t="s">
        <v>292</v>
      </c>
      <c r="AI98" s="12" t="s">
        <v>60</v>
      </c>
      <c r="AJ98" s="12" t="s">
        <v>61</v>
      </c>
      <c r="AK98" s="7" t="s">
        <v>62</v>
      </c>
      <c r="AL98" s="7" t="s">
        <v>61</v>
      </c>
      <c r="AM98" s="7" t="s">
        <v>63</v>
      </c>
      <c r="AN98" s="7" t="s">
        <v>64</v>
      </c>
      <c r="AO98" s="13"/>
    </row>
    <row r="99" spans="1:41">
      <c r="A99" s="7">
        <v>14</v>
      </c>
      <c r="B99" s="7" t="s">
        <v>285</v>
      </c>
      <c r="C99" s="7" t="s">
        <v>286</v>
      </c>
      <c r="D99" s="7" t="s">
        <v>287</v>
      </c>
      <c r="E99" s="7" t="s">
        <v>285</v>
      </c>
      <c r="F99" s="7" t="s">
        <v>287</v>
      </c>
      <c r="G99" s="7" t="s">
        <v>50</v>
      </c>
      <c r="H99" s="7" t="s">
        <v>313</v>
      </c>
      <c r="I99" s="7"/>
      <c r="J99" s="7"/>
      <c r="K99" s="7" t="s">
        <v>289</v>
      </c>
      <c r="L99" s="7" t="s">
        <v>290</v>
      </c>
      <c r="M99" s="8" t="s">
        <v>314</v>
      </c>
      <c r="N99" s="7"/>
      <c r="O99" s="7">
        <v>24523169</v>
      </c>
      <c r="P99" s="7" t="s">
        <v>296</v>
      </c>
      <c r="Q99" s="7">
        <v>4</v>
      </c>
      <c r="R99" s="7">
        <v>36</v>
      </c>
      <c r="S99" s="9">
        <v>1243</v>
      </c>
      <c r="T99" s="9"/>
      <c r="U99" s="9"/>
      <c r="V99" s="10">
        <f t="shared" si="31"/>
        <v>1243</v>
      </c>
      <c r="W99" s="9">
        <f t="shared" si="32"/>
        <v>1243</v>
      </c>
      <c r="X99" s="9">
        <f t="shared" si="33"/>
        <v>0</v>
      </c>
      <c r="Y99" s="9">
        <f t="shared" si="34"/>
        <v>0</v>
      </c>
      <c r="Z99" s="10">
        <f t="shared" si="35"/>
        <v>1243</v>
      </c>
      <c r="AA99" s="11">
        <f t="shared" si="36"/>
        <v>1243</v>
      </c>
      <c r="AB99" s="11">
        <f t="shared" si="37"/>
        <v>0</v>
      </c>
      <c r="AC99" s="11">
        <f t="shared" si="38"/>
        <v>0</v>
      </c>
      <c r="AD99" s="10">
        <f t="shared" si="39"/>
        <v>1243</v>
      </c>
      <c r="AE99" s="10">
        <f t="shared" si="40"/>
        <v>3729</v>
      </c>
      <c r="AF99" s="12" t="s">
        <v>57</v>
      </c>
      <c r="AG99" s="12" t="s">
        <v>58</v>
      </c>
      <c r="AH99" s="12" t="s">
        <v>292</v>
      </c>
      <c r="AI99" s="12" t="s">
        <v>60</v>
      </c>
      <c r="AJ99" s="12" t="s">
        <v>61</v>
      </c>
      <c r="AK99" s="7" t="s">
        <v>62</v>
      </c>
      <c r="AL99" s="7" t="s">
        <v>61</v>
      </c>
      <c r="AM99" s="7" t="s">
        <v>63</v>
      </c>
      <c r="AN99" s="7" t="s">
        <v>64</v>
      </c>
      <c r="AO99" s="13"/>
    </row>
    <row r="100" spans="1:41">
      <c r="A100" s="7">
        <v>15</v>
      </c>
      <c r="B100" s="7" t="s">
        <v>285</v>
      </c>
      <c r="C100" s="7" t="s">
        <v>286</v>
      </c>
      <c r="D100" s="7" t="s">
        <v>287</v>
      </c>
      <c r="E100" s="7" t="s">
        <v>285</v>
      </c>
      <c r="F100" s="7" t="s">
        <v>287</v>
      </c>
      <c r="G100" s="7" t="s">
        <v>50</v>
      </c>
      <c r="H100" s="7" t="s">
        <v>315</v>
      </c>
      <c r="I100" s="7"/>
      <c r="J100" s="7"/>
      <c r="K100" s="7" t="s">
        <v>289</v>
      </c>
      <c r="L100" s="7" t="s">
        <v>290</v>
      </c>
      <c r="M100" s="8" t="s">
        <v>316</v>
      </c>
      <c r="N100" s="7"/>
      <c r="O100" s="7">
        <v>95877560</v>
      </c>
      <c r="P100" s="7" t="s">
        <v>296</v>
      </c>
      <c r="Q100" s="7">
        <v>2</v>
      </c>
      <c r="R100" s="7">
        <v>36</v>
      </c>
      <c r="S100" s="9">
        <v>1557</v>
      </c>
      <c r="T100" s="9"/>
      <c r="U100" s="9"/>
      <c r="V100" s="10">
        <f t="shared" si="31"/>
        <v>1557</v>
      </c>
      <c r="W100" s="9">
        <f t="shared" si="32"/>
        <v>1557</v>
      </c>
      <c r="X100" s="9">
        <f t="shared" si="33"/>
        <v>0</v>
      </c>
      <c r="Y100" s="9">
        <f t="shared" si="34"/>
        <v>0</v>
      </c>
      <c r="Z100" s="10">
        <f t="shared" si="35"/>
        <v>1557</v>
      </c>
      <c r="AA100" s="11">
        <f t="shared" si="36"/>
        <v>1557</v>
      </c>
      <c r="AB100" s="11">
        <f t="shared" si="37"/>
        <v>0</v>
      </c>
      <c r="AC100" s="11">
        <f t="shared" si="38"/>
        <v>0</v>
      </c>
      <c r="AD100" s="10">
        <f t="shared" si="39"/>
        <v>1557</v>
      </c>
      <c r="AE100" s="10">
        <f t="shared" si="40"/>
        <v>4671</v>
      </c>
      <c r="AF100" s="12" t="s">
        <v>57</v>
      </c>
      <c r="AG100" s="12" t="s">
        <v>58</v>
      </c>
      <c r="AH100" s="12" t="s">
        <v>292</v>
      </c>
      <c r="AI100" s="12" t="s">
        <v>60</v>
      </c>
      <c r="AJ100" s="12" t="s">
        <v>61</v>
      </c>
      <c r="AK100" s="7" t="s">
        <v>62</v>
      </c>
      <c r="AL100" s="7" t="s">
        <v>61</v>
      </c>
      <c r="AM100" s="7" t="s">
        <v>63</v>
      </c>
      <c r="AN100" s="7" t="s">
        <v>64</v>
      </c>
      <c r="AO100" s="13"/>
    </row>
    <row r="101" spans="1:41">
      <c r="A101" s="7">
        <v>16</v>
      </c>
      <c r="B101" s="7" t="s">
        <v>285</v>
      </c>
      <c r="C101" s="7" t="s">
        <v>286</v>
      </c>
      <c r="D101" s="7" t="s">
        <v>287</v>
      </c>
      <c r="E101" s="7" t="s">
        <v>285</v>
      </c>
      <c r="F101" s="7" t="s">
        <v>287</v>
      </c>
      <c r="G101" s="7" t="s">
        <v>50</v>
      </c>
      <c r="H101" s="7" t="s">
        <v>317</v>
      </c>
      <c r="I101" s="7"/>
      <c r="J101" s="7"/>
      <c r="K101" s="7" t="s">
        <v>289</v>
      </c>
      <c r="L101" s="7" t="s">
        <v>290</v>
      </c>
      <c r="M101" s="8" t="s">
        <v>318</v>
      </c>
      <c r="N101" s="7"/>
      <c r="O101" s="7">
        <v>80369393</v>
      </c>
      <c r="P101" s="7" t="s">
        <v>296</v>
      </c>
      <c r="Q101" s="7">
        <v>2</v>
      </c>
      <c r="R101" s="7">
        <v>36</v>
      </c>
      <c r="S101" s="9">
        <v>5221</v>
      </c>
      <c r="T101" s="9"/>
      <c r="U101" s="9"/>
      <c r="V101" s="10">
        <f t="shared" si="31"/>
        <v>5221</v>
      </c>
      <c r="W101" s="9">
        <f t="shared" si="32"/>
        <v>5221</v>
      </c>
      <c r="X101" s="9">
        <f t="shared" si="33"/>
        <v>0</v>
      </c>
      <c r="Y101" s="9">
        <f t="shared" si="34"/>
        <v>0</v>
      </c>
      <c r="Z101" s="10">
        <f t="shared" si="35"/>
        <v>5221</v>
      </c>
      <c r="AA101" s="11">
        <f t="shared" si="36"/>
        <v>5221</v>
      </c>
      <c r="AB101" s="11">
        <f t="shared" si="37"/>
        <v>0</v>
      </c>
      <c r="AC101" s="11">
        <f t="shared" si="38"/>
        <v>0</v>
      </c>
      <c r="AD101" s="10">
        <f t="shared" si="39"/>
        <v>5221</v>
      </c>
      <c r="AE101" s="10">
        <f t="shared" si="40"/>
        <v>15663</v>
      </c>
      <c r="AF101" s="12" t="s">
        <v>57</v>
      </c>
      <c r="AG101" s="12" t="s">
        <v>58</v>
      </c>
      <c r="AH101" s="12" t="s">
        <v>292</v>
      </c>
      <c r="AI101" s="12" t="s">
        <v>60</v>
      </c>
      <c r="AJ101" s="12" t="s">
        <v>61</v>
      </c>
      <c r="AK101" s="7" t="s">
        <v>62</v>
      </c>
      <c r="AL101" s="7" t="s">
        <v>61</v>
      </c>
      <c r="AM101" s="7" t="s">
        <v>63</v>
      </c>
      <c r="AN101" s="7" t="s">
        <v>64</v>
      </c>
      <c r="AO101" s="13"/>
    </row>
    <row r="102" spans="1:41">
      <c r="A102" s="7">
        <v>17</v>
      </c>
      <c r="B102" s="7" t="s">
        <v>285</v>
      </c>
      <c r="C102" s="7" t="s">
        <v>286</v>
      </c>
      <c r="D102" s="7" t="s">
        <v>287</v>
      </c>
      <c r="E102" s="7" t="s">
        <v>285</v>
      </c>
      <c r="F102" s="7" t="s">
        <v>287</v>
      </c>
      <c r="G102" s="7" t="s">
        <v>50</v>
      </c>
      <c r="H102" s="7" t="s">
        <v>319</v>
      </c>
      <c r="I102" s="7"/>
      <c r="J102" s="7"/>
      <c r="K102" s="7" t="s">
        <v>289</v>
      </c>
      <c r="L102" s="7" t="s">
        <v>290</v>
      </c>
      <c r="M102" s="8" t="s">
        <v>320</v>
      </c>
      <c r="N102" s="7"/>
      <c r="O102" s="7">
        <v>15298101</v>
      </c>
      <c r="P102" s="7" t="s">
        <v>296</v>
      </c>
      <c r="Q102" s="7">
        <v>3</v>
      </c>
      <c r="R102" s="7">
        <v>36</v>
      </c>
      <c r="S102" s="9">
        <v>4653</v>
      </c>
      <c r="T102" s="9"/>
      <c r="U102" s="9"/>
      <c r="V102" s="10">
        <f t="shared" si="31"/>
        <v>4653</v>
      </c>
      <c r="W102" s="9">
        <f t="shared" si="32"/>
        <v>4653</v>
      </c>
      <c r="X102" s="9">
        <f t="shared" si="33"/>
        <v>0</v>
      </c>
      <c r="Y102" s="9">
        <f t="shared" si="34"/>
        <v>0</v>
      </c>
      <c r="Z102" s="10">
        <f t="shared" si="35"/>
        <v>4653</v>
      </c>
      <c r="AA102" s="11">
        <f t="shared" si="36"/>
        <v>4653</v>
      </c>
      <c r="AB102" s="11">
        <f t="shared" si="37"/>
        <v>0</v>
      </c>
      <c r="AC102" s="11">
        <f t="shared" si="38"/>
        <v>0</v>
      </c>
      <c r="AD102" s="10">
        <f t="shared" si="39"/>
        <v>4653</v>
      </c>
      <c r="AE102" s="10">
        <f t="shared" si="40"/>
        <v>13959</v>
      </c>
      <c r="AF102" s="12" t="s">
        <v>57</v>
      </c>
      <c r="AG102" s="12" t="s">
        <v>58</v>
      </c>
      <c r="AH102" s="12" t="s">
        <v>292</v>
      </c>
      <c r="AI102" s="12" t="s">
        <v>60</v>
      </c>
      <c r="AJ102" s="12" t="s">
        <v>61</v>
      </c>
      <c r="AK102" s="7" t="s">
        <v>62</v>
      </c>
      <c r="AL102" s="7" t="s">
        <v>61</v>
      </c>
      <c r="AM102" s="7" t="s">
        <v>63</v>
      </c>
      <c r="AN102" s="7" t="s">
        <v>64</v>
      </c>
      <c r="AO102" s="13"/>
    </row>
    <row r="103" spans="1:41">
      <c r="A103" s="7">
        <v>18</v>
      </c>
      <c r="B103" s="7" t="s">
        <v>285</v>
      </c>
      <c r="C103" s="7" t="s">
        <v>286</v>
      </c>
      <c r="D103" s="7" t="s">
        <v>287</v>
      </c>
      <c r="E103" s="7" t="s">
        <v>285</v>
      </c>
      <c r="F103" s="7" t="s">
        <v>287</v>
      </c>
      <c r="G103" s="7" t="s">
        <v>50</v>
      </c>
      <c r="H103" s="7" t="s">
        <v>317</v>
      </c>
      <c r="I103" s="7"/>
      <c r="J103" s="7"/>
      <c r="K103" s="7" t="s">
        <v>289</v>
      </c>
      <c r="L103" s="7" t="s">
        <v>290</v>
      </c>
      <c r="M103" s="8" t="s">
        <v>321</v>
      </c>
      <c r="N103" s="7"/>
      <c r="O103" s="7">
        <v>25804213</v>
      </c>
      <c r="P103" s="7" t="s">
        <v>296</v>
      </c>
      <c r="Q103" s="7">
        <v>2</v>
      </c>
      <c r="R103" s="7">
        <v>36</v>
      </c>
      <c r="S103" s="9">
        <v>1855</v>
      </c>
      <c r="T103" s="9"/>
      <c r="U103" s="9"/>
      <c r="V103" s="10">
        <f t="shared" si="31"/>
        <v>1855</v>
      </c>
      <c r="W103" s="9">
        <f t="shared" si="32"/>
        <v>1855</v>
      </c>
      <c r="X103" s="9">
        <f t="shared" si="33"/>
        <v>0</v>
      </c>
      <c r="Y103" s="9">
        <f t="shared" si="34"/>
        <v>0</v>
      </c>
      <c r="Z103" s="10">
        <f t="shared" si="35"/>
        <v>1855</v>
      </c>
      <c r="AA103" s="11">
        <f t="shared" si="36"/>
        <v>1855</v>
      </c>
      <c r="AB103" s="11">
        <f t="shared" si="37"/>
        <v>0</v>
      </c>
      <c r="AC103" s="11">
        <f t="shared" si="38"/>
        <v>0</v>
      </c>
      <c r="AD103" s="10">
        <f t="shared" si="39"/>
        <v>1855</v>
      </c>
      <c r="AE103" s="10">
        <f t="shared" si="40"/>
        <v>5565</v>
      </c>
      <c r="AF103" s="12" t="s">
        <v>57</v>
      </c>
      <c r="AG103" s="12" t="s">
        <v>58</v>
      </c>
      <c r="AH103" s="12" t="s">
        <v>292</v>
      </c>
      <c r="AI103" s="12" t="s">
        <v>60</v>
      </c>
      <c r="AJ103" s="12" t="s">
        <v>61</v>
      </c>
      <c r="AK103" s="7" t="s">
        <v>62</v>
      </c>
      <c r="AL103" s="7" t="s">
        <v>61</v>
      </c>
      <c r="AM103" s="7" t="s">
        <v>63</v>
      </c>
      <c r="AN103" s="7" t="s">
        <v>64</v>
      </c>
      <c r="AO103" s="13"/>
    </row>
    <row r="104" spans="1:41">
      <c r="A104" s="7">
        <v>19</v>
      </c>
      <c r="B104" s="7" t="s">
        <v>285</v>
      </c>
      <c r="C104" s="7" t="s">
        <v>286</v>
      </c>
      <c r="D104" s="7" t="s">
        <v>287</v>
      </c>
      <c r="E104" s="7" t="s">
        <v>285</v>
      </c>
      <c r="F104" s="7" t="s">
        <v>287</v>
      </c>
      <c r="G104" s="7" t="s">
        <v>50</v>
      </c>
      <c r="H104" s="7" t="s">
        <v>317</v>
      </c>
      <c r="I104" s="7"/>
      <c r="J104" s="7"/>
      <c r="K104" s="7" t="s">
        <v>289</v>
      </c>
      <c r="L104" s="7" t="s">
        <v>290</v>
      </c>
      <c r="M104" s="8" t="s">
        <v>322</v>
      </c>
      <c r="N104" s="7"/>
      <c r="O104" s="7">
        <v>24481737</v>
      </c>
      <c r="P104" s="7" t="s">
        <v>296</v>
      </c>
      <c r="Q104" s="7">
        <v>3</v>
      </c>
      <c r="R104" s="7">
        <v>36</v>
      </c>
      <c r="S104" s="9">
        <v>6699</v>
      </c>
      <c r="T104" s="9"/>
      <c r="U104" s="9"/>
      <c r="V104" s="10">
        <f t="shared" si="31"/>
        <v>6699</v>
      </c>
      <c r="W104" s="9">
        <f t="shared" si="32"/>
        <v>6699</v>
      </c>
      <c r="X104" s="9">
        <f t="shared" si="33"/>
        <v>0</v>
      </c>
      <c r="Y104" s="9">
        <f t="shared" si="34"/>
        <v>0</v>
      </c>
      <c r="Z104" s="10">
        <f t="shared" si="35"/>
        <v>6699</v>
      </c>
      <c r="AA104" s="11">
        <f t="shared" si="36"/>
        <v>6699</v>
      </c>
      <c r="AB104" s="11">
        <f t="shared" si="37"/>
        <v>0</v>
      </c>
      <c r="AC104" s="11">
        <f t="shared" si="38"/>
        <v>0</v>
      </c>
      <c r="AD104" s="10">
        <f t="shared" si="39"/>
        <v>6699</v>
      </c>
      <c r="AE104" s="10">
        <f t="shared" si="40"/>
        <v>20097</v>
      </c>
      <c r="AF104" s="12" t="s">
        <v>57</v>
      </c>
      <c r="AG104" s="12" t="s">
        <v>58</v>
      </c>
      <c r="AH104" s="12" t="s">
        <v>292</v>
      </c>
      <c r="AI104" s="12" t="s">
        <v>60</v>
      </c>
      <c r="AJ104" s="12" t="s">
        <v>61</v>
      </c>
      <c r="AK104" s="7" t="s">
        <v>62</v>
      </c>
      <c r="AL104" s="7" t="s">
        <v>61</v>
      </c>
      <c r="AM104" s="7" t="s">
        <v>63</v>
      </c>
      <c r="AN104" s="7" t="s">
        <v>64</v>
      </c>
      <c r="AO104" s="13"/>
    </row>
    <row r="105" spans="1:41">
      <c r="A105" s="7">
        <v>20</v>
      </c>
      <c r="B105" s="7" t="s">
        <v>285</v>
      </c>
      <c r="C105" s="7" t="s">
        <v>286</v>
      </c>
      <c r="D105" s="7" t="s">
        <v>287</v>
      </c>
      <c r="E105" s="7" t="s">
        <v>285</v>
      </c>
      <c r="F105" s="7" t="s">
        <v>287</v>
      </c>
      <c r="G105" s="7" t="s">
        <v>50</v>
      </c>
      <c r="H105" s="7" t="s">
        <v>323</v>
      </c>
      <c r="I105" s="7"/>
      <c r="J105" s="7"/>
      <c r="K105" s="7" t="s">
        <v>289</v>
      </c>
      <c r="L105" s="7" t="s">
        <v>290</v>
      </c>
      <c r="M105" s="8" t="s">
        <v>324</v>
      </c>
      <c r="N105" s="7"/>
      <c r="O105" s="7">
        <v>30072652</v>
      </c>
      <c r="P105" s="7" t="s">
        <v>296</v>
      </c>
      <c r="Q105" s="7">
        <v>5</v>
      </c>
      <c r="R105" s="7">
        <v>36</v>
      </c>
      <c r="S105" s="9">
        <v>1411</v>
      </c>
      <c r="T105" s="9"/>
      <c r="U105" s="9"/>
      <c r="V105" s="10">
        <f t="shared" si="31"/>
        <v>1411</v>
      </c>
      <c r="W105" s="9">
        <f t="shared" si="32"/>
        <v>1411</v>
      </c>
      <c r="X105" s="9">
        <f t="shared" si="33"/>
        <v>0</v>
      </c>
      <c r="Y105" s="9">
        <f t="shared" si="34"/>
        <v>0</v>
      </c>
      <c r="Z105" s="10">
        <f t="shared" si="35"/>
        <v>1411</v>
      </c>
      <c r="AA105" s="11">
        <f t="shared" si="36"/>
        <v>1411</v>
      </c>
      <c r="AB105" s="11">
        <f t="shared" si="37"/>
        <v>0</v>
      </c>
      <c r="AC105" s="11">
        <f t="shared" si="38"/>
        <v>0</v>
      </c>
      <c r="AD105" s="10">
        <f t="shared" si="39"/>
        <v>1411</v>
      </c>
      <c r="AE105" s="10">
        <f t="shared" si="40"/>
        <v>4233</v>
      </c>
      <c r="AF105" s="12" t="s">
        <v>57</v>
      </c>
      <c r="AG105" s="12" t="s">
        <v>58</v>
      </c>
      <c r="AH105" s="12" t="s">
        <v>292</v>
      </c>
      <c r="AI105" s="12" t="s">
        <v>60</v>
      </c>
      <c r="AJ105" s="12" t="s">
        <v>61</v>
      </c>
      <c r="AK105" s="7" t="s">
        <v>62</v>
      </c>
      <c r="AL105" s="7" t="s">
        <v>61</v>
      </c>
      <c r="AM105" s="7" t="s">
        <v>63</v>
      </c>
      <c r="AN105" s="7" t="s">
        <v>64</v>
      </c>
      <c r="AO105" s="13"/>
    </row>
    <row r="106" spans="1:41">
      <c r="A106" s="7">
        <v>21</v>
      </c>
      <c r="B106" s="7" t="s">
        <v>285</v>
      </c>
      <c r="C106" s="7" t="s">
        <v>286</v>
      </c>
      <c r="D106" s="7" t="s">
        <v>287</v>
      </c>
      <c r="E106" s="7" t="s">
        <v>285</v>
      </c>
      <c r="F106" s="7" t="s">
        <v>287</v>
      </c>
      <c r="G106" s="7" t="s">
        <v>50</v>
      </c>
      <c r="H106" s="7" t="s">
        <v>325</v>
      </c>
      <c r="I106" s="7"/>
      <c r="J106" s="7"/>
      <c r="K106" s="7" t="s">
        <v>289</v>
      </c>
      <c r="L106" s="7" t="s">
        <v>290</v>
      </c>
      <c r="M106" s="8" t="s">
        <v>326</v>
      </c>
      <c r="N106" s="7"/>
      <c r="O106" s="7">
        <v>29533853</v>
      </c>
      <c r="P106" s="7" t="s">
        <v>296</v>
      </c>
      <c r="Q106" s="7">
        <v>3</v>
      </c>
      <c r="R106" s="7">
        <v>36</v>
      </c>
      <c r="S106" s="9">
        <v>5255</v>
      </c>
      <c r="T106" s="9"/>
      <c r="U106" s="9"/>
      <c r="V106" s="10">
        <f t="shared" si="31"/>
        <v>5255</v>
      </c>
      <c r="W106" s="9">
        <f t="shared" si="32"/>
        <v>5255</v>
      </c>
      <c r="X106" s="9">
        <f t="shared" si="33"/>
        <v>0</v>
      </c>
      <c r="Y106" s="9">
        <f t="shared" si="34"/>
        <v>0</v>
      </c>
      <c r="Z106" s="10">
        <f t="shared" si="35"/>
        <v>5255</v>
      </c>
      <c r="AA106" s="11">
        <f t="shared" si="36"/>
        <v>5255</v>
      </c>
      <c r="AB106" s="11">
        <f t="shared" si="37"/>
        <v>0</v>
      </c>
      <c r="AC106" s="11">
        <f t="shared" si="38"/>
        <v>0</v>
      </c>
      <c r="AD106" s="10">
        <f t="shared" si="39"/>
        <v>5255</v>
      </c>
      <c r="AE106" s="10">
        <f t="shared" si="40"/>
        <v>15765</v>
      </c>
      <c r="AF106" s="12" t="s">
        <v>57</v>
      </c>
      <c r="AG106" s="12" t="s">
        <v>58</v>
      </c>
      <c r="AH106" s="12" t="s">
        <v>292</v>
      </c>
      <c r="AI106" s="12" t="s">
        <v>60</v>
      </c>
      <c r="AJ106" s="12" t="s">
        <v>61</v>
      </c>
      <c r="AK106" s="7" t="s">
        <v>62</v>
      </c>
      <c r="AL106" s="7" t="s">
        <v>61</v>
      </c>
      <c r="AM106" s="7" t="s">
        <v>63</v>
      </c>
      <c r="AN106" s="7" t="s">
        <v>64</v>
      </c>
      <c r="AO106" s="13"/>
    </row>
    <row r="107" spans="1:41">
      <c r="A107" s="7">
        <v>22</v>
      </c>
      <c r="B107" s="7" t="s">
        <v>285</v>
      </c>
      <c r="C107" s="7" t="s">
        <v>286</v>
      </c>
      <c r="D107" s="7" t="s">
        <v>287</v>
      </c>
      <c r="E107" s="7" t="s">
        <v>285</v>
      </c>
      <c r="F107" s="7" t="s">
        <v>287</v>
      </c>
      <c r="G107" s="7" t="s">
        <v>50</v>
      </c>
      <c r="H107" s="7" t="s">
        <v>327</v>
      </c>
      <c r="I107" s="7"/>
      <c r="J107" s="7"/>
      <c r="K107" s="7" t="s">
        <v>289</v>
      </c>
      <c r="L107" s="7" t="s">
        <v>290</v>
      </c>
      <c r="M107" s="8" t="s">
        <v>328</v>
      </c>
      <c r="N107" s="7"/>
      <c r="O107" s="7">
        <v>21055892</v>
      </c>
      <c r="P107" s="7" t="s">
        <v>296</v>
      </c>
      <c r="Q107" s="7">
        <v>3</v>
      </c>
      <c r="R107" s="7">
        <v>36</v>
      </c>
      <c r="S107" s="9">
        <v>4256</v>
      </c>
      <c r="T107" s="9"/>
      <c r="U107" s="9"/>
      <c r="V107" s="10">
        <f t="shared" si="31"/>
        <v>4256</v>
      </c>
      <c r="W107" s="9">
        <f t="shared" si="32"/>
        <v>4256</v>
      </c>
      <c r="X107" s="9">
        <f t="shared" si="33"/>
        <v>0</v>
      </c>
      <c r="Y107" s="9">
        <f t="shared" si="34"/>
        <v>0</v>
      </c>
      <c r="Z107" s="10">
        <f t="shared" si="35"/>
        <v>4256</v>
      </c>
      <c r="AA107" s="11">
        <f t="shared" si="36"/>
        <v>4256</v>
      </c>
      <c r="AB107" s="11">
        <f t="shared" si="37"/>
        <v>0</v>
      </c>
      <c r="AC107" s="11">
        <f t="shared" si="38"/>
        <v>0</v>
      </c>
      <c r="AD107" s="10">
        <f t="shared" si="39"/>
        <v>4256</v>
      </c>
      <c r="AE107" s="10">
        <f t="shared" si="40"/>
        <v>12768</v>
      </c>
      <c r="AF107" s="12" t="s">
        <v>57</v>
      </c>
      <c r="AG107" s="12" t="s">
        <v>58</v>
      </c>
      <c r="AH107" s="12" t="s">
        <v>292</v>
      </c>
      <c r="AI107" s="12" t="s">
        <v>60</v>
      </c>
      <c r="AJ107" s="12" t="s">
        <v>61</v>
      </c>
      <c r="AK107" s="7" t="s">
        <v>62</v>
      </c>
      <c r="AL107" s="7" t="s">
        <v>61</v>
      </c>
      <c r="AM107" s="7" t="s">
        <v>63</v>
      </c>
      <c r="AN107" s="7" t="s">
        <v>64</v>
      </c>
      <c r="AO107" s="13"/>
    </row>
    <row r="108" spans="1:41">
      <c r="A108" s="7">
        <v>23</v>
      </c>
      <c r="B108" s="7" t="s">
        <v>285</v>
      </c>
      <c r="C108" s="7" t="s">
        <v>286</v>
      </c>
      <c r="D108" s="7" t="s">
        <v>287</v>
      </c>
      <c r="E108" s="7" t="s">
        <v>285</v>
      </c>
      <c r="F108" s="7" t="s">
        <v>287</v>
      </c>
      <c r="G108" s="7" t="s">
        <v>50</v>
      </c>
      <c r="H108" s="7" t="s">
        <v>329</v>
      </c>
      <c r="I108" s="7"/>
      <c r="J108" s="7"/>
      <c r="K108" s="7" t="s">
        <v>289</v>
      </c>
      <c r="L108" s="7" t="s">
        <v>290</v>
      </c>
      <c r="M108" s="8" t="s">
        <v>330</v>
      </c>
      <c r="N108" s="7"/>
      <c r="O108" s="7">
        <v>2292798</v>
      </c>
      <c r="P108" s="7" t="s">
        <v>296</v>
      </c>
      <c r="Q108" s="7">
        <v>4</v>
      </c>
      <c r="R108" s="7">
        <v>36</v>
      </c>
      <c r="S108" s="9">
        <v>2793</v>
      </c>
      <c r="T108" s="9"/>
      <c r="U108" s="9"/>
      <c r="V108" s="10">
        <f t="shared" si="31"/>
        <v>2793</v>
      </c>
      <c r="W108" s="9">
        <f t="shared" si="32"/>
        <v>2793</v>
      </c>
      <c r="X108" s="9">
        <f t="shared" si="33"/>
        <v>0</v>
      </c>
      <c r="Y108" s="9">
        <f t="shared" si="34"/>
        <v>0</v>
      </c>
      <c r="Z108" s="10">
        <f t="shared" si="35"/>
        <v>2793</v>
      </c>
      <c r="AA108" s="11">
        <f t="shared" si="36"/>
        <v>2793</v>
      </c>
      <c r="AB108" s="11">
        <f t="shared" si="37"/>
        <v>0</v>
      </c>
      <c r="AC108" s="11">
        <f t="shared" si="38"/>
        <v>0</v>
      </c>
      <c r="AD108" s="10">
        <f t="shared" si="39"/>
        <v>2793</v>
      </c>
      <c r="AE108" s="10">
        <f t="shared" si="40"/>
        <v>8379</v>
      </c>
      <c r="AF108" s="12" t="s">
        <v>57</v>
      </c>
      <c r="AG108" s="12" t="s">
        <v>58</v>
      </c>
      <c r="AH108" s="12" t="s">
        <v>292</v>
      </c>
      <c r="AI108" s="12" t="s">
        <v>60</v>
      </c>
      <c r="AJ108" s="12" t="s">
        <v>61</v>
      </c>
      <c r="AK108" s="7" t="s">
        <v>62</v>
      </c>
      <c r="AL108" s="7" t="s">
        <v>61</v>
      </c>
      <c r="AM108" s="7" t="s">
        <v>63</v>
      </c>
      <c r="AN108" s="7" t="s">
        <v>64</v>
      </c>
      <c r="AO108" s="13"/>
    </row>
    <row r="109" spans="1:41">
      <c r="A109" s="7">
        <v>24</v>
      </c>
      <c r="B109" s="7" t="s">
        <v>285</v>
      </c>
      <c r="C109" s="7" t="s">
        <v>286</v>
      </c>
      <c r="D109" s="7" t="s">
        <v>287</v>
      </c>
      <c r="E109" s="7" t="s">
        <v>285</v>
      </c>
      <c r="F109" s="7" t="s">
        <v>287</v>
      </c>
      <c r="G109" s="7" t="s">
        <v>50</v>
      </c>
      <c r="H109" s="7" t="s">
        <v>331</v>
      </c>
      <c r="I109" s="7"/>
      <c r="J109" s="7"/>
      <c r="K109" s="7" t="s">
        <v>289</v>
      </c>
      <c r="L109" s="7" t="s">
        <v>290</v>
      </c>
      <c r="M109" s="8" t="s">
        <v>332</v>
      </c>
      <c r="N109" s="7"/>
      <c r="O109" s="7">
        <v>95877482</v>
      </c>
      <c r="P109" s="7" t="s">
        <v>296</v>
      </c>
      <c r="Q109" s="7">
        <v>5</v>
      </c>
      <c r="R109" s="7">
        <v>36</v>
      </c>
      <c r="S109" s="9">
        <v>2027</v>
      </c>
      <c r="T109" s="9"/>
      <c r="U109" s="9"/>
      <c r="V109" s="10">
        <f t="shared" si="31"/>
        <v>2027</v>
      </c>
      <c r="W109" s="9">
        <f t="shared" si="32"/>
        <v>2027</v>
      </c>
      <c r="X109" s="9">
        <f t="shared" si="33"/>
        <v>0</v>
      </c>
      <c r="Y109" s="9">
        <f t="shared" si="34"/>
        <v>0</v>
      </c>
      <c r="Z109" s="10">
        <f t="shared" si="35"/>
        <v>2027</v>
      </c>
      <c r="AA109" s="11">
        <f t="shared" si="36"/>
        <v>2027</v>
      </c>
      <c r="AB109" s="11">
        <f t="shared" si="37"/>
        <v>0</v>
      </c>
      <c r="AC109" s="11">
        <f t="shared" si="38"/>
        <v>0</v>
      </c>
      <c r="AD109" s="10">
        <f t="shared" si="39"/>
        <v>2027</v>
      </c>
      <c r="AE109" s="10">
        <f t="shared" si="40"/>
        <v>6081</v>
      </c>
      <c r="AF109" s="12" t="s">
        <v>57</v>
      </c>
      <c r="AG109" s="12" t="s">
        <v>58</v>
      </c>
      <c r="AH109" s="12" t="s">
        <v>292</v>
      </c>
      <c r="AI109" s="12" t="s">
        <v>60</v>
      </c>
      <c r="AJ109" s="12" t="s">
        <v>61</v>
      </c>
      <c r="AK109" s="7" t="s">
        <v>62</v>
      </c>
      <c r="AL109" s="7" t="s">
        <v>61</v>
      </c>
      <c r="AM109" s="7" t="s">
        <v>63</v>
      </c>
      <c r="AN109" s="7" t="s">
        <v>64</v>
      </c>
      <c r="AO109" s="13"/>
    </row>
    <row r="110" spans="1:41">
      <c r="A110" s="7">
        <v>25</v>
      </c>
      <c r="B110" s="7" t="s">
        <v>285</v>
      </c>
      <c r="C110" s="7" t="s">
        <v>286</v>
      </c>
      <c r="D110" s="7" t="s">
        <v>287</v>
      </c>
      <c r="E110" s="7" t="s">
        <v>285</v>
      </c>
      <c r="F110" s="7" t="s">
        <v>287</v>
      </c>
      <c r="G110" s="7" t="s">
        <v>50</v>
      </c>
      <c r="H110" s="7" t="s">
        <v>290</v>
      </c>
      <c r="I110" s="7" t="s">
        <v>333</v>
      </c>
      <c r="J110" s="7"/>
      <c r="K110" s="7" t="s">
        <v>289</v>
      </c>
      <c r="L110" s="7" t="s">
        <v>290</v>
      </c>
      <c r="M110" s="8" t="s">
        <v>334</v>
      </c>
      <c r="N110" s="7"/>
      <c r="O110" s="7">
        <v>83696236</v>
      </c>
      <c r="P110" s="7" t="s">
        <v>296</v>
      </c>
      <c r="Q110" s="7">
        <v>4</v>
      </c>
      <c r="R110" s="7">
        <v>36</v>
      </c>
      <c r="S110" s="9">
        <v>10529</v>
      </c>
      <c r="T110" s="9"/>
      <c r="U110" s="9"/>
      <c r="V110" s="10">
        <f t="shared" si="31"/>
        <v>10529</v>
      </c>
      <c r="W110" s="9">
        <f t="shared" si="32"/>
        <v>10529</v>
      </c>
      <c r="X110" s="9">
        <f t="shared" si="33"/>
        <v>0</v>
      </c>
      <c r="Y110" s="9">
        <f t="shared" si="34"/>
        <v>0</v>
      </c>
      <c r="Z110" s="10">
        <f t="shared" si="35"/>
        <v>10529</v>
      </c>
      <c r="AA110" s="11">
        <f t="shared" si="36"/>
        <v>10529</v>
      </c>
      <c r="AB110" s="11">
        <f t="shared" si="37"/>
        <v>0</v>
      </c>
      <c r="AC110" s="11">
        <f t="shared" si="38"/>
        <v>0</v>
      </c>
      <c r="AD110" s="10">
        <f t="shared" si="39"/>
        <v>10529</v>
      </c>
      <c r="AE110" s="10">
        <f t="shared" si="40"/>
        <v>31587</v>
      </c>
      <c r="AF110" s="12" t="s">
        <v>57</v>
      </c>
      <c r="AG110" s="12" t="s">
        <v>58</v>
      </c>
      <c r="AH110" s="12" t="s">
        <v>292</v>
      </c>
      <c r="AI110" s="12" t="s">
        <v>60</v>
      </c>
      <c r="AJ110" s="12" t="s">
        <v>61</v>
      </c>
      <c r="AK110" s="7" t="s">
        <v>62</v>
      </c>
      <c r="AL110" s="7" t="s">
        <v>61</v>
      </c>
      <c r="AM110" s="7" t="s">
        <v>63</v>
      </c>
      <c r="AN110" s="7" t="s">
        <v>64</v>
      </c>
      <c r="AO110" s="13"/>
    </row>
    <row r="111" spans="1:41">
      <c r="A111" s="7">
        <v>26</v>
      </c>
      <c r="B111" s="7" t="s">
        <v>285</v>
      </c>
      <c r="C111" s="7" t="s">
        <v>286</v>
      </c>
      <c r="D111" s="7" t="s">
        <v>287</v>
      </c>
      <c r="E111" s="7" t="s">
        <v>285</v>
      </c>
      <c r="F111" s="7" t="s">
        <v>287</v>
      </c>
      <c r="G111" s="7" t="s">
        <v>50</v>
      </c>
      <c r="H111" s="7" t="s">
        <v>290</v>
      </c>
      <c r="I111" s="7"/>
      <c r="J111" s="7"/>
      <c r="K111" s="7" t="s">
        <v>289</v>
      </c>
      <c r="L111" s="7" t="s">
        <v>290</v>
      </c>
      <c r="M111" s="8" t="s">
        <v>335</v>
      </c>
      <c r="N111" s="7"/>
      <c r="O111" s="7">
        <v>93390248</v>
      </c>
      <c r="P111" s="7" t="s">
        <v>296</v>
      </c>
      <c r="Q111" s="7">
        <v>3</v>
      </c>
      <c r="R111" s="7">
        <v>36</v>
      </c>
      <c r="S111" s="9">
        <v>5130</v>
      </c>
      <c r="T111" s="9"/>
      <c r="U111" s="9"/>
      <c r="V111" s="10">
        <f t="shared" si="31"/>
        <v>5130</v>
      </c>
      <c r="W111" s="9">
        <f t="shared" si="32"/>
        <v>5130</v>
      </c>
      <c r="X111" s="9">
        <f t="shared" si="33"/>
        <v>0</v>
      </c>
      <c r="Y111" s="9">
        <f t="shared" si="34"/>
        <v>0</v>
      </c>
      <c r="Z111" s="10">
        <f t="shared" si="35"/>
        <v>5130</v>
      </c>
      <c r="AA111" s="11">
        <f t="shared" si="36"/>
        <v>5130</v>
      </c>
      <c r="AB111" s="11">
        <f t="shared" si="37"/>
        <v>0</v>
      </c>
      <c r="AC111" s="11">
        <f t="shared" si="38"/>
        <v>0</v>
      </c>
      <c r="AD111" s="10">
        <f t="shared" si="39"/>
        <v>5130</v>
      </c>
      <c r="AE111" s="10">
        <f t="shared" si="40"/>
        <v>15390</v>
      </c>
      <c r="AF111" s="12" t="s">
        <v>57</v>
      </c>
      <c r="AG111" s="12" t="s">
        <v>58</v>
      </c>
      <c r="AH111" s="12" t="s">
        <v>292</v>
      </c>
      <c r="AI111" s="12" t="s">
        <v>60</v>
      </c>
      <c r="AJ111" s="12" t="s">
        <v>61</v>
      </c>
      <c r="AK111" s="7" t="s">
        <v>62</v>
      </c>
      <c r="AL111" s="7" t="s">
        <v>61</v>
      </c>
      <c r="AM111" s="7" t="s">
        <v>63</v>
      </c>
      <c r="AN111" s="7" t="s">
        <v>64</v>
      </c>
      <c r="AO111" s="13"/>
    </row>
    <row r="112" spans="1:41">
      <c r="A112" s="7">
        <v>27</v>
      </c>
      <c r="B112" s="7" t="s">
        <v>285</v>
      </c>
      <c r="C112" s="7" t="s">
        <v>286</v>
      </c>
      <c r="D112" s="7" t="s">
        <v>287</v>
      </c>
      <c r="E112" s="7" t="s">
        <v>285</v>
      </c>
      <c r="F112" s="7" t="s">
        <v>287</v>
      </c>
      <c r="G112" s="7" t="s">
        <v>50</v>
      </c>
      <c r="H112" s="7" t="s">
        <v>336</v>
      </c>
      <c r="I112" s="7"/>
      <c r="J112" s="7"/>
      <c r="K112" s="7" t="s">
        <v>289</v>
      </c>
      <c r="L112" s="7" t="s">
        <v>290</v>
      </c>
      <c r="M112" s="8" t="s">
        <v>337</v>
      </c>
      <c r="N112" s="7"/>
      <c r="O112" s="7">
        <v>56657705</v>
      </c>
      <c r="P112" s="7" t="s">
        <v>296</v>
      </c>
      <c r="Q112" s="7">
        <v>17</v>
      </c>
      <c r="R112" s="7">
        <v>36</v>
      </c>
      <c r="S112" s="9">
        <v>17871</v>
      </c>
      <c r="T112" s="9"/>
      <c r="U112" s="9"/>
      <c r="V112" s="10">
        <f t="shared" si="31"/>
        <v>17871</v>
      </c>
      <c r="W112" s="9">
        <f t="shared" si="32"/>
        <v>17871</v>
      </c>
      <c r="X112" s="9">
        <f t="shared" si="33"/>
        <v>0</v>
      </c>
      <c r="Y112" s="9">
        <f t="shared" si="34"/>
        <v>0</v>
      </c>
      <c r="Z112" s="10">
        <f t="shared" si="35"/>
        <v>17871</v>
      </c>
      <c r="AA112" s="11">
        <f t="shared" si="36"/>
        <v>17871</v>
      </c>
      <c r="AB112" s="11">
        <f t="shared" si="37"/>
        <v>0</v>
      </c>
      <c r="AC112" s="11">
        <f t="shared" si="38"/>
        <v>0</v>
      </c>
      <c r="AD112" s="10">
        <f t="shared" si="39"/>
        <v>17871</v>
      </c>
      <c r="AE112" s="10">
        <f t="shared" si="40"/>
        <v>53613</v>
      </c>
      <c r="AF112" s="12" t="s">
        <v>57</v>
      </c>
      <c r="AG112" s="12" t="s">
        <v>58</v>
      </c>
      <c r="AH112" s="12" t="s">
        <v>292</v>
      </c>
      <c r="AI112" s="12" t="s">
        <v>60</v>
      </c>
      <c r="AJ112" s="12" t="s">
        <v>61</v>
      </c>
      <c r="AK112" s="7" t="s">
        <v>62</v>
      </c>
      <c r="AL112" s="7" t="s">
        <v>61</v>
      </c>
      <c r="AM112" s="7" t="s">
        <v>63</v>
      </c>
      <c r="AN112" s="7" t="s">
        <v>64</v>
      </c>
      <c r="AO112" s="13"/>
    </row>
    <row r="113" spans="1:41">
      <c r="A113" s="7">
        <v>28</v>
      </c>
      <c r="B113" s="7" t="s">
        <v>285</v>
      </c>
      <c r="C113" s="7" t="s">
        <v>286</v>
      </c>
      <c r="D113" s="7" t="s">
        <v>287</v>
      </c>
      <c r="E113" s="7" t="s">
        <v>285</v>
      </c>
      <c r="F113" s="7" t="s">
        <v>287</v>
      </c>
      <c r="G113" s="7" t="s">
        <v>50</v>
      </c>
      <c r="H113" s="7" t="s">
        <v>290</v>
      </c>
      <c r="I113" s="7" t="s">
        <v>338</v>
      </c>
      <c r="J113" s="7"/>
      <c r="K113" s="7" t="s">
        <v>289</v>
      </c>
      <c r="L113" s="7" t="s">
        <v>290</v>
      </c>
      <c r="M113" s="8" t="s">
        <v>339</v>
      </c>
      <c r="N113" s="7"/>
      <c r="O113" s="7">
        <v>56430475</v>
      </c>
      <c r="P113" s="7" t="s">
        <v>296</v>
      </c>
      <c r="Q113" s="7">
        <v>17</v>
      </c>
      <c r="R113" s="7">
        <v>36</v>
      </c>
      <c r="S113" s="9">
        <v>18444</v>
      </c>
      <c r="T113" s="9"/>
      <c r="U113" s="9"/>
      <c r="V113" s="10">
        <f t="shared" si="31"/>
        <v>18444</v>
      </c>
      <c r="W113" s="9">
        <f t="shared" si="32"/>
        <v>18444</v>
      </c>
      <c r="X113" s="9">
        <f t="shared" si="33"/>
        <v>0</v>
      </c>
      <c r="Y113" s="9">
        <f t="shared" si="34"/>
        <v>0</v>
      </c>
      <c r="Z113" s="10">
        <f t="shared" si="35"/>
        <v>18444</v>
      </c>
      <c r="AA113" s="11">
        <f t="shared" si="36"/>
        <v>18444</v>
      </c>
      <c r="AB113" s="11">
        <f t="shared" si="37"/>
        <v>0</v>
      </c>
      <c r="AC113" s="11">
        <f t="shared" si="38"/>
        <v>0</v>
      </c>
      <c r="AD113" s="10">
        <f t="shared" si="39"/>
        <v>18444</v>
      </c>
      <c r="AE113" s="10">
        <f t="shared" si="40"/>
        <v>55332</v>
      </c>
      <c r="AF113" s="12" t="s">
        <v>57</v>
      </c>
      <c r="AG113" s="12" t="s">
        <v>58</v>
      </c>
      <c r="AH113" s="12" t="s">
        <v>292</v>
      </c>
      <c r="AI113" s="12" t="s">
        <v>60</v>
      </c>
      <c r="AJ113" s="12" t="s">
        <v>61</v>
      </c>
      <c r="AK113" s="7" t="s">
        <v>62</v>
      </c>
      <c r="AL113" s="7" t="s">
        <v>61</v>
      </c>
      <c r="AM113" s="7" t="s">
        <v>63</v>
      </c>
      <c r="AN113" s="7" t="s">
        <v>64</v>
      </c>
      <c r="AO113" s="13"/>
    </row>
    <row r="114" spans="1:41">
      <c r="A114" s="7">
        <v>29</v>
      </c>
      <c r="B114" s="7" t="s">
        <v>285</v>
      </c>
      <c r="C114" s="7" t="s">
        <v>286</v>
      </c>
      <c r="D114" s="7" t="s">
        <v>287</v>
      </c>
      <c r="E114" s="7" t="s">
        <v>285</v>
      </c>
      <c r="F114" s="7" t="s">
        <v>287</v>
      </c>
      <c r="G114" s="7" t="s">
        <v>50</v>
      </c>
      <c r="H114" s="7" t="s">
        <v>290</v>
      </c>
      <c r="I114" s="7"/>
      <c r="J114" s="7"/>
      <c r="K114" s="7" t="s">
        <v>289</v>
      </c>
      <c r="L114" s="7" t="s">
        <v>290</v>
      </c>
      <c r="M114" s="8" t="s">
        <v>340</v>
      </c>
      <c r="N114" s="7"/>
      <c r="O114" s="7">
        <v>56657703</v>
      </c>
      <c r="P114" s="7" t="s">
        <v>296</v>
      </c>
      <c r="Q114" s="7">
        <v>17</v>
      </c>
      <c r="R114" s="7">
        <v>36</v>
      </c>
      <c r="S114" s="9">
        <v>15360</v>
      </c>
      <c r="T114" s="9"/>
      <c r="U114" s="9"/>
      <c r="V114" s="10">
        <f t="shared" si="31"/>
        <v>15360</v>
      </c>
      <c r="W114" s="9">
        <f t="shared" si="32"/>
        <v>15360</v>
      </c>
      <c r="X114" s="9">
        <f t="shared" si="33"/>
        <v>0</v>
      </c>
      <c r="Y114" s="9">
        <f t="shared" si="34"/>
        <v>0</v>
      </c>
      <c r="Z114" s="10">
        <f t="shared" si="35"/>
        <v>15360</v>
      </c>
      <c r="AA114" s="11">
        <f t="shared" si="36"/>
        <v>15360</v>
      </c>
      <c r="AB114" s="11">
        <f t="shared" si="37"/>
        <v>0</v>
      </c>
      <c r="AC114" s="11">
        <f t="shared" si="38"/>
        <v>0</v>
      </c>
      <c r="AD114" s="10">
        <f t="shared" si="39"/>
        <v>15360</v>
      </c>
      <c r="AE114" s="10">
        <f t="shared" si="40"/>
        <v>46080</v>
      </c>
      <c r="AF114" s="12" t="s">
        <v>57</v>
      </c>
      <c r="AG114" s="12" t="s">
        <v>58</v>
      </c>
      <c r="AH114" s="12" t="s">
        <v>292</v>
      </c>
      <c r="AI114" s="12" t="s">
        <v>60</v>
      </c>
      <c r="AJ114" s="12" t="s">
        <v>61</v>
      </c>
      <c r="AK114" s="7" t="s">
        <v>62</v>
      </c>
      <c r="AL114" s="7" t="s">
        <v>61</v>
      </c>
      <c r="AM114" s="7" t="s">
        <v>63</v>
      </c>
      <c r="AN114" s="7" t="s">
        <v>64</v>
      </c>
      <c r="AO114" s="13"/>
    </row>
    <row r="115" spans="1:41">
      <c r="A115" s="7">
        <v>30</v>
      </c>
      <c r="B115" s="7" t="s">
        <v>285</v>
      </c>
      <c r="C115" s="7" t="s">
        <v>286</v>
      </c>
      <c r="D115" s="7" t="s">
        <v>287</v>
      </c>
      <c r="E115" s="7" t="s">
        <v>285</v>
      </c>
      <c r="F115" s="7" t="s">
        <v>287</v>
      </c>
      <c r="G115" s="7" t="s">
        <v>50</v>
      </c>
      <c r="H115" s="7" t="s">
        <v>341</v>
      </c>
      <c r="I115" s="7"/>
      <c r="J115" s="7"/>
      <c r="K115" s="7" t="s">
        <v>289</v>
      </c>
      <c r="L115" s="7" t="s">
        <v>290</v>
      </c>
      <c r="M115" s="8" t="s">
        <v>342</v>
      </c>
      <c r="N115" s="7"/>
      <c r="O115" s="7">
        <v>22979125</v>
      </c>
      <c r="P115" s="7" t="s">
        <v>296</v>
      </c>
      <c r="Q115" s="7">
        <v>4</v>
      </c>
      <c r="R115" s="7">
        <v>36</v>
      </c>
      <c r="S115" s="9">
        <v>4059</v>
      </c>
      <c r="T115" s="9"/>
      <c r="U115" s="9"/>
      <c r="V115" s="10">
        <f t="shared" si="31"/>
        <v>4059</v>
      </c>
      <c r="W115" s="9">
        <f t="shared" si="32"/>
        <v>4059</v>
      </c>
      <c r="X115" s="9">
        <f t="shared" si="33"/>
        <v>0</v>
      </c>
      <c r="Y115" s="9">
        <f t="shared" si="34"/>
        <v>0</v>
      </c>
      <c r="Z115" s="10">
        <f t="shared" si="35"/>
        <v>4059</v>
      </c>
      <c r="AA115" s="11">
        <f t="shared" si="36"/>
        <v>4059</v>
      </c>
      <c r="AB115" s="11">
        <f t="shared" si="37"/>
        <v>0</v>
      </c>
      <c r="AC115" s="11">
        <f t="shared" si="38"/>
        <v>0</v>
      </c>
      <c r="AD115" s="10">
        <f t="shared" si="39"/>
        <v>4059</v>
      </c>
      <c r="AE115" s="10">
        <f t="shared" si="40"/>
        <v>12177</v>
      </c>
      <c r="AF115" s="12" t="s">
        <v>57</v>
      </c>
      <c r="AG115" s="12" t="s">
        <v>58</v>
      </c>
      <c r="AH115" s="12" t="s">
        <v>292</v>
      </c>
      <c r="AI115" s="12" t="s">
        <v>60</v>
      </c>
      <c r="AJ115" s="12" t="s">
        <v>61</v>
      </c>
      <c r="AK115" s="7" t="s">
        <v>62</v>
      </c>
      <c r="AL115" s="7" t="s">
        <v>61</v>
      </c>
      <c r="AM115" s="7" t="s">
        <v>63</v>
      </c>
      <c r="AN115" s="7" t="s">
        <v>64</v>
      </c>
      <c r="AO115" s="13"/>
    </row>
    <row r="116" spans="1:41">
      <c r="A116" s="7">
        <v>31</v>
      </c>
      <c r="B116" s="7" t="s">
        <v>285</v>
      </c>
      <c r="C116" s="7" t="s">
        <v>286</v>
      </c>
      <c r="D116" s="7" t="s">
        <v>287</v>
      </c>
      <c r="E116" s="7" t="s">
        <v>285</v>
      </c>
      <c r="F116" s="7" t="s">
        <v>287</v>
      </c>
      <c r="G116" s="7" t="s">
        <v>50</v>
      </c>
      <c r="H116" s="7" t="s">
        <v>343</v>
      </c>
      <c r="I116" s="7"/>
      <c r="J116" s="7"/>
      <c r="K116" s="7" t="s">
        <v>289</v>
      </c>
      <c r="L116" s="7" t="s">
        <v>290</v>
      </c>
      <c r="M116" s="8" t="s">
        <v>344</v>
      </c>
      <c r="N116" s="7"/>
      <c r="O116" s="7">
        <v>55166063</v>
      </c>
      <c r="P116" s="7" t="s">
        <v>296</v>
      </c>
      <c r="Q116" s="7">
        <v>5</v>
      </c>
      <c r="R116" s="7">
        <v>36</v>
      </c>
      <c r="S116" s="9">
        <v>8120</v>
      </c>
      <c r="T116" s="9"/>
      <c r="U116" s="9"/>
      <c r="V116" s="10">
        <f t="shared" si="31"/>
        <v>8120</v>
      </c>
      <c r="W116" s="9">
        <f t="shared" si="32"/>
        <v>8120</v>
      </c>
      <c r="X116" s="9">
        <f t="shared" si="33"/>
        <v>0</v>
      </c>
      <c r="Y116" s="9">
        <f t="shared" si="34"/>
        <v>0</v>
      </c>
      <c r="Z116" s="10">
        <f t="shared" si="35"/>
        <v>8120</v>
      </c>
      <c r="AA116" s="11">
        <f t="shared" si="36"/>
        <v>8120</v>
      </c>
      <c r="AB116" s="11">
        <f t="shared" si="37"/>
        <v>0</v>
      </c>
      <c r="AC116" s="11">
        <f t="shared" si="38"/>
        <v>0</v>
      </c>
      <c r="AD116" s="10">
        <f t="shared" si="39"/>
        <v>8120</v>
      </c>
      <c r="AE116" s="10">
        <f t="shared" si="40"/>
        <v>24360</v>
      </c>
      <c r="AF116" s="12" t="s">
        <v>57</v>
      </c>
      <c r="AG116" s="12" t="s">
        <v>58</v>
      </c>
      <c r="AH116" s="12" t="s">
        <v>292</v>
      </c>
      <c r="AI116" s="12" t="s">
        <v>60</v>
      </c>
      <c r="AJ116" s="12" t="s">
        <v>61</v>
      </c>
      <c r="AK116" s="7" t="s">
        <v>62</v>
      </c>
      <c r="AL116" s="7" t="s">
        <v>61</v>
      </c>
      <c r="AM116" s="7" t="s">
        <v>63</v>
      </c>
      <c r="AN116" s="7" t="s">
        <v>64</v>
      </c>
      <c r="AO116" s="13"/>
    </row>
    <row r="117" spans="1:41">
      <c r="A117" s="7">
        <v>32</v>
      </c>
      <c r="B117" s="7" t="s">
        <v>285</v>
      </c>
      <c r="C117" s="7" t="s">
        <v>286</v>
      </c>
      <c r="D117" s="7" t="s">
        <v>287</v>
      </c>
      <c r="E117" s="7" t="s">
        <v>285</v>
      </c>
      <c r="F117" s="7" t="s">
        <v>287</v>
      </c>
      <c r="G117" s="7" t="s">
        <v>50</v>
      </c>
      <c r="H117" s="7" t="s">
        <v>345</v>
      </c>
      <c r="I117" s="7"/>
      <c r="J117" s="7"/>
      <c r="K117" s="7" t="s">
        <v>289</v>
      </c>
      <c r="L117" s="7" t="s">
        <v>290</v>
      </c>
      <c r="M117" s="8" t="s">
        <v>346</v>
      </c>
      <c r="N117" s="7"/>
      <c r="O117" s="7">
        <v>26187029</v>
      </c>
      <c r="P117" s="7" t="s">
        <v>296</v>
      </c>
      <c r="Q117" s="7">
        <v>2</v>
      </c>
      <c r="R117" s="7">
        <v>36</v>
      </c>
      <c r="S117" s="9">
        <v>2100</v>
      </c>
      <c r="T117" s="9"/>
      <c r="U117" s="9"/>
      <c r="V117" s="10">
        <f t="shared" si="31"/>
        <v>2100</v>
      </c>
      <c r="W117" s="9">
        <f t="shared" si="32"/>
        <v>2100</v>
      </c>
      <c r="X117" s="9">
        <f t="shared" si="33"/>
        <v>0</v>
      </c>
      <c r="Y117" s="9">
        <f t="shared" si="34"/>
        <v>0</v>
      </c>
      <c r="Z117" s="10">
        <f t="shared" si="35"/>
        <v>2100</v>
      </c>
      <c r="AA117" s="11">
        <f t="shared" si="36"/>
        <v>2100</v>
      </c>
      <c r="AB117" s="11">
        <f t="shared" si="37"/>
        <v>0</v>
      </c>
      <c r="AC117" s="11">
        <f t="shared" si="38"/>
        <v>0</v>
      </c>
      <c r="AD117" s="10">
        <f t="shared" si="39"/>
        <v>2100</v>
      </c>
      <c r="AE117" s="10">
        <f t="shared" si="40"/>
        <v>6300</v>
      </c>
      <c r="AF117" s="12" t="s">
        <v>57</v>
      </c>
      <c r="AG117" s="12" t="s">
        <v>58</v>
      </c>
      <c r="AH117" s="12" t="s">
        <v>292</v>
      </c>
      <c r="AI117" s="12" t="s">
        <v>60</v>
      </c>
      <c r="AJ117" s="12" t="s">
        <v>61</v>
      </c>
      <c r="AK117" s="7" t="s">
        <v>62</v>
      </c>
      <c r="AL117" s="7" t="s">
        <v>61</v>
      </c>
      <c r="AM117" s="7" t="s">
        <v>63</v>
      </c>
      <c r="AN117" s="7" t="s">
        <v>64</v>
      </c>
      <c r="AO117" s="13"/>
    </row>
    <row r="118" spans="1:41">
      <c r="A118" s="7">
        <v>33</v>
      </c>
      <c r="B118" s="7" t="s">
        <v>285</v>
      </c>
      <c r="C118" s="7" t="s">
        <v>286</v>
      </c>
      <c r="D118" s="7" t="s">
        <v>287</v>
      </c>
      <c r="E118" s="7" t="s">
        <v>285</v>
      </c>
      <c r="F118" s="7" t="s">
        <v>287</v>
      </c>
      <c r="G118" s="7" t="s">
        <v>50</v>
      </c>
      <c r="H118" s="7" t="s">
        <v>345</v>
      </c>
      <c r="I118" s="7"/>
      <c r="J118" s="7"/>
      <c r="K118" s="7" t="s">
        <v>289</v>
      </c>
      <c r="L118" s="7" t="s">
        <v>290</v>
      </c>
      <c r="M118" s="8" t="s">
        <v>347</v>
      </c>
      <c r="N118" s="7"/>
      <c r="O118" s="7">
        <v>55166083</v>
      </c>
      <c r="P118" s="7" t="s">
        <v>296</v>
      </c>
      <c r="Q118" s="7">
        <v>5</v>
      </c>
      <c r="R118" s="7">
        <v>36</v>
      </c>
      <c r="S118" s="9">
        <v>1636</v>
      </c>
      <c r="T118" s="9"/>
      <c r="U118" s="9"/>
      <c r="V118" s="10">
        <f t="shared" ref="V118:V149" si="41">S118+T118+U118</f>
        <v>1636</v>
      </c>
      <c r="W118" s="9">
        <f t="shared" ref="W118:W150" si="42">S118</f>
        <v>1636</v>
      </c>
      <c r="X118" s="9">
        <f t="shared" ref="X118:X150" si="43">T118</f>
        <v>0</v>
      </c>
      <c r="Y118" s="9">
        <f t="shared" ref="Y118:Y150" si="44">U118</f>
        <v>0</v>
      </c>
      <c r="Z118" s="10">
        <f t="shared" ref="Z118:Z149" si="45">SUM(W118:Y118)</f>
        <v>1636</v>
      </c>
      <c r="AA118" s="11">
        <f t="shared" ref="AA118:AA150" si="46">S118</f>
        <v>1636</v>
      </c>
      <c r="AB118" s="11">
        <f t="shared" ref="AB118:AB150" si="47">T118</f>
        <v>0</v>
      </c>
      <c r="AC118" s="11">
        <f t="shared" ref="AC118:AC150" si="48">U118</f>
        <v>0</v>
      </c>
      <c r="AD118" s="10">
        <f t="shared" ref="AD118:AD149" si="49">SUM(AA118:AC118)</f>
        <v>1636</v>
      </c>
      <c r="AE118" s="10">
        <f t="shared" ref="AE118:AE149" si="50">V118+Z118+AD118</f>
        <v>4908</v>
      </c>
      <c r="AF118" s="12" t="s">
        <v>57</v>
      </c>
      <c r="AG118" s="12" t="s">
        <v>58</v>
      </c>
      <c r="AH118" s="12" t="s">
        <v>292</v>
      </c>
      <c r="AI118" s="12" t="s">
        <v>60</v>
      </c>
      <c r="AJ118" s="12" t="s">
        <v>61</v>
      </c>
      <c r="AK118" s="7" t="s">
        <v>62</v>
      </c>
      <c r="AL118" s="7" t="s">
        <v>61</v>
      </c>
      <c r="AM118" s="7" t="s">
        <v>63</v>
      </c>
      <c r="AN118" s="7" t="s">
        <v>64</v>
      </c>
      <c r="AO118" s="13"/>
    </row>
    <row r="119" spans="1:41">
      <c r="A119" s="7">
        <v>34</v>
      </c>
      <c r="B119" s="7" t="s">
        <v>285</v>
      </c>
      <c r="C119" s="7" t="s">
        <v>286</v>
      </c>
      <c r="D119" s="7" t="s">
        <v>287</v>
      </c>
      <c r="E119" s="7" t="s">
        <v>285</v>
      </c>
      <c r="F119" s="7" t="s">
        <v>287</v>
      </c>
      <c r="G119" s="7" t="s">
        <v>50</v>
      </c>
      <c r="H119" s="7" t="s">
        <v>348</v>
      </c>
      <c r="I119" s="7"/>
      <c r="J119" s="7"/>
      <c r="K119" s="7" t="s">
        <v>289</v>
      </c>
      <c r="L119" s="7" t="s">
        <v>290</v>
      </c>
      <c r="M119" s="8" t="s">
        <v>349</v>
      </c>
      <c r="N119" s="7"/>
      <c r="O119" s="7">
        <v>55165977</v>
      </c>
      <c r="P119" s="7" t="s">
        <v>296</v>
      </c>
      <c r="Q119" s="7">
        <v>5</v>
      </c>
      <c r="R119" s="7">
        <v>36</v>
      </c>
      <c r="S119" s="9">
        <v>5196</v>
      </c>
      <c r="T119" s="9"/>
      <c r="U119" s="9"/>
      <c r="V119" s="10">
        <f t="shared" si="41"/>
        <v>5196</v>
      </c>
      <c r="W119" s="9">
        <f t="shared" si="42"/>
        <v>5196</v>
      </c>
      <c r="X119" s="9">
        <f t="shared" si="43"/>
        <v>0</v>
      </c>
      <c r="Y119" s="9">
        <f t="shared" si="44"/>
        <v>0</v>
      </c>
      <c r="Z119" s="10">
        <f t="shared" si="45"/>
        <v>5196</v>
      </c>
      <c r="AA119" s="11">
        <f t="shared" si="46"/>
        <v>5196</v>
      </c>
      <c r="AB119" s="11">
        <f t="shared" si="47"/>
        <v>0</v>
      </c>
      <c r="AC119" s="11">
        <f t="shared" si="48"/>
        <v>0</v>
      </c>
      <c r="AD119" s="10">
        <f t="shared" si="49"/>
        <v>5196</v>
      </c>
      <c r="AE119" s="10">
        <f t="shared" si="50"/>
        <v>15588</v>
      </c>
      <c r="AF119" s="12" t="s">
        <v>57</v>
      </c>
      <c r="AG119" s="12" t="s">
        <v>58</v>
      </c>
      <c r="AH119" s="12" t="s">
        <v>292</v>
      </c>
      <c r="AI119" s="12" t="s">
        <v>60</v>
      </c>
      <c r="AJ119" s="12" t="s">
        <v>61</v>
      </c>
      <c r="AK119" s="7" t="s">
        <v>62</v>
      </c>
      <c r="AL119" s="7" t="s">
        <v>61</v>
      </c>
      <c r="AM119" s="7" t="s">
        <v>63</v>
      </c>
      <c r="AN119" s="7" t="s">
        <v>64</v>
      </c>
      <c r="AO119" s="13"/>
    </row>
    <row r="120" spans="1:41">
      <c r="A120" s="7">
        <v>35</v>
      </c>
      <c r="B120" s="7" t="s">
        <v>285</v>
      </c>
      <c r="C120" s="7" t="s">
        <v>286</v>
      </c>
      <c r="D120" s="7" t="s">
        <v>287</v>
      </c>
      <c r="E120" s="7" t="s">
        <v>285</v>
      </c>
      <c r="F120" s="7" t="s">
        <v>287</v>
      </c>
      <c r="G120" s="7" t="s">
        <v>50</v>
      </c>
      <c r="H120" s="7" t="s">
        <v>350</v>
      </c>
      <c r="I120" s="7"/>
      <c r="J120" s="7"/>
      <c r="K120" s="7" t="s">
        <v>289</v>
      </c>
      <c r="L120" s="7" t="s">
        <v>290</v>
      </c>
      <c r="M120" s="8" t="s">
        <v>351</v>
      </c>
      <c r="N120" s="7"/>
      <c r="O120" s="7">
        <v>13621514</v>
      </c>
      <c r="P120" s="7" t="s">
        <v>296</v>
      </c>
      <c r="Q120" s="7">
        <v>3</v>
      </c>
      <c r="R120" s="7">
        <v>36</v>
      </c>
      <c r="S120" s="9">
        <v>3341</v>
      </c>
      <c r="T120" s="9"/>
      <c r="U120" s="9"/>
      <c r="V120" s="10">
        <f t="shared" si="41"/>
        <v>3341</v>
      </c>
      <c r="W120" s="9">
        <f t="shared" si="42"/>
        <v>3341</v>
      </c>
      <c r="X120" s="9">
        <f t="shared" si="43"/>
        <v>0</v>
      </c>
      <c r="Y120" s="9">
        <f t="shared" si="44"/>
        <v>0</v>
      </c>
      <c r="Z120" s="10">
        <f t="shared" si="45"/>
        <v>3341</v>
      </c>
      <c r="AA120" s="11">
        <f t="shared" si="46"/>
        <v>3341</v>
      </c>
      <c r="AB120" s="11">
        <f t="shared" si="47"/>
        <v>0</v>
      </c>
      <c r="AC120" s="11">
        <f t="shared" si="48"/>
        <v>0</v>
      </c>
      <c r="AD120" s="10">
        <f t="shared" si="49"/>
        <v>3341</v>
      </c>
      <c r="AE120" s="10">
        <f t="shared" si="50"/>
        <v>10023</v>
      </c>
      <c r="AF120" s="12" t="s">
        <v>57</v>
      </c>
      <c r="AG120" s="12" t="s">
        <v>58</v>
      </c>
      <c r="AH120" s="12" t="s">
        <v>292</v>
      </c>
      <c r="AI120" s="12" t="s">
        <v>60</v>
      </c>
      <c r="AJ120" s="12" t="s">
        <v>61</v>
      </c>
      <c r="AK120" s="7" t="s">
        <v>62</v>
      </c>
      <c r="AL120" s="7" t="s">
        <v>61</v>
      </c>
      <c r="AM120" s="7" t="s">
        <v>63</v>
      </c>
      <c r="AN120" s="7" t="s">
        <v>64</v>
      </c>
      <c r="AO120" s="13"/>
    </row>
    <row r="121" spans="1:41">
      <c r="A121" s="7">
        <v>36</v>
      </c>
      <c r="B121" s="7" t="s">
        <v>285</v>
      </c>
      <c r="C121" s="7" t="s">
        <v>286</v>
      </c>
      <c r="D121" s="7" t="s">
        <v>287</v>
      </c>
      <c r="E121" s="7" t="s">
        <v>285</v>
      </c>
      <c r="F121" s="7" t="s">
        <v>287</v>
      </c>
      <c r="G121" s="7" t="s">
        <v>50</v>
      </c>
      <c r="H121" s="7" t="s">
        <v>350</v>
      </c>
      <c r="I121" s="7"/>
      <c r="J121" s="7"/>
      <c r="K121" s="7" t="s">
        <v>289</v>
      </c>
      <c r="L121" s="7" t="s">
        <v>290</v>
      </c>
      <c r="M121" s="8" t="s">
        <v>352</v>
      </c>
      <c r="N121" s="7"/>
      <c r="O121" s="7">
        <v>83602548</v>
      </c>
      <c r="P121" s="7" t="s">
        <v>296</v>
      </c>
      <c r="Q121" s="7">
        <v>3</v>
      </c>
      <c r="R121" s="7">
        <v>36</v>
      </c>
      <c r="S121" s="9">
        <v>3141</v>
      </c>
      <c r="T121" s="9"/>
      <c r="U121" s="9"/>
      <c r="V121" s="10">
        <f t="shared" si="41"/>
        <v>3141</v>
      </c>
      <c r="W121" s="9">
        <f t="shared" si="42"/>
        <v>3141</v>
      </c>
      <c r="X121" s="9">
        <f t="shared" si="43"/>
        <v>0</v>
      </c>
      <c r="Y121" s="9">
        <f t="shared" si="44"/>
        <v>0</v>
      </c>
      <c r="Z121" s="10">
        <f t="shared" si="45"/>
        <v>3141</v>
      </c>
      <c r="AA121" s="11">
        <f t="shared" si="46"/>
        <v>3141</v>
      </c>
      <c r="AB121" s="11">
        <f t="shared" si="47"/>
        <v>0</v>
      </c>
      <c r="AC121" s="11">
        <f t="shared" si="48"/>
        <v>0</v>
      </c>
      <c r="AD121" s="10">
        <f t="shared" si="49"/>
        <v>3141</v>
      </c>
      <c r="AE121" s="10">
        <f t="shared" si="50"/>
        <v>9423</v>
      </c>
      <c r="AF121" s="12" t="s">
        <v>57</v>
      </c>
      <c r="AG121" s="12" t="s">
        <v>58</v>
      </c>
      <c r="AH121" s="12" t="s">
        <v>292</v>
      </c>
      <c r="AI121" s="12" t="s">
        <v>60</v>
      </c>
      <c r="AJ121" s="12" t="s">
        <v>61</v>
      </c>
      <c r="AK121" s="7" t="s">
        <v>62</v>
      </c>
      <c r="AL121" s="7" t="s">
        <v>61</v>
      </c>
      <c r="AM121" s="7" t="s">
        <v>63</v>
      </c>
      <c r="AN121" s="7" t="s">
        <v>64</v>
      </c>
      <c r="AO121" s="13"/>
    </row>
    <row r="122" spans="1:41">
      <c r="A122" s="7">
        <v>37</v>
      </c>
      <c r="B122" s="7" t="s">
        <v>285</v>
      </c>
      <c r="C122" s="7" t="s">
        <v>286</v>
      </c>
      <c r="D122" s="7" t="s">
        <v>287</v>
      </c>
      <c r="E122" s="7" t="s">
        <v>285</v>
      </c>
      <c r="F122" s="7" t="s">
        <v>287</v>
      </c>
      <c r="G122" s="7" t="s">
        <v>50</v>
      </c>
      <c r="H122" s="7" t="s">
        <v>353</v>
      </c>
      <c r="I122" s="7"/>
      <c r="J122" s="7"/>
      <c r="K122" s="7" t="s">
        <v>289</v>
      </c>
      <c r="L122" s="7" t="s">
        <v>290</v>
      </c>
      <c r="M122" s="8" t="s">
        <v>354</v>
      </c>
      <c r="N122" s="7"/>
      <c r="O122" s="7">
        <v>23422562</v>
      </c>
      <c r="P122" s="7" t="s">
        <v>296</v>
      </c>
      <c r="Q122" s="7">
        <v>5</v>
      </c>
      <c r="R122" s="7">
        <v>36</v>
      </c>
      <c r="S122" s="9">
        <v>7498</v>
      </c>
      <c r="T122" s="9"/>
      <c r="U122" s="9"/>
      <c r="V122" s="10">
        <f t="shared" si="41"/>
        <v>7498</v>
      </c>
      <c r="W122" s="9">
        <f t="shared" si="42"/>
        <v>7498</v>
      </c>
      <c r="X122" s="9">
        <f t="shared" si="43"/>
        <v>0</v>
      </c>
      <c r="Y122" s="9">
        <f t="shared" si="44"/>
        <v>0</v>
      </c>
      <c r="Z122" s="10">
        <f t="shared" si="45"/>
        <v>7498</v>
      </c>
      <c r="AA122" s="11">
        <f t="shared" si="46"/>
        <v>7498</v>
      </c>
      <c r="AB122" s="11">
        <f t="shared" si="47"/>
        <v>0</v>
      </c>
      <c r="AC122" s="11">
        <f t="shared" si="48"/>
        <v>0</v>
      </c>
      <c r="AD122" s="10">
        <f t="shared" si="49"/>
        <v>7498</v>
      </c>
      <c r="AE122" s="10">
        <f t="shared" si="50"/>
        <v>22494</v>
      </c>
      <c r="AF122" s="12" t="s">
        <v>57</v>
      </c>
      <c r="AG122" s="12" t="s">
        <v>58</v>
      </c>
      <c r="AH122" s="12" t="s">
        <v>292</v>
      </c>
      <c r="AI122" s="12" t="s">
        <v>60</v>
      </c>
      <c r="AJ122" s="12" t="s">
        <v>61</v>
      </c>
      <c r="AK122" s="7" t="s">
        <v>62</v>
      </c>
      <c r="AL122" s="7" t="s">
        <v>61</v>
      </c>
      <c r="AM122" s="7" t="s">
        <v>63</v>
      </c>
      <c r="AN122" s="7" t="s">
        <v>64</v>
      </c>
      <c r="AO122" s="13"/>
    </row>
    <row r="123" spans="1:41">
      <c r="A123" s="7">
        <v>38</v>
      </c>
      <c r="B123" s="7" t="s">
        <v>285</v>
      </c>
      <c r="C123" s="7" t="s">
        <v>286</v>
      </c>
      <c r="D123" s="7" t="s">
        <v>287</v>
      </c>
      <c r="E123" s="7" t="s">
        <v>285</v>
      </c>
      <c r="F123" s="7" t="s">
        <v>287</v>
      </c>
      <c r="G123" s="7" t="s">
        <v>50</v>
      </c>
      <c r="H123" s="7" t="s">
        <v>353</v>
      </c>
      <c r="I123" s="7"/>
      <c r="J123" s="7"/>
      <c r="K123" s="7" t="s">
        <v>289</v>
      </c>
      <c r="L123" s="7" t="s">
        <v>290</v>
      </c>
      <c r="M123" s="8" t="s">
        <v>355</v>
      </c>
      <c r="N123" s="7"/>
      <c r="O123" s="7">
        <v>25729249</v>
      </c>
      <c r="P123" s="7" t="s">
        <v>296</v>
      </c>
      <c r="Q123" s="7">
        <v>4</v>
      </c>
      <c r="R123" s="7">
        <v>36</v>
      </c>
      <c r="S123" s="9">
        <v>6424</v>
      </c>
      <c r="T123" s="9"/>
      <c r="U123" s="9"/>
      <c r="V123" s="10">
        <f t="shared" si="41"/>
        <v>6424</v>
      </c>
      <c r="W123" s="9">
        <f t="shared" si="42"/>
        <v>6424</v>
      </c>
      <c r="X123" s="9">
        <f t="shared" si="43"/>
        <v>0</v>
      </c>
      <c r="Y123" s="9">
        <f t="shared" si="44"/>
        <v>0</v>
      </c>
      <c r="Z123" s="10">
        <f t="shared" si="45"/>
        <v>6424</v>
      </c>
      <c r="AA123" s="11">
        <f t="shared" si="46"/>
        <v>6424</v>
      </c>
      <c r="AB123" s="11">
        <f t="shared" si="47"/>
        <v>0</v>
      </c>
      <c r="AC123" s="11">
        <f t="shared" si="48"/>
        <v>0</v>
      </c>
      <c r="AD123" s="10">
        <f t="shared" si="49"/>
        <v>6424</v>
      </c>
      <c r="AE123" s="10">
        <f t="shared" si="50"/>
        <v>19272</v>
      </c>
      <c r="AF123" s="12" t="s">
        <v>57</v>
      </c>
      <c r="AG123" s="12" t="s">
        <v>58</v>
      </c>
      <c r="AH123" s="12" t="s">
        <v>292</v>
      </c>
      <c r="AI123" s="12" t="s">
        <v>60</v>
      </c>
      <c r="AJ123" s="12" t="s">
        <v>61</v>
      </c>
      <c r="AK123" s="7" t="s">
        <v>62</v>
      </c>
      <c r="AL123" s="7" t="s">
        <v>61</v>
      </c>
      <c r="AM123" s="7" t="s">
        <v>63</v>
      </c>
      <c r="AN123" s="7" t="s">
        <v>64</v>
      </c>
      <c r="AO123" s="13"/>
    </row>
    <row r="124" spans="1:41">
      <c r="A124" s="7">
        <v>39</v>
      </c>
      <c r="B124" s="7" t="s">
        <v>285</v>
      </c>
      <c r="C124" s="7" t="s">
        <v>286</v>
      </c>
      <c r="D124" s="7" t="s">
        <v>287</v>
      </c>
      <c r="E124" s="7" t="s">
        <v>285</v>
      </c>
      <c r="F124" s="7" t="s">
        <v>287</v>
      </c>
      <c r="G124" s="7" t="s">
        <v>50</v>
      </c>
      <c r="H124" s="7" t="s">
        <v>290</v>
      </c>
      <c r="I124" s="7"/>
      <c r="J124" s="7"/>
      <c r="K124" s="7" t="s">
        <v>289</v>
      </c>
      <c r="L124" s="7" t="s">
        <v>290</v>
      </c>
      <c r="M124" s="8" t="s">
        <v>356</v>
      </c>
      <c r="N124" s="7"/>
      <c r="O124" s="7">
        <v>30381221</v>
      </c>
      <c r="P124" s="7" t="s">
        <v>296</v>
      </c>
      <c r="Q124" s="7">
        <v>8</v>
      </c>
      <c r="R124" s="7">
        <v>36</v>
      </c>
      <c r="S124" s="9">
        <v>18072</v>
      </c>
      <c r="T124" s="9"/>
      <c r="U124" s="9"/>
      <c r="V124" s="10">
        <f t="shared" si="41"/>
        <v>18072</v>
      </c>
      <c r="W124" s="9">
        <f t="shared" si="42"/>
        <v>18072</v>
      </c>
      <c r="X124" s="9">
        <f t="shared" si="43"/>
        <v>0</v>
      </c>
      <c r="Y124" s="9">
        <f t="shared" si="44"/>
        <v>0</v>
      </c>
      <c r="Z124" s="10">
        <f t="shared" si="45"/>
        <v>18072</v>
      </c>
      <c r="AA124" s="11">
        <f t="shared" si="46"/>
        <v>18072</v>
      </c>
      <c r="AB124" s="11">
        <f t="shared" si="47"/>
        <v>0</v>
      </c>
      <c r="AC124" s="11">
        <f t="shared" si="48"/>
        <v>0</v>
      </c>
      <c r="AD124" s="10">
        <f t="shared" si="49"/>
        <v>18072</v>
      </c>
      <c r="AE124" s="10">
        <f t="shared" si="50"/>
        <v>54216</v>
      </c>
      <c r="AF124" s="12" t="s">
        <v>57</v>
      </c>
      <c r="AG124" s="12" t="s">
        <v>58</v>
      </c>
      <c r="AH124" s="12" t="s">
        <v>292</v>
      </c>
      <c r="AI124" s="12" t="s">
        <v>60</v>
      </c>
      <c r="AJ124" s="12" t="s">
        <v>61</v>
      </c>
      <c r="AK124" s="7" t="s">
        <v>62</v>
      </c>
      <c r="AL124" s="7" t="s">
        <v>61</v>
      </c>
      <c r="AM124" s="7" t="s">
        <v>63</v>
      </c>
      <c r="AN124" s="7" t="s">
        <v>64</v>
      </c>
      <c r="AO124" s="13"/>
    </row>
    <row r="125" spans="1:41">
      <c r="A125" s="7">
        <v>40</v>
      </c>
      <c r="B125" s="7" t="s">
        <v>285</v>
      </c>
      <c r="C125" s="7" t="s">
        <v>286</v>
      </c>
      <c r="D125" s="7" t="s">
        <v>287</v>
      </c>
      <c r="E125" s="7" t="s">
        <v>285</v>
      </c>
      <c r="F125" s="7" t="s">
        <v>287</v>
      </c>
      <c r="G125" s="7" t="s">
        <v>50</v>
      </c>
      <c r="H125" s="7" t="s">
        <v>357</v>
      </c>
      <c r="I125" s="7"/>
      <c r="J125" s="7"/>
      <c r="K125" s="7" t="s">
        <v>289</v>
      </c>
      <c r="L125" s="7" t="s">
        <v>290</v>
      </c>
      <c r="M125" s="8" t="s">
        <v>358</v>
      </c>
      <c r="N125" s="7"/>
      <c r="O125" s="7">
        <v>10571222</v>
      </c>
      <c r="P125" s="7" t="s">
        <v>296</v>
      </c>
      <c r="Q125" s="7">
        <v>1</v>
      </c>
      <c r="R125" s="7">
        <v>36</v>
      </c>
      <c r="S125" s="9">
        <v>3595</v>
      </c>
      <c r="T125" s="9"/>
      <c r="U125" s="9"/>
      <c r="V125" s="10">
        <f t="shared" si="41"/>
        <v>3595</v>
      </c>
      <c r="W125" s="9">
        <f t="shared" si="42"/>
        <v>3595</v>
      </c>
      <c r="X125" s="9">
        <f t="shared" si="43"/>
        <v>0</v>
      </c>
      <c r="Y125" s="9">
        <f t="shared" si="44"/>
        <v>0</v>
      </c>
      <c r="Z125" s="10">
        <f t="shared" si="45"/>
        <v>3595</v>
      </c>
      <c r="AA125" s="11">
        <f t="shared" si="46"/>
        <v>3595</v>
      </c>
      <c r="AB125" s="11">
        <f t="shared" si="47"/>
        <v>0</v>
      </c>
      <c r="AC125" s="11">
        <f t="shared" si="48"/>
        <v>0</v>
      </c>
      <c r="AD125" s="10">
        <f t="shared" si="49"/>
        <v>3595</v>
      </c>
      <c r="AE125" s="10">
        <f t="shared" si="50"/>
        <v>10785</v>
      </c>
      <c r="AF125" s="12" t="s">
        <v>57</v>
      </c>
      <c r="AG125" s="12" t="s">
        <v>58</v>
      </c>
      <c r="AH125" s="12" t="s">
        <v>292</v>
      </c>
      <c r="AI125" s="12" t="s">
        <v>60</v>
      </c>
      <c r="AJ125" s="12" t="s">
        <v>61</v>
      </c>
      <c r="AK125" s="7" t="s">
        <v>62</v>
      </c>
      <c r="AL125" s="7" t="s">
        <v>61</v>
      </c>
      <c r="AM125" s="7" t="s">
        <v>63</v>
      </c>
      <c r="AN125" s="7" t="s">
        <v>64</v>
      </c>
      <c r="AO125" s="13"/>
    </row>
    <row r="126" spans="1:41">
      <c r="A126" s="7">
        <v>41</v>
      </c>
      <c r="B126" s="7" t="s">
        <v>285</v>
      </c>
      <c r="C126" s="7" t="s">
        <v>286</v>
      </c>
      <c r="D126" s="7" t="s">
        <v>287</v>
      </c>
      <c r="E126" s="7" t="s">
        <v>285</v>
      </c>
      <c r="F126" s="7" t="s">
        <v>287</v>
      </c>
      <c r="G126" s="7" t="s">
        <v>50</v>
      </c>
      <c r="H126" s="7" t="s">
        <v>290</v>
      </c>
      <c r="I126" s="7"/>
      <c r="J126" s="7"/>
      <c r="K126" s="7" t="s">
        <v>289</v>
      </c>
      <c r="L126" s="7" t="s">
        <v>290</v>
      </c>
      <c r="M126" s="8" t="s">
        <v>359</v>
      </c>
      <c r="N126" s="7"/>
      <c r="O126" s="7">
        <v>82335687</v>
      </c>
      <c r="P126" s="7" t="s">
        <v>296</v>
      </c>
      <c r="Q126" s="7">
        <v>2</v>
      </c>
      <c r="R126" s="7">
        <v>36</v>
      </c>
      <c r="S126" s="9">
        <v>2423</v>
      </c>
      <c r="T126" s="9"/>
      <c r="U126" s="9"/>
      <c r="V126" s="10">
        <f t="shared" si="41"/>
        <v>2423</v>
      </c>
      <c r="W126" s="9">
        <f t="shared" si="42"/>
        <v>2423</v>
      </c>
      <c r="X126" s="9">
        <f t="shared" si="43"/>
        <v>0</v>
      </c>
      <c r="Y126" s="9">
        <f t="shared" si="44"/>
        <v>0</v>
      </c>
      <c r="Z126" s="10">
        <f t="shared" si="45"/>
        <v>2423</v>
      </c>
      <c r="AA126" s="11">
        <f t="shared" si="46"/>
        <v>2423</v>
      </c>
      <c r="AB126" s="11">
        <f t="shared" si="47"/>
        <v>0</v>
      </c>
      <c r="AC126" s="11">
        <f t="shared" si="48"/>
        <v>0</v>
      </c>
      <c r="AD126" s="10">
        <f t="shared" si="49"/>
        <v>2423</v>
      </c>
      <c r="AE126" s="10">
        <f t="shared" si="50"/>
        <v>7269</v>
      </c>
      <c r="AF126" s="12" t="s">
        <v>57</v>
      </c>
      <c r="AG126" s="12" t="s">
        <v>58</v>
      </c>
      <c r="AH126" s="12" t="s">
        <v>292</v>
      </c>
      <c r="AI126" s="12" t="s">
        <v>60</v>
      </c>
      <c r="AJ126" s="12" t="s">
        <v>61</v>
      </c>
      <c r="AK126" s="7" t="s">
        <v>62</v>
      </c>
      <c r="AL126" s="7" t="s">
        <v>61</v>
      </c>
      <c r="AM126" s="7" t="s">
        <v>63</v>
      </c>
      <c r="AN126" s="7" t="s">
        <v>64</v>
      </c>
      <c r="AO126" s="13"/>
    </row>
    <row r="127" spans="1:41">
      <c r="A127" s="7">
        <v>42</v>
      </c>
      <c r="B127" s="7" t="s">
        <v>285</v>
      </c>
      <c r="C127" s="7" t="s">
        <v>286</v>
      </c>
      <c r="D127" s="7" t="s">
        <v>287</v>
      </c>
      <c r="E127" s="7" t="s">
        <v>285</v>
      </c>
      <c r="F127" s="7" t="s">
        <v>287</v>
      </c>
      <c r="G127" s="7" t="s">
        <v>50</v>
      </c>
      <c r="H127" s="7" t="s">
        <v>357</v>
      </c>
      <c r="I127" s="7"/>
      <c r="J127" s="7"/>
      <c r="K127" s="7" t="s">
        <v>289</v>
      </c>
      <c r="L127" s="7" t="s">
        <v>290</v>
      </c>
      <c r="M127" s="8" t="s">
        <v>360</v>
      </c>
      <c r="N127" s="7"/>
      <c r="O127" s="7">
        <v>25942814</v>
      </c>
      <c r="P127" s="7" t="s">
        <v>296</v>
      </c>
      <c r="Q127" s="7">
        <v>5</v>
      </c>
      <c r="R127" s="7">
        <v>36</v>
      </c>
      <c r="S127" s="9">
        <v>4622</v>
      </c>
      <c r="T127" s="9"/>
      <c r="U127" s="9"/>
      <c r="V127" s="10">
        <f t="shared" si="41"/>
        <v>4622</v>
      </c>
      <c r="W127" s="9">
        <f t="shared" si="42"/>
        <v>4622</v>
      </c>
      <c r="X127" s="9">
        <f t="shared" si="43"/>
        <v>0</v>
      </c>
      <c r="Y127" s="9">
        <f t="shared" si="44"/>
        <v>0</v>
      </c>
      <c r="Z127" s="10">
        <f t="shared" si="45"/>
        <v>4622</v>
      </c>
      <c r="AA127" s="11">
        <f t="shared" si="46"/>
        <v>4622</v>
      </c>
      <c r="AB127" s="11">
        <f t="shared" si="47"/>
        <v>0</v>
      </c>
      <c r="AC127" s="11">
        <f t="shared" si="48"/>
        <v>0</v>
      </c>
      <c r="AD127" s="10">
        <f t="shared" si="49"/>
        <v>4622</v>
      </c>
      <c r="AE127" s="10">
        <f t="shared" si="50"/>
        <v>13866</v>
      </c>
      <c r="AF127" s="12" t="s">
        <v>57</v>
      </c>
      <c r="AG127" s="12" t="s">
        <v>58</v>
      </c>
      <c r="AH127" s="12" t="s">
        <v>292</v>
      </c>
      <c r="AI127" s="12" t="s">
        <v>60</v>
      </c>
      <c r="AJ127" s="12" t="s">
        <v>61</v>
      </c>
      <c r="AK127" s="7" t="s">
        <v>62</v>
      </c>
      <c r="AL127" s="7" t="s">
        <v>61</v>
      </c>
      <c r="AM127" s="7" t="s">
        <v>63</v>
      </c>
      <c r="AN127" s="7" t="s">
        <v>64</v>
      </c>
      <c r="AO127" s="13"/>
    </row>
    <row r="128" spans="1:41">
      <c r="A128" s="7">
        <v>43</v>
      </c>
      <c r="B128" s="7" t="s">
        <v>285</v>
      </c>
      <c r="C128" s="7" t="s">
        <v>286</v>
      </c>
      <c r="D128" s="7" t="s">
        <v>287</v>
      </c>
      <c r="E128" s="7" t="s">
        <v>285</v>
      </c>
      <c r="F128" s="7" t="s">
        <v>287</v>
      </c>
      <c r="G128" s="7" t="s">
        <v>50</v>
      </c>
      <c r="H128" s="7" t="s">
        <v>361</v>
      </c>
      <c r="I128" s="7"/>
      <c r="J128" s="7"/>
      <c r="K128" s="7" t="s">
        <v>289</v>
      </c>
      <c r="L128" s="7" t="s">
        <v>290</v>
      </c>
      <c r="M128" s="8" t="s">
        <v>362</v>
      </c>
      <c r="N128" s="7"/>
      <c r="O128" s="7">
        <v>95357977</v>
      </c>
      <c r="P128" s="7" t="s">
        <v>296</v>
      </c>
      <c r="Q128" s="7">
        <v>5</v>
      </c>
      <c r="R128" s="7">
        <v>36</v>
      </c>
      <c r="S128" s="9">
        <v>7069</v>
      </c>
      <c r="T128" s="9"/>
      <c r="U128" s="9"/>
      <c r="V128" s="10">
        <f t="shared" si="41"/>
        <v>7069</v>
      </c>
      <c r="W128" s="9">
        <f t="shared" si="42"/>
        <v>7069</v>
      </c>
      <c r="X128" s="9">
        <f t="shared" si="43"/>
        <v>0</v>
      </c>
      <c r="Y128" s="9">
        <f t="shared" si="44"/>
        <v>0</v>
      </c>
      <c r="Z128" s="10">
        <f t="shared" si="45"/>
        <v>7069</v>
      </c>
      <c r="AA128" s="11">
        <f t="shared" si="46"/>
        <v>7069</v>
      </c>
      <c r="AB128" s="11">
        <f t="shared" si="47"/>
        <v>0</v>
      </c>
      <c r="AC128" s="11">
        <f t="shared" si="48"/>
        <v>0</v>
      </c>
      <c r="AD128" s="10">
        <f t="shared" si="49"/>
        <v>7069</v>
      </c>
      <c r="AE128" s="10">
        <f t="shared" si="50"/>
        <v>21207</v>
      </c>
      <c r="AF128" s="12" t="s">
        <v>57</v>
      </c>
      <c r="AG128" s="12" t="s">
        <v>58</v>
      </c>
      <c r="AH128" s="12" t="s">
        <v>292</v>
      </c>
      <c r="AI128" s="12" t="s">
        <v>60</v>
      </c>
      <c r="AJ128" s="12" t="s">
        <v>61</v>
      </c>
      <c r="AK128" s="7" t="s">
        <v>62</v>
      </c>
      <c r="AL128" s="7" t="s">
        <v>61</v>
      </c>
      <c r="AM128" s="7" t="s">
        <v>63</v>
      </c>
      <c r="AN128" s="7" t="s">
        <v>64</v>
      </c>
      <c r="AO128" s="13"/>
    </row>
    <row r="129" spans="1:41">
      <c r="A129" s="7">
        <v>44</v>
      </c>
      <c r="B129" s="7" t="s">
        <v>285</v>
      </c>
      <c r="C129" s="7" t="s">
        <v>286</v>
      </c>
      <c r="D129" s="7" t="s">
        <v>287</v>
      </c>
      <c r="E129" s="7" t="s">
        <v>285</v>
      </c>
      <c r="F129" s="7" t="s">
        <v>287</v>
      </c>
      <c r="G129" s="7" t="s">
        <v>50</v>
      </c>
      <c r="H129" s="7" t="s">
        <v>363</v>
      </c>
      <c r="I129" s="7"/>
      <c r="J129" s="7"/>
      <c r="K129" s="7" t="s">
        <v>289</v>
      </c>
      <c r="L129" s="7" t="s">
        <v>290</v>
      </c>
      <c r="M129" s="8" t="s">
        <v>364</v>
      </c>
      <c r="N129" s="7"/>
      <c r="O129" s="7">
        <v>25295010</v>
      </c>
      <c r="P129" s="7" t="s">
        <v>296</v>
      </c>
      <c r="Q129" s="7">
        <v>3</v>
      </c>
      <c r="R129" s="7">
        <v>36</v>
      </c>
      <c r="S129" s="9">
        <v>3882</v>
      </c>
      <c r="T129" s="9"/>
      <c r="U129" s="9"/>
      <c r="V129" s="10">
        <f t="shared" si="41"/>
        <v>3882</v>
      </c>
      <c r="W129" s="9">
        <f t="shared" si="42"/>
        <v>3882</v>
      </c>
      <c r="X129" s="9">
        <f t="shared" si="43"/>
        <v>0</v>
      </c>
      <c r="Y129" s="9">
        <f t="shared" si="44"/>
        <v>0</v>
      </c>
      <c r="Z129" s="10">
        <f t="shared" si="45"/>
        <v>3882</v>
      </c>
      <c r="AA129" s="11">
        <f t="shared" si="46"/>
        <v>3882</v>
      </c>
      <c r="AB129" s="11">
        <f t="shared" si="47"/>
        <v>0</v>
      </c>
      <c r="AC129" s="11">
        <f t="shared" si="48"/>
        <v>0</v>
      </c>
      <c r="AD129" s="10">
        <f t="shared" si="49"/>
        <v>3882</v>
      </c>
      <c r="AE129" s="10">
        <f t="shared" si="50"/>
        <v>11646</v>
      </c>
      <c r="AF129" s="12" t="s">
        <v>57</v>
      </c>
      <c r="AG129" s="12" t="s">
        <v>58</v>
      </c>
      <c r="AH129" s="12" t="s">
        <v>292</v>
      </c>
      <c r="AI129" s="12" t="s">
        <v>60</v>
      </c>
      <c r="AJ129" s="12" t="s">
        <v>61</v>
      </c>
      <c r="AK129" s="7" t="s">
        <v>62</v>
      </c>
      <c r="AL129" s="7" t="s">
        <v>61</v>
      </c>
      <c r="AM129" s="7" t="s">
        <v>63</v>
      </c>
      <c r="AN129" s="7" t="s">
        <v>64</v>
      </c>
      <c r="AO129" s="13"/>
    </row>
    <row r="130" spans="1:41">
      <c r="A130" s="7">
        <v>45</v>
      </c>
      <c r="B130" s="7" t="s">
        <v>285</v>
      </c>
      <c r="C130" s="7" t="s">
        <v>286</v>
      </c>
      <c r="D130" s="7" t="s">
        <v>287</v>
      </c>
      <c r="E130" s="7" t="s">
        <v>285</v>
      </c>
      <c r="F130" s="7" t="s">
        <v>287</v>
      </c>
      <c r="G130" s="7" t="s">
        <v>50</v>
      </c>
      <c r="H130" s="7" t="s">
        <v>363</v>
      </c>
      <c r="I130" s="7"/>
      <c r="J130" s="7"/>
      <c r="K130" s="7" t="s">
        <v>289</v>
      </c>
      <c r="L130" s="7" t="s">
        <v>290</v>
      </c>
      <c r="M130" s="8" t="s">
        <v>365</v>
      </c>
      <c r="N130" s="7"/>
      <c r="O130" s="7">
        <v>30072634</v>
      </c>
      <c r="P130" s="7" t="s">
        <v>296</v>
      </c>
      <c r="Q130" s="7">
        <v>3</v>
      </c>
      <c r="R130" s="7">
        <v>36</v>
      </c>
      <c r="S130" s="9">
        <v>1761</v>
      </c>
      <c r="T130" s="9"/>
      <c r="U130" s="9"/>
      <c r="V130" s="10">
        <f t="shared" si="41"/>
        <v>1761</v>
      </c>
      <c r="W130" s="9">
        <f t="shared" si="42"/>
        <v>1761</v>
      </c>
      <c r="X130" s="9">
        <f t="shared" si="43"/>
        <v>0</v>
      </c>
      <c r="Y130" s="9">
        <f t="shared" si="44"/>
        <v>0</v>
      </c>
      <c r="Z130" s="10">
        <f t="shared" si="45"/>
        <v>1761</v>
      </c>
      <c r="AA130" s="11">
        <f t="shared" si="46"/>
        <v>1761</v>
      </c>
      <c r="AB130" s="11">
        <f t="shared" si="47"/>
        <v>0</v>
      </c>
      <c r="AC130" s="11">
        <f t="shared" si="48"/>
        <v>0</v>
      </c>
      <c r="AD130" s="10">
        <f t="shared" si="49"/>
        <v>1761</v>
      </c>
      <c r="AE130" s="10">
        <f t="shared" si="50"/>
        <v>5283</v>
      </c>
      <c r="AF130" s="12" t="s">
        <v>57</v>
      </c>
      <c r="AG130" s="12" t="s">
        <v>58</v>
      </c>
      <c r="AH130" s="12" t="s">
        <v>292</v>
      </c>
      <c r="AI130" s="12" t="s">
        <v>60</v>
      </c>
      <c r="AJ130" s="12" t="s">
        <v>61</v>
      </c>
      <c r="AK130" s="7" t="s">
        <v>62</v>
      </c>
      <c r="AL130" s="7" t="s">
        <v>61</v>
      </c>
      <c r="AM130" s="7" t="s">
        <v>63</v>
      </c>
      <c r="AN130" s="7" t="s">
        <v>64</v>
      </c>
      <c r="AO130" s="13"/>
    </row>
    <row r="131" spans="1:41">
      <c r="A131" s="7">
        <v>46</v>
      </c>
      <c r="B131" s="7" t="s">
        <v>285</v>
      </c>
      <c r="C131" s="7" t="s">
        <v>286</v>
      </c>
      <c r="D131" s="7" t="s">
        <v>287</v>
      </c>
      <c r="E131" s="7" t="s">
        <v>285</v>
      </c>
      <c r="F131" s="7" t="s">
        <v>287</v>
      </c>
      <c r="G131" s="7" t="s">
        <v>50</v>
      </c>
      <c r="H131" s="7" t="s">
        <v>363</v>
      </c>
      <c r="I131" s="7"/>
      <c r="J131" s="7"/>
      <c r="K131" s="7" t="s">
        <v>289</v>
      </c>
      <c r="L131" s="7" t="s">
        <v>290</v>
      </c>
      <c r="M131" s="8" t="s">
        <v>366</v>
      </c>
      <c r="N131" s="7"/>
      <c r="O131" s="7">
        <v>24589506</v>
      </c>
      <c r="P131" s="7" t="s">
        <v>296</v>
      </c>
      <c r="Q131" s="7">
        <v>3</v>
      </c>
      <c r="R131" s="7">
        <v>36</v>
      </c>
      <c r="S131" s="9">
        <v>369</v>
      </c>
      <c r="T131" s="9"/>
      <c r="U131" s="9"/>
      <c r="V131" s="10">
        <f t="shared" si="41"/>
        <v>369</v>
      </c>
      <c r="W131" s="9">
        <f t="shared" si="42"/>
        <v>369</v>
      </c>
      <c r="X131" s="9">
        <f t="shared" si="43"/>
        <v>0</v>
      </c>
      <c r="Y131" s="9">
        <f t="shared" si="44"/>
        <v>0</v>
      </c>
      <c r="Z131" s="10">
        <f t="shared" si="45"/>
        <v>369</v>
      </c>
      <c r="AA131" s="11">
        <f t="shared" si="46"/>
        <v>369</v>
      </c>
      <c r="AB131" s="11">
        <f t="shared" si="47"/>
        <v>0</v>
      </c>
      <c r="AC131" s="11">
        <f t="shared" si="48"/>
        <v>0</v>
      </c>
      <c r="AD131" s="10">
        <f t="shared" si="49"/>
        <v>369</v>
      </c>
      <c r="AE131" s="10">
        <f t="shared" si="50"/>
        <v>1107</v>
      </c>
      <c r="AF131" s="12" t="s">
        <v>57</v>
      </c>
      <c r="AG131" s="12" t="s">
        <v>58</v>
      </c>
      <c r="AH131" s="12" t="s">
        <v>292</v>
      </c>
      <c r="AI131" s="12" t="s">
        <v>60</v>
      </c>
      <c r="AJ131" s="12" t="s">
        <v>61</v>
      </c>
      <c r="AK131" s="7" t="s">
        <v>62</v>
      </c>
      <c r="AL131" s="7" t="s">
        <v>61</v>
      </c>
      <c r="AM131" s="7" t="s">
        <v>63</v>
      </c>
      <c r="AN131" s="7" t="s">
        <v>64</v>
      </c>
      <c r="AO131" s="13"/>
    </row>
    <row r="132" spans="1:41">
      <c r="A132" s="7">
        <v>47</v>
      </c>
      <c r="B132" s="7" t="s">
        <v>285</v>
      </c>
      <c r="C132" s="7" t="s">
        <v>286</v>
      </c>
      <c r="D132" s="7" t="s">
        <v>287</v>
      </c>
      <c r="E132" s="7" t="s">
        <v>285</v>
      </c>
      <c r="F132" s="7" t="s">
        <v>287</v>
      </c>
      <c r="G132" s="7" t="s">
        <v>50</v>
      </c>
      <c r="H132" s="7" t="s">
        <v>367</v>
      </c>
      <c r="I132" s="7"/>
      <c r="J132" s="7"/>
      <c r="K132" s="7" t="s">
        <v>289</v>
      </c>
      <c r="L132" s="7" t="s">
        <v>290</v>
      </c>
      <c r="M132" s="8" t="s">
        <v>368</v>
      </c>
      <c r="N132" s="7"/>
      <c r="O132" s="7">
        <v>95361647</v>
      </c>
      <c r="P132" s="7" t="s">
        <v>296</v>
      </c>
      <c r="Q132" s="7">
        <v>4</v>
      </c>
      <c r="R132" s="7">
        <v>36</v>
      </c>
      <c r="S132" s="9">
        <v>4831</v>
      </c>
      <c r="T132" s="9"/>
      <c r="U132" s="9"/>
      <c r="V132" s="10">
        <f t="shared" si="41"/>
        <v>4831</v>
      </c>
      <c r="W132" s="9">
        <f t="shared" si="42"/>
        <v>4831</v>
      </c>
      <c r="X132" s="9">
        <f t="shared" si="43"/>
        <v>0</v>
      </c>
      <c r="Y132" s="9">
        <f t="shared" si="44"/>
        <v>0</v>
      </c>
      <c r="Z132" s="10">
        <f t="shared" si="45"/>
        <v>4831</v>
      </c>
      <c r="AA132" s="11">
        <f t="shared" si="46"/>
        <v>4831</v>
      </c>
      <c r="AB132" s="11">
        <f t="shared" si="47"/>
        <v>0</v>
      </c>
      <c r="AC132" s="11">
        <f t="shared" si="48"/>
        <v>0</v>
      </c>
      <c r="AD132" s="10">
        <f t="shared" si="49"/>
        <v>4831</v>
      </c>
      <c r="AE132" s="10">
        <f t="shared" si="50"/>
        <v>14493</v>
      </c>
      <c r="AF132" s="12" t="s">
        <v>57</v>
      </c>
      <c r="AG132" s="12" t="s">
        <v>58</v>
      </c>
      <c r="AH132" s="12" t="s">
        <v>292</v>
      </c>
      <c r="AI132" s="12" t="s">
        <v>60</v>
      </c>
      <c r="AJ132" s="12" t="s">
        <v>61</v>
      </c>
      <c r="AK132" s="7" t="s">
        <v>62</v>
      </c>
      <c r="AL132" s="7" t="s">
        <v>61</v>
      </c>
      <c r="AM132" s="7" t="s">
        <v>63</v>
      </c>
      <c r="AN132" s="7" t="s">
        <v>64</v>
      </c>
      <c r="AO132" s="13"/>
    </row>
    <row r="133" spans="1:41">
      <c r="A133" s="7">
        <v>48</v>
      </c>
      <c r="B133" s="7" t="s">
        <v>285</v>
      </c>
      <c r="C133" s="7" t="s">
        <v>286</v>
      </c>
      <c r="D133" s="7" t="s">
        <v>287</v>
      </c>
      <c r="E133" s="7" t="s">
        <v>285</v>
      </c>
      <c r="F133" s="7" t="s">
        <v>287</v>
      </c>
      <c r="G133" s="7" t="s">
        <v>50</v>
      </c>
      <c r="H133" s="7" t="s">
        <v>369</v>
      </c>
      <c r="I133" s="7"/>
      <c r="J133" s="7"/>
      <c r="K133" s="7" t="s">
        <v>289</v>
      </c>
      <c r="L133" s="7" t="s">
        <v>290</v>
      </c>
      <c r="M133" s="8" t="s">
        <v>370</v>
      </c>
      <c r="N133" s="7"/>
      <c r="O133" s="7">
        <v>25962753</v>
      </c>
      <c r="P133" s="7" t="s">
        <v>296</v>
      </c>
      <c r="Q133" s="7">
        <v>4</v>
      </c>
      <c r="R133" s="7">
        <v>36</v>
      </c>
      <c r="S133" s="9">
        <v>4881</v>
      </c>
      <c r="T133" s="9"/>
      <c r="U133" s="9"/>
      <c r="V133" s="10">
        <f t="shared" si="41"/>
        <v>4881</v>
      </c>
      <c r="W133" s="9">
        <f t="shared" si="42"/>
        <v>4881</v>
      </c>
      <c r="X133" s="9">
        <f t="shared" si="43"/>
        <v>0</v>
      </c>
      <c r="Y133" s="9">
        <f t="shared" si="44"/>
        <v>0</v>
      </c>
      <c r="Z133" s="10">
        <f t="shared" si="45"/>
        <v>4881</v>
      </c>
      <c r="AA133" s="11">
        <f t="shared" si="46"/>
        <v>4881</v>
      </c>
      <c r="AB133" s="11">
        <f t="shared" si="47"/>
        <v>0</v>
      </c>
      <c r="AC133" s="11">
        <f t="shared" si="48"/>
        <v>0</v>
      </c>
      <c r="AD133" s="10">
        <f t="shared" si="49"/>
        <v>4881</v>
      </c>
      <c r="AE133" s="10">
        <f t="shared" si="50"/>
        <v>14643</v>
      </c>
      <c r="AF133" s="12" t="s">
        <v>57</v>
      </c>
      <c r="AG133" s="12" t="s">
        <v>58</v>
      </c>
      <c r="AH133" s="12" t="s">
        <v>292</v>
      </c>
      <c r="AI133" s="12" t="s">
        <v>60</v>
      </c>
      <c r="AJ133" s="12" t="s">
        <v>61</v>
      </c>
      <c r="AK133" s="7" t="s">
        <v>62</v>
      </c>
      <c r="AL133" s="7" t="s">
        <v>61</v>
      </c>
      <c r="AM133" s="7" t="s">
        <v>63</v>
      </c>
      <c r="AN133" s="7" t="s">
        <v>64</v>
      </c>
      <c r="AO133" s="13"/>
    </row>
    <row r="134" spans="1:41">
      <c r="A134" s="7">
        <v>49</v>
      </c>
      <c r="B134" s="7" t="s">
        <v>285</v>
      </c>
      <c r="C134" s="7" t="s">
        <v>286</v>
      </c>
      <c r="D134" s="7" t="s">
        <v>287</v>
      </c>
      <c r="E134" s="7" t="s">
        <v>285</v>
      </c>
      <c r="F134" s="7" t="s">
        <v>287</v>
      </c>
      <c r="G134" s="7" t="s">
        <v>50</v>
      </c>
      <c r="H134" s="7" t="s">
        <v>369</v>
      </c>
      <c r="I134" s="7"/>
      <c r="J134" s="7"/>
      <c r="K134" s="7" t="s">
        <v>289</v>
      </c>
      <c r="L134" s="7" t="s">
        <v>290</v>
      </c>
      <c r="M134" s="8" t="s">
        <v>371</v>
      </c>
      <c r="N134" s="7"/>
      <c r="O134" s="7">
        <v>30072994</v>
      </c>
      <c r="P134" s="7" t="s">
        <v>296</v>
      </c>
      <c r="Q134" s="7">
        <v>5</v>
      </c>
      <c r="R134" s="7">
        <v>36</v>
      </c>
      <c r="S134" s="9">
        <v>1450</v>
      </c>
      <c r="T134" s="9"/>
      <c r="U134" s="9"/>
      <c r="V134" s="10">
        <f t="shared" si="41"/>
        <v>1450</v>
      </c>
      <c r="W134" s="9">
        <f t="shared" si="42"/>
        <v>1450</v>
      </c>
      <c r="X134" s="9">
        <f t="shared" si="43"/>
        <v>0</v>
      </c>
      <c r="Y134" s="9">
        <f t="shared" si="44"/>
        <v>0</v>
      </c>
      <c r="Z134" s="10">
        <f t="shared" si="45"/>
        <v>1450</v>
      </c>
      <c r="AA134" s="11">
        <f t="shared" si="46"/>
        <v>1450</v>
      </c>
      <c r="AB134" s="11">
        <f t="shared" si="47"/>
        <v>0</v>
      </c>
      <c r="AC134" s="11">
        <f t="shared" si="48"/>
        <v>0</v>
      </c>
      <c r="AD134" s="10">
        <f t="shared" si="49"/>
        <v>1450</v>
      </c>
      <c r="AE134" s="10">
        <f t="shared" si="50"/>
        <v>4350</v>
      </c>
      <c r="AF134" s="12" t="s">
        <v>57</v>
      </c>
      <c r="AG134" s="12" t="s">
        <v>58</v>
      </c>
      <c r="AH134" s="12" t="s">
        <v>292</v>
      </c>
      <c r="AI134" s="12" t="s">
        <v>60</v>
      </c>
      <c r="AJ134" s="12" t="s">
        <v>61</v>
      </c>
      <c r="AK134" s="7" t="s">
        <v>62</v>
      </c>
      <c r="AL134" s="7" t="s">
        <v>61</v>
      </c>
      <c r="AM134" s="7" t="s">
        <v>63</v>
      </c>
      <c r="AN134" s="7" t="s">
        <v>64</v>
      </c>
      <c r="AO134" s="13"/>
    </row>
    <row r="135" spans="1:41">
      <c r="A135" s="7">
        <v>50</v>
      </c>
      <c r="B135" s="7" t="s">
        <v>285</v>
      </c>
      <c r="C135" s="7" t="s">
        <v>286</v>
      </c>
      <c r="D135" s="7" t="s">
        <v>287</v>
      </c>
      <c r="E135" s="7" t="s">
        <v>285</v>
      </c>
      <c r="F135" s="7" t="s">
        <v>287</v>
      </c>
      <c r="G135" s="7" t="s">
        <v>50</v>
      </c>
      <c r="H135" s="7" t="s">
        <v>372</v>
      </c>
      <c r="I135" s="7"/>
      <c r="J135" s="7"/>
      <c r="K135" s="7" t="s">
        <v>289</v>
      </c>
      <c r="L135" s="7" t="s">
        <v>290</v>
      </c>
      <c r="M135" s="8" t="s">
        <v>373</v>
      </c>
      <c r="N135" s="7"/>
      <c r="O135" s="7">
        <v>95361743</v>
      </c>
      <c r="P135" s="7" t="s">
        <v>296</v>
      </c>
      <c r="Q135" s="7">
        <v>2</v>
      </c>
      <c r="R135" s="7">
        <v>36</v>
      </c>
      <c r="S135" s="9">
        <v>5050</v>
      </c>
      <c r="T135" s="9"/>
      <c r="U135" s="9"/>
      <c r="V135" s="10">
        <f t="shared" si="41"/>
        <v>5050</v>
      </c>
      <c r="W135" s="9">
        <f t="shared" si="42"/>
        <v>5050</v>
      </c>
      <c r="X135" s="9">
        <f t="shared" si="43"/>
        <v>0</v>
      </c>
      <c r="Y135" s="9">
        <f t="shared" si="44"/>
        <v>0</v>
      </c>
      <c r="Z135" s="10">
        <f t="shared" si="45"/>
        <v>5050</v>
      </c>
      <c r="AA135" s="11">
        <f t="shared" si="46"/>
        <v>5050</v>
      </c>
      <c r="AB135" s="11">
        <f t="shared" si="47"/>
        <v>0</v>
      </c>
      <c r="AC135" s="11">
        <f t="shared" si="48"/>
        <v>0</v>
      </c>
      <c r="AD135" s="10">
        <f t="shared" si="49"/>
        <v>5050</v>
      </c>
      <c r="AE135" s="10">
        <f t="shared" si="50"/>
        <v>15150</v>
      </c>
      <c r="AF135" s="12" t="s">
        <v>57</v>
      </c>
      <c r="AG135" s="12" t="s">
        <v>58</v>
      </c>
      <c r="AH135" s="12" t="s">
        <v>292</v>
      </c>
      <c r="AI135" s="12" t="s">
        <v>60</v>
      </c>
      <c r="AJ135" s="12" t="s">
        <v>61</v>
      </c>
      <c r="AK135" s="7" t="s">
        <v>62</v>
      </c>
      <c r="AL135" s="7" t="s">
        <v>61</v>
      </c>
      <c r="AM135" s="7" t="s">
        <v>63</v>
      </c>
      <c r="AN135" s="7" t="s">
        <v>64</v>
      </c>
      <c r="AO135" s="13"/>
    </row>
    <row r="136" spans="1:41">
      <c r="A136" s="7">
        <v>51</v>
      </c>
      <c r="B136" s="7" t="s">
        <v>285</v>
      </c>
      <c r="C136" s="7" t="s">
        <v>286</v>
      </c>
      <c r="D136" s="7" t="s">
        <v>287</v>
      </c>
      <c r="E136" s="7" t="s">
        <v>285</v>
      </c>
      <c r="F136" s="7" t="s">
        <v>287</v>
      </c>
      <c r="G136" s="7" t="s">
        <v>50</v>
      </c>
      <c r="H136" s="7" t="s">
        <v>361</v>
      </c>
      <c r="I136" s="7"/>
      <c r="J136" s="7"/>
      <c r="K136" s="7" t="s">
        <v>289</v>
      </c>
      <c r="L136" s="7" t="s">
        <v>290</v>
      </c>
      <c r="M136" s="8" t="s">
        <v>374</v>
      </c>
      <c r="N136" s="7"/>
      <c r="O136" s="7">
        <v>56814823</v>
      </c>
      <c r="P136" s="7" t="s">
        <v>265</v>
      </c>
      <c r="Q136" s="7">
        <v>8</v>
      </c>
      <c r="R136" s="7">
        <v>36</v>
      </c>
      <c r="S136" s="9">
        <v>6568</v>
      </c>
      <c r="T136" s="9"/>
      <c r="U136" s="9"/>
      <c r="V136" s="10">
        <f t="shared" si="41"/>
        <v>6568</v>
      </c>
      <c r="W136" s="9">
        <f t="shared" si="42"/>
        <v>6568</v>
      </c>
      <c r="X136" s="9">
        <f t="shared" si="43"/>
        <v>0</v>
      </c>
      <c r="Y136" s="9">
        <f t="shared" si="44"/>
        <v>0</v>
      </c>
      <c r="Z136" s="10">
        <f t="shared" si="45"/>
        <v>6568</v>
      </c>
      <c r="AA136" s="11">
        <f t="shared" si="46"/>
        <v>6568</v>
      </c>
      <c r="AB136" s="11">
        <f t="shared" si="47"/>
        <v>0</v>
      </c>
      <c r="AC136" s="11">
        <f t="shared" si="48"/>
        <v>0</v>
      </c>
      <c r="AD136" s="10">
        <f t="shared" si="49"/>
        <v>6568</v>
      </c>
      <c r="AE136" s="10">
        <f t="shared" si="50"/>
        <v>19704</v>
      </c>
      <c r="AF136" s="12" t="s">
        <v>57</v>
      </c>
      <c r="AG136" s="12" t="s">
        <v>58</v>
      </c>
      <c r="AH136" s="12" t="s">
        <v>292</v>
      </c>
      <c r="AI136" s="12" t="s">
        <v>60</v>
      </c>
      <c r="AJ136" s="12" t="s">
        <v>61</v>
      </c>
      <c r="AK136" s="7" t="s">
        <v>62</v>
      </c>
      <c r="AL136" s="7" t="s">
        <v>61</v>
      </c>
      <c r="AM136" s="7" t="s">
        <v>63</v>
      </c>
      <c r="AN136" s="7" t="s">
        <v>64</v>
      </c>
      <c r="AO136" s="13"/>
    </row>
    <row r="137" spans="1:41">
      <c r="A137" s="7">
        <v>52</v>
      </c>
      <c r="B137" s="7" t="s">
        <v>285</v>
      </c>
      <c r="C137" s="7" t="s">
        <v>286</v>
      </c>
      <c r="D137" s="7" t="s">
        <v>287</v>
      </c>
      <c r="E137" s="7" t="s">
        <v>285</v>
      </c>
      <c r="F137" s="7" t="s">
        <v>287</v>
      </c>
      <c r="G137" s="7" t="s">
        <v>50</v>
      </c>
      <c r="H137" s="7" t="s">
        <v>361</v>
      </c>
      <c r="I137" s="7"/>
      <c r="J137" s="7"/>
      <c r="K137" s="7" t="s">
        <v>289</v>
      </c>
      <c r="L137" s="7" t="s">
        <v>290</v>
      </c>
      <c r="M137" s="8" t="s">
        <v>375</v>
      </c>
      <c r="N137" s="7"/>
      <c r="O137" s="7">
        <v>94715214</v>
      </c>
      <c r="P137" s="7" t="s">
        <v>296</v>
      </c>
      <c r="Q137" s="7">
        <v>3</v>
      </c>
      <c r="R137" s="7">
        <v>36</v>
      </c>
      <c r="S137" s="9">
        <v>2268</v>
      </c>
      <c r="T137" s="9"/>
      <c r="U137" s="9"/>
      <c r="V137" s="10">
        <f t="shared" si="41"/>
        <v>2268</v>
      </c>
      <c r="W137" s="9">
        <f t="shared" si="42"/>
        <v>2268</v>
      </c>
      <c r="X137" s="9">
        <f t="shared" si="43"/>
        <v>0</v>
      </c>
      <c r="Y137" s="9">
        <f t="shared" si="44"/>
        <v>0</v>
      </c>
      <c r="Z137" s="10">
        <f t="shared" si="45"/>
        <v>2268</v>
      </c>
      <c r="AA137" s="11">
        <f t="shared" si="46"/>
        <v>2268</v>
      </c>
      <c r="AB137" s="11">
        <f t="shared" si="47"/>
        <v>0</v>
      </c>
      <c r="AC137" s="11">
        <f t="shared" si="48"/>
        <v>0</v>
      </c>
      <c r="AD137" s="10">
        <f t="shared" si="49"/>
        <v>2268</v>
      </c>
      <c r="AE137" s="10">
        <f t="shared" si="50"/>
        <v>6804</v>
      </c>
      <c r="AF137" s="12" t="s">
        <v>57</v>
      </c>
      <c r="AG137" s="12" t="s">
        <v>58</v>
      </c>
      <c r="AH137" s="12" t="s">
        <v>292</v>
      </c>
      <c r="AI137" s="12" t="s">
        <v>60</v>
      </c>
      <c r="AJ137" s="12" t="s">
        <v>61</v>
      </c>
      <c r="AK137" s="7" t="s">
        <v>62</v>
      </c>
      <c r="AL137" s="7" t="s">
        <v>61</v>
      </c>
      <c r="AM137" s="7" t="s">
        <v>63</v>
      </c>
      <c r="AN137" s="7" t="s">
        <v>64</v>
      </c>
      <c r="AO137" s="13"/>
    </row>
    <row r="138" spans="1:41">
      <c r="A138" s="7">
        <v>53</v>
      </c>
      <c r="B138" s="7" t="s">
        <v>285</v>
      </c>
      <c r="C138" s="7" t="s">
        <v>286</v>
      </c>
      <c r="D138" s="7" t="s">
        <v>287</v>
      </c>
      <c r="E138" s="7" t="s">
        <v>285</v>
      </c>
      <c r="F138" s="7" t="s">
        <v>287</v>
      </c>
      <c r="G138" s="7" t="s">
        <v>50</v>
      </c>
      <c r="H138" s="7" t="s">
        <v>294</v>
      </c>
      <c r="I138" s="7"/>
      <c r="J138" s="7"/>
      <c r="K138" s="7" t="s">
        <v>289</v>
      </c>
      <c r="L138" s="7" t="s">
        <v>290</v>
      </c>
      <c r="M138" s="8" t="s">
        <v>376</v>
      </c>
      <c r="N138" s="7"/>
      <c r="O138" s="7">
        <v>83554722</v>
      </c>
      <c r="P138" s="7" t="s">
        <v>296</v>
      </c>
      <c r="Q138" s="7">
        <v>3</v>
      </c>
      <c r="R138" s="7">
        <v>36</v>
      </c>
      <c r="S138" s="9">
        <v>231</v>
      </c>
      <c r="T138" s="9"/>
      <c r="U138" s="9"/>
      <c r="V138" s="10">
        <f t="shared" si="41"/>
        <v>231</v>
      </c>
      <c r="W138" s="9">
        <f t="shared" si="42"/>
        <v>231</v>
      </c>
      <c r="X138" s="9">
        <f t="shared" si="43"/>
        <v>0</v>
      </c>
      <c r="Y138" s="9">
        <f t="shared" si="44"/>
        <v>0</v>
      </c>
      <c r="Z138" s="10">
        <f t="shared" si="45"/>
        <v>231</v>
      </c>
      <c r="AA138" s="11">
        <f t="shared" si="46"/>
        <v>231</v>
      </c>
      <c r="AB138" s="11">
        <f t="shared" si="47"/>
        <v>0</v>
      </c>
      <c r="AC138" s="11">
        <f t="shared" si="48"/>
        <v>0</v>
      </c>
      <c r="AD138" s="10">
        <f t="shared" si="49"/>
        <v>231</v>
      </c>
      <c r="AE138" s="10">
        <f t="shared" si="50"/>
        <v>693</v>
      </c>
      <c r="AF138" s="12" t="s">
        <v>57</v>
      </c>
      <c r="AG138" s="12" t="s">
        <v>58</v>
      </c>
      <c r="AH138" s="12" t="s">
        <v>292</v>
      </c>
      <c r="AI138" s="12" t="s">
        <v>60</v>
      </c>
      <c r="AJ138" s="12" t="s">
        <v>61</v>
      </c>
      <c r="AK138" s="7" t="s">
        <v>62</v>
      </c>
      <c r="AL138" s="7" t="s">
        <v>61</v>
      </c>
      <c r="AM138" s="7" t="s">
        <v>63</v>
      </c>
      <c r="AN138" s="7" t="s">
        <v>64</v>
      </c>
      <c r="AO138" s="13"/>
    </row>
    <row r="139" spans="1:41">
      <c r="A139" s="7">
        <v>54</v>
      </c>
      <c r="B139" s="7" t="s">
        <v>285</v>
      </c>
      <c r="C139" s="7" t="s">
        <v>286</v>
      </c>
      <c r="D139" s="7" t="s">
        <v>287</v>
      </c>
      <c r="E139" s="7" t="s">
        <v>285</v>
      </c>
      <c r="F139" s="7" t="s">
        <v>287</v>
      </c>
      <c r="G139" s="7" t="s">
        <v>50</v>
      </c>
      <c r="H139" s="7" t="s">
        <v>367</v>
      </c>
      <c r="I139" s="7"/>
      <c r="J139" s="7"/>
      <c r="K139" s="7" t="s">
        <v>289</v>
      </c>
      <c r="L139" s="7" t="s">
        <v>290</v>
      </c>
      <c r="M139" s="8" t="s">
        <v>377</v>
      </c>
      <c r="N139" s="7"/>
      <c r="O139" s="7">
        <v>95357940</v>
      </c>
      <c r="P139" s="7" t="s">
        <v>296</v>
      </c>
      <c r="Q139" s="7">
        <v>2</v>
      </c>
      <c r="R139" s="7">
        <v>36</v>
      </c>
      <c r="S139" s="9">
        <v>1695</v>
      </c>
      <c r="T139" s="9"/>
      <c r="U139" s="9"/>
      <c r="V139" s="10">
        <f t="shared" si="41"/>
        <v>1695</v>
      </c>
      <c r="W139" s="9">
        <f t="shared" si="42"/>
        <v>1695</v>
      </c>
      <c r="X139" s="9">
        <f t="shared" si="43"/>
        <v>0</v>
      </c>
      <c r="Y139" s="9">
        <f t="shared" si="44"/>
        <v>0</v>
      </c>
      <c r="Z139" s="10">
        <f t="shared" si="45"/>
        <v>1695</v>
      </c>
      <c r="AA139" s="11">
        <f t="shared" si="46"/>
        <v>1695</v>
      </c>
      <c r="AB139" s="11">
        <f t="shared" si="47"/>
        <v>0</v>
      </c>
      <c r="AC139" s="11">
        <f t="shared" si="48"/>
        <v>0</v>
      </c>
      <c r="AD139" s="10">
        <f t="shared" si="49"/>
        <v>1695</v>
      </c>
      <c r="AE139" s="10">
        <f t="shared" si="50"/>
        <v>5085</v>
      </c>
      <c r="AF139" s="12" t="s">
        <v>57</v>
      </c>
      <c r="AG139" s="12" t="s">
        <v>58</v>
      </c>
      <c r="AH139" s="12" t="s">
        <v>292</v>
      </c>
      <c r="AI139" s="12" t="s">
        <v>60</v>
      </c>
      <c r="AJ139" s="12" t="s">
        <v>61</v>
      </c>
      <c r="AK139" s="7" t="s">
        <v>62</v>
      </c>
      <c r="AL139" s="7" t="s">
        <v>61</v>
      </c>
      <c r="AM139" s="7" t="s">
        <v>63</v>
      </c>
      <c r="AN139" s="7" t="s">
        <v>64</v>
      </c>
      <c r="AO139" s="13"/>
    </row>
    <row r="140" spans="1:41">
      <c r="A140" s="7">
        <v>55</v>
      </c>
      <c r="B140" s="7" t="s">
        <v>285</v>
      </c>
      <c r="C140" s="7" t="s">
        <v>286</v>
      </c>
      <c r="D140" s="7" t="s">
        <v>287</v>
      </c>
      <c r="E140" s="7" t="s">
        <v>285</v>
      </c>
      <c r="F140" s="7" t="s">
        <v>287</v>
      </c>
      <c r="G140" s="7" t="s">
        <v>50</v>
      </c>
      <c r="H140" s="7" t="s">
        <v>323</v>
      </c>
      <c r="I140" s="7"/>
      <c r="J140" s="7"/>
      <c r="K140" s="7" t="s">
        <v>289</v>
      </c>
      <c r="L140" s="7" t="s">
        <v>290</v>
      </c>
      <c r="M140" s="8" t="s">
        <v>378</v>
      </c>
      <c r="N140" s="7"/>
      <c r="O140" s="7">
        <v>30072659</v>
      </c>
      <c r="P140" s="7" t="s">
        <v>296</v>
      </c>
      <c r="Q140" s="7">
        <v>5</v>
      </c>
      <c r="R140" s="7">
        <v>36</v>
      </c>
      <c r="S140" s="9">
        <v>1943</v>
      </c>
      <c r="T140" s="9"/>
      <c r="U140" s="9"/>
      <c r="V140" s="10">
        <f t="shared" si="41"/>
        <v>1943</v>
      </c>
      <c r="W140" s="9">
        <f t="shared" si="42"/>
        <v>1943</v>
      </c>
      <c r="X140" s="9">
        <f t="shared" si="43"/>
        <v>0</v>
      </c>
      <c r="Y140" s="9">
        <f t="shared" si="44"/>
        <v>0</v>
      </c>
      <c r="Z140" s="10">
        <f t="shared" si="45"/>
        <v>1943</v>
      </c>
      <c r="AA140" s="11">
        <f t="shared" si="46"/>
        <v>1943</v>
      </c>
      <c r="AB140" s="11">
        <f t="shared" si="47"/>
        <v>0</v>
      </c>
      <c r="AC140" s="11">
        <f t="shared" si="48"/>
        <v>0</v>
      </c>
      <c r="AD140" s="10">
        <f t="shared" si="49"/>
        <v>1943</v>
      </c>
      <c r="AE140" s="10">
        <f t="shared" si="50"/>
        <v>5829</v>
      </c>
      <c r="AF140" s="12" t="s">
        <v>57</v>
      </c>
      <c r="AG140" s="12" t="s">
        <v>58</v>
      </c>
      <c r="AH140" s="12" t="s">
        <v>292</v>
      </c>
      <c r="AI140" s="12" t="s">
        <v>60</v>
      </c>
      <c r="AJ140" s="12" t="s">
        <v>61</v>
      </c>
      <c r="AK140" s="7" t="s">
        <v>62</v>
      </c>
      <c r="AL140" s="7" t="s">
        <v>61</v>
      </c>
      <c r="AM140" s="7" t="s">
        <v>63</v>
      </c>
      <c r="AN140" s="7" t="s">
        <v>64</v>
      </c>
      <c r="AO140" s="13"/>
    </row>
    <row r="141" spans="1:41">
      <c r="A141" s="7">
        <v>56</v>
      </c>
      <c r="B141" s="7" t="s">
        <v>285</v>
      </c>
      <c r="C141" s="7" t="s">
        <v>286</v>
      </c>
      <c r="D141" s="7" t="s">
        <v>287</v>
      </c>
      <c r="E141" s="7" t="s">
        <v>285</v>
      </c>
      <c r="F141" s="7" t="s">
        <v>287</v>
      </c>
      <c r="G141" s="7" t="s">
        <v>50</v>
      </c>
      <c r="H141" s="7" t="s">
        <v>327</v>
      </c>
      <c r="I141" s="7"/>
      <c r="J141" s="7"/>
      <c r="K141" s="7" t="s">
        <v>289</v>
      </c>
      <c r="L141" s="7" t="s">
        <v>290</v>
      </c>
      <c r="M141" s="8" t="s">
        <v>379</v>
      </c>
      <c r="N141" s="7"/>
      <c r="O141" s="7">
        <v>23433141</v>
      </c>
      <c r="P141" s="7" t="s">
        <v>296</v>
      </c>
      <c r="Q141" s="7">
        <v>2</v>
      </c>
      <c r="R141" s="7">
        <v>36</v>
      </c>
      <c r="S141" s="9">
        <v>4968</v>
      </c>
      <c r="T141" s="9"/>
      <c r="U141" s="9"/>
      <c r="V141" s="10">
        <f t="shared" si="41"/>
        <v>4968</v>
      </c>
      <c r="W141" s="9">
        <f t="shared" si="42"/>
        <v>4968</v>
      </c>
      <c r="X141" s="9">
        <f t="shared" si="43"/>
        <v>0</v>
      </c>
      <c r="Y141" s="9">
        <f t="shared" si="44"/>
        <v>0</v>
      </c>
      <c r="Z141" s="10">
        <f t="shared" si="45"/>
        <v>4968</v>
      </c>
      <c r="AA141" s="11">
        <f t="shared" si="46"/>
        <v>4968</v>
      </c>
      <c r="AB141" s="11">
        <f t="shared" si="47"/>
        <v>0</v>
      </c>
      <c r="AC141" s="11">
        <f t="shared" si="48"/>
        <v>0</v>
      </c>
      <c r="AD141" s="10">
        <f t="shared" si="49"/>
        <v>4968</v>
      </c>
      <c r="AE141" s="10">
        <f t="shared" si="50"/>
        <v>14904</v>
      </c>
      <c r="AF141" s="12" t="s">
        <v>57</v>
      </c>
      <c r="AG141" s="12" t="s">
        <v>58</v>
      </c>
      <c r="AH141" s="12" t="s">
        <v>292</v>
      </c>
      <c r="AI141" s="12" t="s">
        <v>60</v>
      </c>
      <c r="AJ141" s="12" t="s">
        <v>61</v>
      </c>
      <c r="AK141" s="7" t="s">
        <v>62</v>
      </c>
      <c r="AL141" s="7" t="s">
        <v>61</v>
      </c>
      <c r="AM141" s="7" t="s">
        <v>63</v>
      </c>
      <c r="AN141" s="7" t="s">
        <v>64</v>
      </c>
      <c r="AO141" s="13"/>
    </row>
    <row r="142" spans="1:41">
      <c r="A142" s="7">
        <v>57</v>
      </c>
      <c r="B142" s="7" t="s">
        <v>285</v>
      </c>
      <c r="C142" s="7" t="s">
        <v>286</v>
      </c>
      <c r="D142" s="7" t="s">
        <v>287</v>
      </c>
      <c r="E142" s="7" t="s">
        <v>285</v>
      </c>
      <c r="F142" s="7" t="s">
        <v>287</v>
      </c>
      <c r="G142" s="7" t="s">
        <v>50</v>
      </c>
      <c r="H142" s="7" t="s">
        <v>303</v>
      </c>
      <c r="I142" s="7"/>
      <c r="J142" s="7"/>
      <c r="K142" s="7" t="s">
        <v>289</v>
      </c>
      <c r="L142" s="7" t="s">
        <v>290</v>
      </c>
      <c r="M142" s="8" t="s">
        <v>380</v>
      </c>
      <c r="N142" s="7"/>
      <c r="O142" s="7">
        <v>97005118</v>
      </c>
      <c r="P142" s="7" t="s">
        <v>296</v>
      </c>
      <c r="Q142" s="7">
        <v>2</v>
      </c>
      <c r="R142" s="7">
        <v>36</v>
      </c>
      <c r="S142" s="9">
        <v>1224</v>
      </c>
      <c r="T142" s="9"/>
      <c r="U142" s="9"/>
      <c r="V142" s="10">
        <f t="shared" si="41"/>
        <v>1224</v>
      </c>
      <c r="W142" s="9">
        <f t="shared" si="42"/>
        <v>1224</v>
      </c>
      <c r="X142" s="9">
        <f t="shared" si="43"/>
        <v>0</v>
      </c>
      <c r="Y142" s="9">
        <f t="shared" si="44"/>
        <v>0</v>
      </c>
      <c r="Z142" s="10">
        <f t="shared" si="45"/>
        <v>1224</v>
      </c>
      <c r="AA142" s="11">
        <f t="shared" si="46"/>
        <v>1224</v>
      </c>
      <c r="AB142" s="11">
        <f t="shared" si="47"/>
        <v>0</v>
      </c>
      <c r="AC142" s="11">
        <f t="shared" si="48"/>
        <v>0</v>
      </c>
      <c r="AD142" s="10">
        <f t="shared" si="49"/>
        <v>1224</v>
      </c>
      <c r="AE142" s="10">
        <f t="shared" si="50"/>
        <v>3672</v>
      </c>
      <c r="AF142" s="12" t="s">
        <v>57</v>
      </c>
      <c r="AG142" s="12" t="s">
        <v>58</v>
      </c>
      <c r="AH142" s="12" t="s">
        <v>292</v>
      </c>
      <c r="AI142" s="12" t="s">
        <v>60</v>
      </c>
      <c r="AJ142" s="12" t="s">
        <v>61</v>
      </c>
      <c r="AK142" s="7" t="s">
        <v>62</v>
      </c>
      <c r="AL142" s="7" t="s">
        <v>61</v>
      </c>
      <c r="AM142" s="7" t="s">
        <v>63</v>
      </c>
      <c r="AN142" s="7" t="s">
        <v>64</v>
      </c>
      <c r="AO142" s="13"/>
    </row>
    <row r="143" spans="1:41">
      <c r="A143" s="7">
        <v>58</v>
      </c>
      <c r="B143" s="7" t="s">
        <v>285</v>
      </c>
      <c r="C143" s="7" t="s">
        <v>286</v>
      </c>
      <c r="D143" s="7" t="s">
        <v>287</v>
      </c>
      <c r="E143" s="7" t="s">
        <v>285</v>
      </c>
      <c r="F143" s="7" t="s">
        <v>287</v>
      </c>
      <c r="G143" s="7" t="s">
        <v>50</v>
      </c>
      <c r="H143" s="7" t="s">
        <v>303</v>
      </c>
      <c r="I143" s="7"/>
      <c r="J143" s="7"/>
      <c r="K143" s="7" t="s">
        <v>289</v>
      </c>
      <c r="L143" s="7" t="s">
        <v>290</v>
      </c>
      <c r="M143" s="8" t="s">
        <v>381</v>
      </c>
      <c r="N143" s="7"/>
      <c r="O143" s="7">
        <v>97005094</v>
      </c>
      <c r="P143" s="7" t="s">
        <v>296</v>
      </c>
      <c r="Q143" s="7">
        <v>2</v>
      </c>
      <c r="R143" s="7">
        <v>36</v>
      </c>
      <c r="S143" s="9">
        <v>1229</v>
      </c>
      <c r="T143" s="9"/>
      <c r="U143" s="9"/>
      <c r="V143" s="10">
        <f t="shared" si="41"/>
        <v>1229</v>
      </c>
      <c r="W143" s="9">
        <f t="shared" si="42"/>
        <v>1229</v>
      </c>
      <c r="X143" s="9">
        <f t="shared" si="43"/>
        <v>0</v>
      </c>
      <c r="Y143" s="9">
        <f t="shared" si="44"/>
        <v>0</v>
      </c>
      <c r="Z143" s="10">
        <f t="shared" si="45"/>
        <v>1229</v>
      </c>
      <c r="AA143" s="11">
        <f t="shared" si="46"/>
        <v>1229</v>
      </c>
      <c r="AB143" s="11">
        <f t="shared" si="47"/>
        <v>0</v>
      </c>
      <c r="AC143" s="11">
        <f t="shared" si="48"/>
        <v>0</v>
      </c>
      <c r="AD143" s="10">
        <f t="shared" si="49"/>
        <v>1229</v>
      </c>
      <c r="AE143" s="10">
        <f t="shared" si="50"/>
        <v>3687</v>
      </c>
      <c r="AF143" s="12" t="s">
        <v>57</v>
      </c>
      <c r="AG143" s="12" t="s">
        <v>58</v>
      </c>
      <c r="AH143" s="12" t="s">
        <v>292</v>
      </c>
      <c r="AI143" s="12" t="s">
        <v>60</v>
      </c>
      <c r="AJ143" s="12" t="s">
        <v>61</v>
      </c>
      <c r="AK143" s="7" t="s">
        <v>62</v>
      </c>
      <c r="AL143" s="7" t="s">
        <v>61</v>
      </c>
      <c r="AM143" s="7" t="s">
        <v>63</v>
      </c>
      <c r="AN143" s="7" t="s">
        <v>64</v>
      </c>
      <c r="AO143" s="13"/>
    </row>
    <row r="144" spans="1:41">
      <c r="A144" s="7">
        <v>59</v>
      </c>
      <c r="B144" s="7" t="s">
        <v>285</v>
      </c>
      <c r="C144" s="7" t="s">
        <v>286</v>
      </c>
      <c r="D144" s="7" t="s">
        <v>287</v>
      </c>
      <c r="E144" s="7" t="s">
        <v>285</v>
      </c>
      <c r="F144" s="7" t="s">
        <v>287</v>
      </c>
      <c r="G144" s="7" t="s">
        <v>50</v>
      </c>
      <c r="H144" s="7" t="s">
        <v>382</v>
      </c>
      <c r="I144" s="7"/>
      <c r="J144" s="7"/>
      <c r="K144" s="7" t="s">
        <v>289</v>
      </c>
      <c r="L144" s="7" t="s">
        <v>290</v>
      </c>
      <c r="M144" s="8" t="s">
        <v>383</v>
      </c>
      <c r="N144" s="7"/>
      <c r="O144" s="7">
        <v>93120395</v>
      </c>
      <c r="P144" s="7" t="s">
        <v>296</v>
      </c>
      <c r="Q144" s="7">
        <v>2</v>
      </c>
      <c r="R144" s="7">
        <v>36</v>
      </c>
      <c r="S144" s="9">
        <v>2346</v>
      </c>
      <c r="T144" s="9"/>
      <c r="U144" s="9"/>
      <c r="V144" s="10">
        <f t="shared" si="41"/>
        <v>2346</v>
      </c>
      <c r="W144" s="9">
        <f t="shared" si="42"/>
        <v>2346</v>
      </c>
      <c r="X144" s="9">
        <f t="shared" si="43"/>
        <v>0</v>
      </c>
      <c r="Y144" s="9">
        <f t="shared" si="44"/>
        <v>0</v>
      </c>
      <c r="Z144" s="10">
        <f t="shared" si="45"/>
        <v>2346</v>
      </c>
      <c r="AA144" s="11">
        <f t="shared" si="46"/>
        <v>2346</v>
      </c>
      <c r="AB144" s="11">
        <f t="shared" si="47"/>
        <v>0</v>
      </c>
      <c r="AC144" s="11">
        <f t="shared" si="48"/>
        <v>0</v>
      </c>
      <c r="AD144" s="10">
        <f t="shared" si="49"/>
        <v>2346</v>
      </c>
      <c r="AE144" s="10">
        <f t="shared" si="50"/>
        <v>7038</v>
      </c>
      <c r="AF144" s="12" t="s">
        <v>57</v>
      </c>
      <c r="AG144" s="12" t="s">
        <v>58</v>
      </c>
      <c r="AH144" s="12" t="s">
        <v>292</v>
      </c>
      <c r="AI144" s="12" t="s">
        <v>60</v>
      </c>
      <c r="AJ144" s="12" t="s">
        <v>61</v>
      </c>
      <c r="AK144" s="7" t="s">
        <v>62</v>
      </c>
      <c r="AL144" s="7" t="s">
        <v>61</v>
      </c>
      <c r="AM144" s="7" t="s">
        <v>63</v>
      </c>
      <c r="AN144" s="7" t="s">
        <v>64</v>
      </c>
      <c r="AO144" s="13"/>
    </row>
    <row r="145" spans="1:41">
      <c r="A145" s="7">
        <v>60</v>
      </c>
      <c r="B145" s="7" t="s">
        <v>285</v>
      </c>
      <c r="C145" s="7" t="s">
        <v>286</v>
      </c>
      <c r="D145" s="7" t="s">
        <v>287</v>
      </c>
      <c r="E145" s="7" t="s">
        <v>285</v>
      </c>
      <c r="F145" s="7" t="s">
        <v>287</v>
      </c>
      <c r="G145" s="7" t="s">
        <v>50</v>
      </c>
      <c r="H145" s="7" t="s">
        <v>382</v>
      </c>
      <c r="I145" s="7"/>
      <c r="J145" s="7"/>
      <c r="K145" s="7" t="s">
        <v>289</v>
      </c>
      <c r="L145" s="7" t="s">
        <v>290</v>
      </c>
      <c r="M145" s="8" t="s">
        <v>384</v>
      </c>
      <c r="N145" s="7"/>
      <c r="O145" s="7">
        <v>97005477</v>
      </c>
      <c r="P145" s="7" t="s">
        <v>296</v>
      </c>
      <c r="Q145" s="7">
        <v>2</v>
      </c>
      <c r="R145" s="7">
        <v>36</v>
      </c>
      <c r="S145" s="9">
        <v>1670</v>
      </c>
      <c r="T145" s="9"/>
      <c r="U145" s="9"/>
      <c r="V145" s="10">
        <f t="shared" si="41"/>
        <v>1670</v>
      </c>
      <c r="W145" s="9">
        <f t="shared" si="42"/>
        <v>1670</v>
      </c>
      <c r="X145" s="9">
        <f t="shared" si="43"/>
        <v>0</v>
      </c>
      <c r="Y145" s="9">
        <f t="shared" si="44"/>
        <v>0</v>
      </c>
      <c r="Z145" s="10">
        <f t="shared" si="45"/>
        <v>1670</v>
      </c>
      <c r="AA145" s="11">
        <f t="shared" si="46"/>
        <v>1670</v>
      </c>
      <c r="AB145" s="11">
        <f t="shared" si="47"/>
        <v>0</v>
      </c>
      <c r="AC145" s="11">
        <f t="shared" si="48"/>
        <v>0</v>
      </c>
      <c r="AD145" s="10">
        <f t="shared" si="49"/>
        <v>1670</v>
      </c>
      <c r="AE145" s="10">
        <f t="shared" si="50"/>
        <v>5010</v>
      </c>
      <c r="AF145" s="12" t="s">
        <v>57</v>
      </c>
      <c r="AG145" s="12" t="s">
        <v>58</v>
      </c>
      <c r="AH145" s="12" t="s">
        <v>292</v>
      </c>
      <c r="AI145" s="12" t="s">
        <v>60</v>
      </c>
      <c r="AJ145" s="12" t="s">
        <v>61</v>
      </c>
      <c r="AK145" s="7" t="s">
        <v>62</v>
      </c>
      <c r="AL145" s="7" t="s">
        <v>61</v>
      </c>
      <c r="AM145" s="7" t="s">
        <v>63</v>
      </c>
      <c r="AN145" s="7" t="s">
        <v>64</v>
      </c>
      <c r="AO145" s="13"/>
    </row>
    <row r="146" spans="1:41">
      <c r="A146" s="7">
        <v>61</v>
      </c>
      <c r="B146" s="7" t="s">
        <v>285</v>
      </c>
      <c r="C146" s="7" t="s">
        <v>286</v>
      </c>
      <c r="D146" s="7" t="s">
        <v>287</v>
      </c>
      <c r="E146" s="7" t="s">
        <v>285</v>
      </c>
      <c r="F146" s="7" t="s">
        <v>287</v>
      </c>
      <c r="G146" s="7" t="s">
        <v>50</v>
      </c>
      <c r="H146" s="7" t="s">
        <v>361</v>
      </c>
      <c r="I146" s="7"/>
      <c r="J146" s="7"/>
      <c r="K146" s="7" t="s">
        <v>289</v>
      </c>
      <c r="L146" s="7" t="s">
        <v>290</v>
      </c>
      <c r="M146" s="8" t="s">
        <v>385</v>
      </c>
      <c r="N146" s="7"/>
      <c r="O146" s="7">
        <v>80314101</v>
      </c>
      <c r="P146" s="7" t="s">
        <v>296</v>
      </c>
      <c r="Q146" s="7">
        <v>2</v>
      </c>
      <c r="R146" s="7">
        <v>36</v>
      </c>
      <c r="S146" s="9">
        <v>3709</v>
      </c>
      <c r="T146" s="9"/>
      <c r="U146" s="9"/>
      <c r="V146" s="10">
        <f t="shared" si="41"/>
        <v>3709</v>
      </c>
      <c r="W146" s="9">
        <f t="shared" si="42"/>
        <v>3709</v>
      </c>
      <c r="X146" s="9">
        <f t="shared" si="43"/>
        <v>0</v>
      </c>
      <c r="Y146" s="9">
        <f t="shared" si="44"/>
        <v>0</v>
      </c>
      <c r="Z146" s="10">
        <f t="shared" si="45"/>
        <v>3709</v>
      </c>
      <c r="AA146" s="11">
        <f t="shared" si="46"/>
        <v>3709</v>
      </c>
      <c r="AB146" s="11">
        <f t="shared" si="47"/>
        <v>0</v>
      </c>
      <c r="AC146" s="11">
        <f t="shared" si="48"/>
        <v>0</v>
      </c>
      <c r="AD146" s="10">
        <f t="shared" si="49"/>
        <v>3709</v>
      </c>
      <c r="AE146" s="10">
        <f t="shared" si="50"/>
        <v>11127</v>
      </c>
      <c r="AF146" s="12" t="s">
        <v>57</v>
      </c>
      <c r="AG146" s="12" t="s">
        <v>58</v>
      </c>
      <c r="AH146" s="12" t="s">
        <v>292</v>
      </c>
      <c r="AI146" s="12" t="s">
        <v>60</v>
      </c>
      <c r="AJ146" s="12" t="s">
        <v>61</v>
      </c>
      <c r="AK146" s="7" t="s">
        <v>62</v>
      </c>
      <c r="AL146" s="7" t="s">
        <v>61</v>
      </c>
      <c r="AM146" s="7" t="s">
        <v>63</v>
      </c>
      <c r="AN146" s="7" t="s">
        <v>64</v>
      </c>
      <c r="AO146" s="13"/>
    </row>
    <row r="147" spans="1:41">
      <c r="A147" s="7">
        <v>62</v>
      </c>
      <c r="B147" s="7" t="s">
        <v>285</v>
      </c>
      <c r="C147" s="7" t="s">
        <v>286</v>
      </c>
      <c r="D147" s="7" t="s">
        <v>287</v>
      </c>
      <c r="E147" s="7" t="s">
        <v>285</v>
      </c>
      <c r="F147" s="7" t="s">
        <v>287</v>
      </c>
      <c r="G147" s="7" t="s">
        <v>50</v>
      </c>
      <c r="H147" s="7" t="s">
        <v>327</v>
      </c>
      <c r="I147" s="7"/>
      <c r="J147" s="7"/>
      <c r="K147" s="7" t="s">
        <v>289</v>
      </c>
      <c r="L147" s="7" t="s">
        <v>290</v>
      </c>
      <c r="M147" s="8" t="s">
        <v>386</v>
      </c>
      <c r="N147" s="7"/>
      <c r="O147" s="7">
        <v>55165985</v>
      </c>
      <c r="P147" s="7" t="s">
        <v>265</v>
      </c>
      <c r="Q147" s="7">
        <v>4</v>
      </c>
      <c r="R147" s="7">
        <v>36</v>
      </c>
      <c r="S147" s="9">
        <v>462</v>
      </c>
      <c r="T147" s="9"/>
      <c r="U147" s="9"/>
      <c r="V147" s="10">
        <f t="shared" si="41"/>
        <v>462</v>
      </c>
      <c r="W147" s="9">
        <f t="shared" si="42"/>
        <v>462</v>
      </c>
      <c r="X147" s="9">
        <f t="shared" si="43"/>
        <v>0</v>
      </c>
      <c r="Y147" s="9">
        <f t="shared" si="44"/>
        <v>0</v>
      </c>
      <c r="Z147" s="10">
        <f t="shared" si="45"/>
        <v>462</v>
      </c>
      <c r="AA147" s="11">
        <f t="shared" si="46"/>
        <v>462</v>
      </c>
      <c r="AB147" s="11">
        <f t="shared" si="47"/>
        <v>0</v>
      </c>
      <c r="AC147" s="11">
        <f t="shared" si="48"/>
        <v>0</v>
      </c>
      <c r="AD147" s="10">
        <f t="shared" si="49"/>
        <v>462</v>
      </c>
      <c r="AE147" s="10">
        <f t="shared" si="50"/>
        <v>1386</v>
      </c>
      <c r="AF147" s="12" t="s">
        <v>57</v>
      </c>
      <c r="AG147" s="12" t="s">
        <v>58</v>
      </c>
      <c r="AH147" s="12" t="s">
        <v>292</v>
      </c>
      <c r="AI147" s="12" t="s">
        <v>60</v>
      </c>
      <c r="AJ147" s="12" t="s">
        <v>61</v>
      </c>
      <c r="AK147" s="7" t="s">
        <v>62</v>
      </c>
      <c r="AL147" s="7" t="s">
        <v>61</v>
      </c>
      <c r="AM147" s="7" t="s">
        <v>63</v>
      </c>
      <c r="AN147" s="7" t="s">
        <v>64</v>
      </c>
      <c r="AO147" s="13"/>
    </row>
    <row r="148" spans="1:41">
      <c r="A148" s="7">
        <v>63</v>
      </c>
      <c r="B148" s="7" t="s">
        <v>285</v>
      </c>
      <c r="C148" s="7" t="s">
        <v>286</v>
      </c>
      <c r="D148" s="7" t="s">
        <v>287</v>
      </c>
      <c r="E148" s="7" t="s">
        <v>285</v>
      </c>
      <c r="F148" s="7" t="s">
        <v>287</v>
      </c>
      <c r="G148" s="7" t="s">
        <v>50</v>
      </c>
      <c r="H148" s="7" t="s">
        <v>387</v>
      </c>
      <c r="I148" s="7"/>
      <c r="J148" s="7"/>
      <c r="K148" s="7" t="s">
        <v>289</v>
      </c>
      <c r="L148" s="7" t="s">
        <v>290</v>
      </c>
      <c r="M148" s="8" t="s">
        <v>388</v>
      </c>
      <c r="N148" s="7"/>
      <c r="O148" s="7">
        <v>83186033</v>
      </c>
      <c r="P148" s="7" t="s">
        <v>265</v>
      </c>
      <c r="Q148" s="7">
        <v>2</v>
      </c>
      <c r="R148" s="7">
        <v>36</v>
      </c>
      <c r="S148" s="9">
        <v>500</v>
      </c>
      <c r="T148" s="9"/>
      <c r="U148" s="9"/>
      <c r="V148" s="10">
        <f t="shared" si="41"/>
        <v>500</v>
      </c>
      <c r="W148" s="9">
        <f t="shared" si="42"/>
        <v>500</v>
      </c>
      <c r="X148" s="9">
        <f t="shared" si="43"/>
        <v>0</v>
      </c>
      <c r="Y148" s="9">
        <f t="shared" si="44"/>
        <v>0</v>
      </c>
      <c r="Z148" s="10">
        <f t="shared" si="45"/>
        <v>500</v>
      </c>
      <c r="AA148" s="11">
        <f t="shared" si="46"/>
        <v>500</v>
      </c>
      <c r="AB148" s="11">
        <f t="shared" si="47"/>
        <v>0</v>
      </c>
      <c r="AC148" s="11">
        <f t="shared" si="48"/>
        <v>0</v>
      </c>
      <c r="AD148" s="10">
        <f t="shared" si="49"/>
        <v>500</v>
      </c>
      <c r="AE148" s="10">
        <f t="shared" si="50"/>
        <v>1500</v>
      </c>
      <c r="AF148" s="12" t="s">
        <v>57</v>
      </c>
      <c r="AG148" s="12" t="s">
        <v>58</v>
      </c>
      <c r="AH148" s="12" t="s">
        <v>292</v>
      </c>
      <c r="AI148" s="12" t="s">
        <v>60</v>
      </c>
      <c r="AJ148" s="12" t="s">
        <v>61</v>
      </c>
      <c r="AK148" s="7" t="s">
        <v>62</v>
      </c>
      <c r="AL148" s="7" t="s">
        <v>61</v>
      </c>
      <c r="AM148" s="7" t="s">
        <v>63</v>
      </c>
      <c r="AN148" s="7" t="s">
        <v>64</v>
      </c>
      <c r="AO148" s="13"/>
    </row>
    <row r="149" spans="1:41">
      <c r="A149" s="7">
        <v>64</v>
      </c>
      <c r="B149" s="7" t="s">
        <v>285</v>
      </c>
      <c r="C149" s="7" t="s">
        <v>286</v>
      </c>
      <c r="D149" s="7" t="s">
        <v>287</v>
      </c>
      <c r="E149" s="7" t="s">
        <v>285</v>
      </c>
      <c r="F149" s="7" t="s">
        <v>287</v>
      </c>
      <c r="G149" s="7" t="s">
        <v>50</v>
      </c>
      <c r="H149" s="7" t="s">
        <v>310</v>
      </c>
      <c r="I149" s="7"/>
      <c r="J149" s="7"/>
      <c r="K149" s="7" t="s">
        <v>289</v>
      </c>
      <c r="L149" s="7" t="s">
        <v>290</v>
      </c>
      <c r="M149" s="8" t="s">
        <v>389</v>
      </c>
      <c r="N149" s="7"/>
      <c r="O149" s="7">
        <v>92363345</v>
      </c>
      <c r="P149" s="7" t="s">
        <v>265</v>
      </c>
      <c r="Q149" s="7">
        <v>5</v>
      </c>
      <c r="R149" s="7">
        <v>36</v>
      </c>
      <c r="S149" s="9">
        <v>500</v>
      </c>
      <c r="T149" s="9"/>
      <c r="U149" s="9"/>
      <c r="V149" s="10">
        <f t="shared" si="41"/>
        <v>500</v>
      </c>
      <c r="W149" s="9">
        <f t="shared" si="42"/>
        <v>500</v>
      </c>
      <c r="X149" s="9">
        <f t="shared" si="43"/>
        <v>0</v>
      </c>
      <c r="Y149" s="9">
        <f t="shared" si="44"/>
        <v>0</v>
      </c>
      <c r="Z149" s="10">
        <f t="shared" si="45"/>
        <v>500</v>
      </c>
      <c r="AA149" s="11">
        <f t="shared" si="46"/>
        <v>500</v>
      </c>
      <c r="AB149" s="11">
        <f t="shared" si="47"/>
        <v>0</v>
      </c>
      <c r="AC149" s="11">
        <f t="shared" si="48"/>
        <v>0</v>
      </c>
      <c r="AD149" s="10">
        <f t="shared" si="49"/>
        <v>500</v>
      </c>
      <c r="AE149" s="10">
        <f t="shared" si="50"/>
        <v>1500</v>
      </c>
      <c r="AF149" s="12" t="s">
        <v>57</v>
      </c>
      <c r="AG149" s="12" t="s">
        <v>271</v>
      </c>
      <c r="AH149" s="12" t="s">
        <v>272</v>
      </c>
      <c r="AI149" s="12" t="s">
        <v>273</v>
      </c>
      <c r="AJ149" s="12" t="s">
        <v>274</v>
      </c>
      <c r="AK149" s="7" t="s">
        <v>275</v>
      </c>
      <c r="AL149" s="7" t="s">
        <v>276</v>
      </c>
      <c r="AM149" s="7" t="s">
        <v>63</v>
      </c>
      <c r="AN149" s="7" t="s">
        <v>64</v>
      </c>
      <c r="AO149" s="13"/>
    </row>
    <row r="150" spans="1:41">
      <c r="A150" s="7">
        <v>65</v>
      </c>
      <c r="B150" s="7" t="s">
        <v>285</v>
      </c>
      <c r="C150" s="7" t="s">
        <v>286</v>
      </c>
      <c r="D150" s="7" t="s">
        <v>287</v>
      </c>
      <c r="E150" s="7" t="s">
        <v>285</v>
      </c>
      <c r="F150" s="7" t="s">
        <v>287</v>
      </c>
      <c r="G150" s="7" t="s">
        <v>50</v>
      </c>
      <c r="H150" s="7" t="s">
        <v>390</v>
      </c>
      <c r="I150" s="7"/>
      <c r="J150" s="7"/>
      <c r="K150" s="7" t="s">
        <v>289</v>
      </c>
      <c r="L150" s="7" t="s">
        <v>290</v>
      </c>
      <c r="M150" s="8" t="s">
        <v>391</v>
      </c>
      <c r="N150" s="7"/>
      <c r="O150" s="7">
        <v>9236553</v>
      </c>
      <c r="P150" s="7" t="s">
        <v>265</v>
      </c>
      <c r="Q150" s="7">
        <v>5</v>
      </c>
      <c r="R150" s="7">
        <v>36</v>
      </c>
      <c r="S150" s="9">
        <v>500</v>
      </c>
      <c r="T150" s="9"/>
      <c r="U150" s="9"/>
      <c r="V150" s="10">
        <f t="shared" ref="V150" si="51">S150+T150+U150</f>
        <v>500</v>
      </c>
      <c r="W150" s="9">
        <f t="shared" si="42"/>
        <v>500</v>
      </c>
      <c r="X150" s="9">
        <f t="shared" si="43"/>
        <v>0</v>
      </c>
      <c r="Y150" s="9">
        <f t="shared" si="44"/>
        <v>0</v>
      </c>
      <c r="Z150" s="10">
        <f t="shared" ref="Z150" si="52">SUM(W150:Y150)</f>
        <v>500</v>
      </c>
      <c r="AA150" s="11">
        <f t="shared" si="46"/>
        <v>500</v>
      </c>
      <c r="AB150" s="11">
        <f t="shared" si="47"/>
        <v>0</v>
      </c>
      <c r="AC150" s="11">
        <f t="shared" si="48"/>
        <v>0</v>
      </c>
      <c r="AD150" s="10">
        <f t="shared" ref="AD150" si="53">SUM(AA150:AC150)</f>
        <v>500</v>
      </c>
      <c r="AE150" s="10">
        <f t="shared" ref="AE150" si="54">V150+Z150+AD150</f>
        <v>1500</v>
      </c>
      <c r="AF150" s="12" t="s">
        <v>57</v>
      </c>
      <c r="AG150" s="12" t="s">
        <v>271</v>
      </c>
      <c r="AH150" s="12" t="s">
        <v>272</v>
      </c>
      <c r="AI150" s="12" t="s">
        <v>273</v>
      </c>
      <c r="AJ150" s="12" t="s">
        <v>274</v>
      </c>
      <c r="AK150" s="7" t="s">
        <v>275</v>
      </c>
      <c r="AL150" s="7" t="s">
        <v>276</v>
      </c>
      <c r="AM150" s="7" t="s">
        <v>63</v>
      </c>
      <c r="AN150" s="7" t="s">
        <v>64</v>
      </c>
      <c r="AO150" s="13"/>
    </row>
    <row r="151" spans="1:41">
      <c r="A151" s="14"/>
      <c r="B151" s="15" t="s">
        <v>285</v>
      </c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6">
        <f t="shared" ref="S151:AE151" si="55">SUM(S86:S150)</f>
        <v>311014</v>
      </c>
      <c r="T151" s="16">
        <f t="shared" si="55"/>
        <v>0</v>
      </c>
      <c r="U151" s="16">
        <f t="shared" si="55"/>
        <v>0</v>
      </c>
      <c r="V151" s="16">
        <f t="shared" si="55"/>
        <v>311014</v>
      </c>
      <c r="W151" s="16">
        <f t="shared" si="55"/>
        <v>311014</v>
      </c>
      <c r="X151" s="16">
        <f t="shared" si="55"/>
        <v>0</v>
      </c>
      <c r="Y151" s="16">
        <f t="shared" si="55"/>
        <v>0</v>
      </c>
      <c r="Z151" s="16">
        <f t="shared" si="55"/>
        <v>311014</v>
      </c>
      <c r="AA151" s="16">
        <f t="shared" si="55"/>
        <v>311014</v>
      </c>
      <c r="AB151" s="16">
        <f t="shared" si="55"/>
        <v>0</v>
      </c>
      <c r="AC151" s="16">
        <f t="shared" si="55"/>
        <v>0</v>
      </c>
      <c r="AD151" s="16">
        <f t="shared" si="55"/>
        <v>311014</v>
      </c>
      <c r="AE151" s="16">
        <f t="shared" si="55"/>
        <v>933042</v>
      </c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</row>
    <row r="152" spans="1:41">
      <c r="A152" s="7">
        <v>1</v>
      </c>
      <c r="B152" s="7" t="s">
        <v>392</v>
      </c>
      <c r="C152" s="7" t="s">
        <v>393</v>
      </c>
      <c r="D152" s="7" t="s">
        <v>394</v>
      </c>
      <c r="E152" s="7" t="s">
        <v>392</v>
      </c>
      <c r="F152" s="7" t="s">
        <v>394</v>
      </c>
      <c r="G152" s="7" t="s">
        <v>50</v>
      </c>
      <c r="H152" s="7" t="s">
        <v>395</v>
      </c>
      <c r="I152" s="7"/>
      <c r="J152" s="7"/>
      <c r="K152" s="7" t="s">
        <v>396</v>
      </c>
      <c r="L152" s="7" t="s">
        <v>397</v>
      </c>
      <c r="M152" s="8" t="s">
        <v>398</v>
      </c>
      <c r="N152" s="7">
        <v>102100895</v>
      </c>
      <c r="O152" s="7">
        <v>97583808</v>
      </c>
      <c r="P152" s="7" t="s">
        <v>56</v>
      </c>
      <c r="Q152" s="7">
        <v>5</v>
      </c>
      <c r="R152" s="7">
        <v>30</v>
      </c>
      <c r="S152" s="9">
        <f t="shared" ref="S152:S183" si="56">W152/2</f>
        <v>1571.5</v>
      </c>
      <c r="T152" s="9">
        <f t="shared" ref="T152:T183" si="57">X152/2</f>
        <v>2306</v>
      </c>
      <c r="U152" s="9"/>
      <c r="V152" s="10">
        <f t="shared" ref="V152:V183" si="58">S152+T152+U152</f>
        <v>3877.5</v>
      </c>
      <c r="W152" s="9">
        <v>3143</v>
      </c>
      <c r="X152" s="9">
        <v>4612</v>
      </c>
      <c r="Y152" s="9"/>
      <c r="Z152" s="10">
        <f t="shared" ref="Z152:Z183" si="59">SUM(W152:Y152)</f>
        <v>7755</v>
      </c>
      <c r="AA152" s="11">
        <f t="shared" ref="AA152:AA183" si="60">W152</f>
        <v>3143</v>
      </c>
      <c r="AB152" s="11">
        <f t="shared" ref="AB152:AB183" si="61">X152</f>
        <v>4612</v>
      </c>
      <c r="AC152" s="11">
        <f t="shared" ref="AC152:AC183" si="62">Y152</f>
        <v>0</v>
      </c>
      <c r="AD152" s="10">
        <f t="shared" ref="AD152:AD183" si="63">SUM(AA152:AC152)</f>
        <v>7755</v>
      </c>
      <c r="AE152" s="10">
        <f t="shared" ref="AE152:AE183" si="64">V152+Z152+AD152</f>
        <v>19387.5</v>
      </c>
      <c r="AF152" s="12" t="s">
        <v>57</v>
      </c>
      <c r="AG152" s="12" t="s">
        <v>58</v>
      </c>
      <c r="AH152" s="12" t="s">
        <v>272</v>
      </c>
      <c r="AI152" s="12" t="s">
        <v>60</v>
      </c>
      <c r="AJ152" s="12" t="s">
        <v>61</v>
      </c>
      <c r="AK152" s="7" t="s">
        <v>399</v>
      </c>
      <c r="AL152" s="7" t="s">
        <v>61</v>
      </c>
      <c r="AM152" s="7" t="s">
        <v>400</v>
      </c>
      <c r="AN152" s="7" t="s">
        <v>64</v>
      </c>
      <c r="AO152" s="13"/>
    </row>
    <row r="153" spans="1:41">
      <c r="A153" s="7">
        <v>2</v>
      </c>
      <c r="B153" s="7" t="s">
        <v>392</v>
      </c>
      <c r="C153" s="7" t="s">
        <v>393</v>
      </c>
      <c r="D153" s="7" t="s">
        <v>394</v>
      </c>
      <c r="E153" s="7" t="s">
        <v>392</v>
      </c>
      <c r="F153" s="7" t="s">
        <v>394</v>
      </c>
      <c r="G153" s="7" t="s">
        <v>50</v>
      </c>
      <c r="H153" s="7" t="s">
        <v>401</v>
      </c>
      <c r="I153" s="7"/>
      <c r="J153" s="7">
        <v>1</v>
      </c>
      <c r="K153" s="7" t="s">
        <v>396</v>
      </c>
      <c r="L153" s="7" t="s">
        <v>397</v>
      </c>
      <c r="M153" s="8" t="s">
        <v>402</v>
      </c>
      <c r="N153" s="7">
        <v>102100896</v>
      </c>
      <c r="O153" s="7">
        <v>13887383</v>
      </c>
      <c r="P153" s="7" t="s">
        <v>56</v>
      </c>
      <c r="Q153" s="7">
        <v>5</v>
      </c>
      <c r="R153" s="7">
        <v>30</v>
      </c>
      <c r="S153" s="9">
        <f t="shared" si="56"/>
        <v>1055</v>
      </c>
      <c r="T153" s="9">
        <f t="shared" si="57"/>
        <v>2341</v>
      </c>
      <c r="U153" s="9"/>
      <c r="V153" s="10">
        <f t="shared" si="58"/>
        <v>3396</v>
      </c>
      <c r="W153" s="9">
        <v>2110</v>
      </c>
      <c r="X153" s="9">
        <v>4682</v>
      </c>
      <c r="Y153" s="9"/>
      <c r="Z153" s="10">
        <f t="shared" si="59"/>
        <v>6792</v>
      </c>
      <c r="AA153" s="11">
        <f t="shared" si="60"/>
        <v>2110</v>
      </c>
      <c r="AB153" s="11">
        <f t="shared" si="61"/>
        <v>4682</v>
      </c>
      <c r="AC153" s="11">
        <f t="shared" si="62"/>
        <v>0</v>
      </c>
      <c r="AD153" s="10">
        <f t="shared" si="63"/>
        <v>6792</v>
      </c>
      <c r="AE153" s="10">
        <f t="shared" si="64"/>
        <v>16980</v>
      </c>
      <c r="AF153" s="12" t="s">
        <v>57</v>
      </c>
      <c r="AG153" s="12" t="s">
        <v>58</v>
      </c>
      <c r="AH153" s="12" t="s">
        <v>272</v>
      </c>
      <c r="AI153" s="12" t="s">
        <v>60</v>
      </c>
      <c r="AJ153" s="12" t="s">
        <v>61</v>
      </c>
      <c r="AK153" s="7" t="s">
        <v>399</v>
      </c>
      <c r="AL153" s="7" t="s">
        <v>61</v>
      </c>
      <c r="AM153" s="7" t="s">
        <v>400</v>
      </c>
      <c r="AN153" s="7" t="s">
        <v>64</v>
      </c>
      <c r="AO153" s="13"/>
    </row>
    <row r="154" spans="1:41">
      <c r="A154" s="7">
        <v>3</v>
      </c>
      <c r="B154" s="7" t="s">
        <v>392</v>
      </c>
      <c r="C154" s="7" t="s">
        <v>393</v>
      </c>
      <c r="D154" s="7" t="s">
        <v>394</v>
      </c>
      <c r="E154" s="7" t="s">
        <v>392</v>
      </c>
      <c r="F154" s="7" t="s">
        <v>394</v>
      </c>
      <c r="G154" s="7" t="s">
        <v>50</v>
      </c>
      <c r="H154" s="7" t="s">
        <v>401</v>
      </c>
      <c r="I154" s="7"/>
      <c r="J154" s="7">
        <v>61</v>
      </c>
      <c r="K154" s="7" t="s">
        <v>396</v>
      </c>
      <c r="L154" s="7" t="s">
        <v>397</v>
      </c>
      <c r="M154" s="8" t="s">
        <v>403</v>
      </c>
      <c r="N154" s="7">
        <v>102100897</v>
      </c>
      <c r="O154" s="7">
        <v>30130270</v>
      </c>
      <c r="P154" s="7" t="s">
        <v>56</v>
      </c>
      <c r="Q154" s="7">
        <v>5</v>
      </c>
      <c r="R154" s="7">
        <v>30</v>
      </c>
      <c r="S154" s="9">
        <f t="shared" si="56"/>
        <v>1452.5</v>
      </c>
      <c r="T154" s="9">
        <f t="shared" si="57"/>
        <v>2947.5</v>
      </c>
      <c r="U154" s="9"/>
      <c r="V154" s="10">
        <f t="shared" si="58"/>
        <v>4400</v>
      </c>
      <c r="W154" s="9">
        <v>2905</v>
      </c>
      <c r="X154" s="9">
        <v>5895</v>
      </c>
      <c r="Y154" s="9"/>
      <c r="Z154" s="10">
        <f t="shared" si="59"/>
        <v>8800</v>
      </c>
      <c r="AA154" s="11">
        <f t="shared" si="60"/>
        <v>2905</v>
      </c>
      <c r="AB154" s="11">
        <f t="shared" si="61"/>
        <v>5895</v>
      </c>
      <c r="AC154" s="11">
        <f t="shared" si="62"/>
        <v>0</v>
      </c>
      <c r="AD154" s="10">
        <f t="shared" si="63"/>
        <v>8800</v>
      </c>
      <c r="AE154" s="10">
        <f t="shared" si="64"/>
        <v>22000</v>
      </c>
      <c r="AF154" s="12" t="s">
        <v>57</v>
      </c>
      <c r="AG154" s="12" t="s">
        <v>58</v>
      </c>
      <c r="AH154" s="12" t="s">
        <v>272</v>
      </c>
      <c r="AI154" s="12" t="s">
        <v>60</v>
      </c>
      <c r="AJ154" s="12" t="s">
        <v>61</v>
      </c>
      <c r="AK154" s="7" t="s">
        <v>399</v>
      </c>
      <c r="AL154" s="7" t="s">
        <v>61</v>
      </c>
      <c r="AM154" s="7" t="s">
        <v>400</v>
      </c>
      <c r="AN154" s="7" t="s">
        <v>64</v>
      </c>
      <c r="AO154" s="13"/>
    </row>
    <row r="155" spans="1:41">
      <c r="A155" s="7">
        <v>4</v>
      </c>
      <c r="B155" s="7" t="s">
        <v>392</v>
      </c>
      <c r="C155" s="7" t="s">
        <v>393</v>
      </c>
      <c r="D155" s="7" t="s">
        <v>394</v>
      </c>
      <c r="E155" s="7" t="s">
        <v>392</v>
      </c>
      <c r="F155" s="7" t="s">
        <v>394</v>
      </c>
      <c r="G155" s="7" t="s">
        <v>50</v>
      </c>
      <c r="H155" s="7" t="s">
        <v>404</v>
      </c>
      <c r="I155" s="7"/>
      <c r="J155" s="7"/>
      <c r="K155" s="7" t="s">
        <v>396</v>
      </c>
      <c r="L155" s="7" t="s">
        <v>397</v>
      </c>
      <c r="M155" s="8" t="s">
        <v>405</v>
      </c>
      <c r="N155" s="7">
        <v>102100898</v>
      </c>
      <c r="O155" s="7">
        <v>30130294</v>
      </c>
      <c r="P155" s="7" t="s">
        <v>56</v>
      </c>
      <c r="Q155" s="7">
        <v>5</v>
      </c>
      <c r="R155" s="7">
        <v>30</v>
      </c>
      <c r="S155" s="9">
        <f t="shared" si="56"/>
        <v>1901.5</v>
      </c>
      <c r="T155" s="9">
        <f t="shared" si="57"/>
        <v>3892.5</v>
      </c>
      <c r="U155" s="9"/>
      <c r="V155" s="10">
        <f t="shared" si="58"/>
        <v>5794</v>
      </c>
      <c r="W155" s="9">
        <v>3803</v>
      </c>
      <c r="X155" s="9">
        <v>7785</v>
      </c>
      <c r="Y155" s="9"/>
      <c r="Z155" s="10">
        <f t="shared" si="59"/>
        <v>11588</v>
      </c>
      <c r="AA155" s="11">
        <f t="shared" si="60"/>
        <v>3803</v>
      </c>
      <c r="AB155" s="11">
        <f t="shared" si="61"/>
        <v>7785</v>
      </c>
      <c r="AC155" s="11">
        <f t="shared" si="62"/>
        <v>0</v>
      </c>
      <c r="AD155" s="10">
        <f t="shared" si="63"/>
        <v>11588</v>
      </c>
      <c r="AE155" s="10">
        <f t="shared" si="64"/>
        <v>28970</v>
      </c>
      <c r="AF155" s="12" t="s">
        <v>57</v>
      </c>
      <c r="AG155" s="12" t="s">
        <v>58</v>
      </c>
      <c r="AH155" s="12" t="s">
        <v>272</v>
      </c>
      <c r="AI155" s="12" t="s">
        <v>60</v>
      </c>
      <c r="AJ155" s="12" t="s">
        <v>61</v>
      </c>
      <c r="AK155" s="7" t="s">
        <v>399</v>
      </c>
      <c r="AL155" s="7" t="s">
        <v>61</v>
      </c>
      <c r="AM155" s="7" t="s">
        <v>400</v>
      </c>
      <c r="AN155" s="7" t="s">
        <v>64</v>
      </c>
      <c r="AO155" s="13"/>
    </row>
    <row r="156" spans="1:41">
      <c r="A156" s="7">
        <v>5</v>
      </c>
      <c r="B156" s="7" t="s">
        <v>392</v>
      </c>
      <c r="C156" s="7" t="s">
        <v>393</v>
      </c>
      <c r="D156" s="7" t="s">
        <v>394</v>
      </c>
      <c r="E156" s="7" t="s">
        <v>392</v>
      </c>
      <c r="F156" s="7" t="s">
        <v>394</v>
      </c>
      <c r="G156" s="7" t="s">
        <v>50</v>
      </c>
      <c r="H156" s="7" t="s">
        <v>397</v>
      </c>
      <c r="I156" s="7"/>
      <c r="J156" s="7">
        <v>8</v>
      </c>
      <c r="K156" s="7" t="s">
        <v>396</v>
      </c>
      <c r="L156" s="7" t="s">
        <v>397</v>
      </c>
      <c r="M156" s="8" t="s">
        <v>406</v>
      </c>
      <c r="N156" s="7">
        <v>102100899</v>
      </c>
      <c r="O156" s="7">
        <v>13932438</v>
      </c>
      <c r="P156" s="7" t="s">
        <v>56</v>
      </c>
      <c r="Q156" s="7">
        <v>5</v>
      </c>
      <c r="R156" s="7">
        <v>30</v>
      </c>
      <c r="S156" s="9">
        <f t="shared" si="56"/>
        <v>945</v>
      </c>
      <c r="T156" s="9">
        <f t="shared" si="57"/>
        <v>1625</v>
      </c>
      <c r="U156" s="9"/>
      <c r="V156" s="10">
        <f t="shared" si="58"/>
        <v>2570</v>
      </c>
      <c r="W156" s="9">
        <v>1890</v>
      </c>
      <c r="X156" s="9">
        <v>3250</v>
      </c>
      <c r="Y156" s="9"/>
      <c r="Z156" s="10">
        <f t="shared" si="59"/>
        <v>5140</v>
      </c>
      <c r="AA156" s="11">
        <f t="shared" si="60"/>
        <v>1890</v>
      </c>
      <c r="AB156" s="11">
        <f t="shared" si="61"/>
        <v>3250</v>
      </c>
      <c r="AC156" s="11">
        <f t="shared" si="62"/>
        <v>0</v>
      </c>
      <c r="AD156" s="10">
        <f t="shared" si="63"/>
        <v>5140</v>
      </c>
      <c r="AE156" s="10">
        <f t="shared" si="64"/>
        <v>12850</v>
      </c>
      <c r="AF156" s="12" t="s">
        <v>57</v>
      </c>
      <c r="AG156" s="12" t="s">
        <v>58</v>
      </c>
      <c r="AH156" s="12" t="s">
        <v>272</v>
      </c>
      <c r="AI156" s="12" t="s">
        <v>60</v>
      </c>
      <c r="AJ156" s="12" t="s">
        <v>61</v>
      </c>
      <c r="AK156" s="7" t="s">
        <v>399</v>
      </c>
      <c r="AL156" s="7" t="s">
        <v>61</v>
      </c>
      <c r="AM156" s="7" t="s">
        <v>400</v>
      </c>
      <c r="AN156" s="7" t="s">
        <v>64</v>
      </c>
      <c r="AO156" s="13"/>
    </row>
    <row r="157" spans="1:41">
      <c r="A157" s="7">
        <v>6</v>
      </c>
      <c r="B157" s="7" t="s">
        <v>392</v>
      </c>
      <c r="C157" s="7" t="s">
        <v>393</v>
      </c>
      <c r="D157" s="7" t="s">
        <v>394</v>
      </c>
      <c r="E157" s="7" t="s">
        <v>392</v>
      </c>
      <c r="F157" s="7" t="s">
        <v>394</v>
      </c>
      <c r="G157" s="7" t="s">
        <v>50</v>
      </c>
      <c r="H157" s="7" t="s">
        <v>407</v>
      </c>
      <c r="I157" s="7"/>
      <c r="J157" s="7">
        <v>1</v>
      </c>
      <c r="K157" s="7" t="s">
        <v>396</v>
      </c>
      <c r="L157" s="7" t="s">
        <v>397</v>
      </c>
      <c r="M157" s="8" t="s">
        <v>408</v>
      </c>
      <c r="N157" s="7">
        <v>102100900</v>
      </c>
      <c r="O157" s="7">
        <v>56141122</v>
      </c>
      <c r="P157" s="7" t="s">
        <v>56</v>
      </c>
      <c r="Q157" s="7">
        <v>18</v>
      </c>
      <c r="R157" s="7">
        <v>30</v>
      </c>
      <c r="S157" s="9">
        <f t="shared" si="56"/>
        <v>3878.5</v>
      </c>
      <c r="T157" s="9">
        <f t="shared" si="57"/>
        <v>8071</v>
      </c>
      <c r="U157" s="9"/>
      <c r="V157" s="10">
        <f t="shared" si="58"/>
        <v>11949.5</v>
      </c>
      <c r="W157" s="9">
        <v>7757</v>
      </c>
      <c r="X157" s="9">
        <v>16142</v>
      </c>
      <c r="Y157" s="9"/>
      <c r="Z157" s="10">
        <f t="shared" si="59"/>
        <v>23899</v>
      </c>
      <c r="AA157" s="11">
        <f t="shared" si="60"/>
        <v>7757</v>
      </c>
      <c r="AB157" s="11">
        <f t="shared" si="61"/>
        <v>16142</v>
      </c>
      <c r="AC157" s="11">
        <f t="shared" si="62"/>
        <v>0</v>
      </c>
      <c r="AD157" s="10">
        <f t="shared" si="63"/>
        <v>23899</v>
      </c>
      <c r="AE157" s="10">
        <f t="shared" si="64"/>
        <v>59747.5</v>
      </c>
      <c r="AF157" s="12" t="s">
        <v>57</v>
      </c>
      <c r="AG157" s="12" t="s">
        <v>58</v>
      </c>
      <c r="AH157" s="12" t="s">
        <v>272</v>
      </c>
      <c r="AI157" s="12" t="s">
        <v>60</v>
      </c>
      <c r="AJ157" s="12" t="s">
        <v>61</v>
      </c>
      <c r="AK157" s="7" t="s">
        <v>399</v>
      </c>
      <c r="AL157" s="7" t="s">
        <v>61</v>
      </c>
      <c r="AM157" s="7" t="s">
        <v>400</v>
      </c>
      <c r="AN157" s="7" t="s">
        <v>64</v>
      </c>
      <c r="AO157" s="13"/>
    </row>
    <row r="158" spans="1:41">
      <c r="A158" s="7">
        <v>7</v>
      </c>
      <c r="B158" s="7" t="s">
        <v>392</v>
      </c>
      <c r="C158" s="7" t="s">
        <v>393</v>
      </c>
      <c r="D158" s="7" t="s">
        <v>394</v>
      </c>
      <c r="E158" s="7" t="s">
        <v>392</v>
      </c>
      <c r="F158" s="7" t="s">
        <v>394</v>
      </c>
      <c r="G158" s="7" t="s">
        <v>50</v>
      </c>
      <c r="H158" s="7" t="s">
        <v>409</v>
      </c>
      <c r="I158" s="7"/>
      <c r="J158" s="7"/>
      <c r="K158" s="7" t="s">
        <v>396</v>
      </c>
      <c r="L158" s="7" t="s">
        <v>397</v>
      </c>
      <c r="M158" s="8" t="s">
        <v>410</v>
      </c>
      <c r="N158" s="7">
        <v>102100901</v>
      </c>
      <c r="O158" s="7">
        <v>13932924</v>
      </c>
      <c r="P158" s="7" t="s">
        <v>56</v>
      </c>
      <c r="Q158" s="7">
        <v>6</v>
      </c>
      <c r="R158" s="7">
        <v>30</v>
      </c>
      <c r="S158" s="9">
        <f t="shared" si="56"/>
        <v>589.5</v>
      </c>
      <c r="T158" s="9">
        <f t="shared" si="57"/>
        <v>1039.5</v>
      </c>
      <c r="U158" s="9"/>
      <c r="V158" s="10">
        <f t="shared" si="58"/>
        <v>1629</v>
      </c>
      <c r="W158" s="9">
        <v>1179</v>
      </c>
      <c r="X158" s="9">
        <v>2079</v>
      </c>
      <c r="Y158" s="9"/>
      <c r="Z158" s="10">
        <f t="shared" si="59"/>
        <v>3258</v>
      </c>
      <c r="AA158" s="11">
        <f t="shared" si="60"/>
        <v>1179</v>
      </c>
      <c r="AB158" s="11">
        <f t="shared" si="61"/>
        <v>2079</v>
      </c>
      <c r="AC158" s="11">
        <f t="shared" si="62"/>
        <v>0</v>
      </c>
      <c r="AD158" s="10">
        <f t="shared" si="63"/>
        <v>3258</v>
      </c>
      <c r="AE158" s="10">
        <f t="shared" si="64"/>
        <v>8145</v>
      </c>
      <c r="AF158" s="12" t="s">
        <v>57</v>
      </c>
      <c r="AG158" s="12" t="s">
        <v>58</v>
      </c>
      <c r="AH158" s="12" t="s">
        <v>272</v>
      </c>
      <c r="AI158" s="12" t="s">
        <v>60</v>
      </c>
      <c r="AJ158" s="12" t="s">
        <v>61</v>
      </c>
      <c r="AK158" s="7" t="s">
        <v>399</v>
      </c>
      <c r="AL158" s="7" t="s">
        <v>61</v>
      </c>
      <c r="AM158" s="7" t="s">
        <v>400</v>
      </c>
      <c r="AN158" s="7" t="s">
        <v>64</v>
      </c>
      <c r="AO158" s="13"/>
    </row>
    <row r="159" spans="1:41">
      <c r="A159" s="7">
        <v>8</v>
      </c>
      <c r="B159" s="7" t="s">
        <v>392</v>
      </c>
      <c r="C159" s="7" t="s">
        <v>393</v>
      </c>
      <c r="D159" s="7" t="s">
        <v>394</v>
      </c>
      <c r="E159" s="7" t="s">
        <v>392</v>
      </c>
      <c r="F159" s="7" t="s">
        <v>394</v>
      </c>
      <c r="G159" s="7" t="s">
        <v>50</v>
      </c>
      <c r="H159" s="7" t="s">
        <v>411</v>
      </c>
      <c r="I159" s="7"/>
      <c r="J159" s="7">
        <v>2</v>
      </c>
      <c r="K159" s="7" t="s">
        <v>396</v>
      </c>
      <c r="L159" s="7" t="s">
        <v>397</v>
      </c>
      <c r="M159" s="8" t="s">
        <v>412</v>
      </c>
      <c r="N159" s="7">
        <v>102100902</v>
      </c>
      <c r="O159" s="7">
        <v>55097791</v>
      </c>
      <c r="P159" s="7" t="s">
        <v>56</v>
      </c>
      <c r="Q159" s="7">
        <v>5</v>
      </c>
      <c r="R159" s="7">
        <v>30</v>
      </c>
      <c r="S159" s="9">
        <f t="shared" si="56"/>
        <v>2035.5</v>
      </c>
      <c r="T159" s="9">
        <f t="shared" si="57"/>
        <v>3306.5</v>
      </c>
      <c r="U159" s="9"/>
      <c r="V159" s="10">
        <f t="shared" si="58"/>
        <v>5342</v>
      </c>
      <c r="W159" s="9">
        <v>4071</v>
      </c>
      <c r="X159" s="9">
        <v>6613</v>
      </c>
      <c r="Y159" s="9"/>
      <c r="Z159" s="10">
        <f t="shared" si="59"/>
        <v>10684</v>
      </c>
      <c r="AA159" s="11">
        <f t="shared" si="60"/>
        <v>4071</v>
      </c>
      <c r="AB159" s="11">
        <f t="shared" si="61"/>
        <v>6613</v>
      </c>
      <c r="AC159" s="11">
        <f t="shared" si="62"/>
        <v>0</v>
      </c>
      <c r="AD159" s="10">
        <f t="shared" si="63"/>
        <v>10684</v>
      </c>
      <c r="AE159" s="10">
        <f t="shared" si="64"/>
        <v>26710</v>
      </c>
      <c r="AF159" s="12" t="s">
        <v>57</v>
      </c>
      <c r="AG159" s="12" t="s">
        <v>58</v>
      </c>
      <c r="AH159" s="12" t="s">
        <v>272</v>
      </c>
      <c r="AI159" s="12" t="s">
        <v>60</v>
      </c>
      <c r="AJ159" s="12" t="s">
        <v>61</v>
      </c>
      <c r="AK159" s="7" t="s">
        <v>399</v>
      </c>
      <c r="AL159" s="7" t="s">
        <v>61</v>
      </c>
      <c r="AM159" s="7" t="s">
        <v>400</v>
      </c>
      <c r="AN159" s="7" t="s">
        <v>64</v>
      </c>
      <c r="AO159" s="13"/>
    </row>
    <row r="160" spans="1:41">
      <c r="A160" s="7">
        <v>9</v>
      </c>
      <c r="B160" s="7" t="s">
        <v>392</v>
      </c>
      <c r="C160" s="7" t="s">
        <v>393</v>
      </c>
      <c r="D160" s="7" t="s">
        <v>394</v>
      </c>
      <c r="E160" s="7" t="s">
        <v>392</v>
      </c>
      <c r="F160" s="7" t="s">
        <v>394</v>
      </c>
      <c r="G160" s="7" t="s">
        <v>50</v>
      </c>
      <c r="H160" s="7" t="s">
        <v>413</v>
      </c>
      <c r="I160" s="7"/>
      <c r="J160" s="7">
        <v>1</v>
      </c>
      <c r="K160" s="7" t="s">
        <v>396</v>
      </c>
      <c r="L160" s="7" t="s">
        <v>397</v>
      </c>
      <c r="M160" s="8" t="s">
        <v>414</v>
      </c>
      <c r="N160" s="7">
        <v>102100903</v>
      </c>
      <c r="O160" s="7">
        <v>13960021</v>
      </c>
      <c r="P160" s="7" t="s">
        <v>56</v>
      </c>
      <c r="Q160" s="7">
        <v>14</v>
      </c>
      <c r="R160" s="7">
        <v>30</v>
      </c>
      <c r="S160" s="9">
        <f t="shared" si="56"/>
        <v>2124</v>
      </c>
      <c r="T160" s="9">
        <f t="shared" si="57"/>
        <v>3989.5</v>
      </c>
      <c r="U160" s="9"/>
      <c r="V160" s="10">
        <f t="shared" si="58"/>
        <v>6113.5</v>
      </c>
      <c r="W160" s="9">
        <v>4248</v>
      </c>
      <c r="X160" s="9">
        <v>7979</v>
      </c>
      <c r="Y160" s="9"/>
      <c r="Z160" s="10">
        <f t="shared" si="59"/>
        <v>12227</v>
      </c>
      <c r="AA160" s="11">
        <f t="shared" si="60"/>
        <v>4248</v>
      </c>
      <c r="AB160" s="11">
        <f t="shared" si="61"/>
        <v>7979</v>
      </c>
      <c r="AC160" s="11">
        <f t="shared" si="62"/>
        <v>0</v>
      </c>
      <c r="AD160" s="10">
        <f t="shared" si="63"/>
        <v>12227</v>
      </c>
      <c r="AE160" s="10">
        <f t="shared" si="64"/>
        <v>30567.5</v>
      </c>
      <c r="AF160" s="12" t="s">
        <v>57</v>
      </c>
      <c r="AG160" s="12" t="s">
        <v>58</v>
      </c>
      <c r="AH160" s="12" t="s">
        <v>272</v>
      </c>
      <c r="AI160" s="12" t="s">
        <v>60</v>
      </c>
      <c r="AJ160" s="12" t="s">
        <v>61</v>
      </c>
      <c r="AK160" s="7" t="s">
        <v>399</v>
      </c>
      <c r="AL160" s="7" t="s">
        <v>61</v>
      </c>
      <c r="AM160" s="7" t="s">
        <v>400</v>
      </c>
      <c r="AN160" s="7" t="s">
        <v>64</v>
      </c>
      <c r="AO160" s="13"/>
    </row>
    <row r="161" spans="1:41">
      <c r="A161" s="7">
        <v>10</v>
      </c>
      <c r="B161" s="7" t="s">
        <v>392</v>
      </c>
      <c r="C161" s="7" t="s">
        <v>393</v>
      </c>
      <c r="D161" s="7" t="s">
        <v>394</v>
      </c>
      <c r="E161" s="7" t="s">
        <v>392</v>
      </c>
      <c r="F161" s="7" t="s">
        <v>394</v>
      </c>
      <c r="G161" s="7" t="s">
        <v>50</v>
      </c>
      <c r="H161" s="7" t="s">
        <v>415</v>
      </c>
      <c r="I161" s="7"/>
      <c r="J161" s="7">
        <v>3</v>
      </c>
      <c r="K161" s="7" t="s">
        <v>396</v>
      </c>
      <c r="L161" s="7" t="s">
        <v>397</v>
      </c>
      <c r="M161" s="8" t="s">
        <v>416</v>
      </c>
      <c r="N161" s="7">
        <v>102100904</v>
      </c>
      <c r="O161" s="7">
        <v>13887344</v>
      </c>
      <c r="P161" s="7" t="s">
        <v>56</v>
      </c>
      <c r="Q161" s="7">
        <v>5</v>
      </c>
      <c r="R161" s="7">
        <v>30</v>
      </c>
      <c r="S161" s="9">
        <f t="shared" si="56"/>
        <v>1877.5</v>
      </c>
      <c r="T161" s="9">
        <f t="shared" si="57"/>
        <v>3575.5</v>
      </c>
      <c r="U161" s="9"/>
      <c r="V161" s="10">
        <f t="shared" si="58"/>
        <v>5453</v>
      </c>
      <c r="W161" s="9">
        <v>3755</v>
      </c>
      <c r="X161" s="9">
        <v>7151</v>
      </c>
      <c r="Y161" s="9"/>
      <c r="Z161" s="10">
        <f t="shared" si="59"/>
        <v>10906</v>
      </c>
      <c r="AA161" s="11">
        <f t="shared" si="60"/>
        <v>3755</v>
      </c>
      <c r="AB161" s="11">
        <f t="shared" si="61"/>
        <v>7151</v>
      </c>
      <c r="AC161" s="11">
        <f t="shared" si="62"/>
        <v>0</v>
      </c>
      <c r="AD161" s="10">
        <f t="shared" si="63"/>
        <v>10906</v>
      </c>
      <c r="AE161" s="10">
        <f t="shared" si="64"/>
        <v>27265</v>
      </c>
      <c r="AF161" s="12" t="s">
        <v>57</v>
      </c>
      <c r="AG161" s="12" t="s">
        <v>58</v>
      </c>
      <c r="AH161" s="12" t="s">
        <v>272</v>
      </c>
      <c r="AI161" s="12" t="s">
        <v>60</v>
      </c>
      <c r="AJ161" s="12" t="s">
        <v>61</v>
      </c>
      <c r="AK161" s="7" t="s">
        <v>399</v>
      </c>
      <c r="AL161" s="7" t="s">
        <v>61</v>
      </c>
      <c r="AM161" s="7" t="s">
        <v>400</v>
      </c>
      <c r="AN161" s="7" t="s">
        <v>64</v>
      </c>
      <c r="AO161" s="13"/>
    </row>
    <row r="162" spans="1:41">
      <c r="A162" s="7">
        <v>11</v>
      </c>
      <c r="B162" s="7" t="s">
        <v>392</v>
      </c>
      <c r="C162" s="7" t="s">
        <v>393</v>
      </c>
      <c r="D162" s="7" t="s">
        <v>394</v>
      </c>
      <c r="E162" s="7" t="s">
        <v>392</v>
      </c>
      <c r="F162" s="7" t="s">
        <v>394</v>
      </c>
      <c r="G162" s="7" t="s">
        <v>50</v>
      </c>
      <c r="H162" s="7" t="s">
        <v>417</v>
      </c>
      <c r="I162" s="7"/>
      <c r="J162" s="7">
        <v>1</v>
      </c>
      <c r="K162" s="7" t="s">
        <v>396</v>
      </c>
      <c r="L162" s="7" t="s">
        <v>397</v>
      </c>
      <c r="M162" s="8" t="s">
        <v>418</v>
      </c>
      <c r="N162" s="7">
        <v>102100905</v>
      </c>
      <c r="O162" s="7">
        <v>13960256</v>
      </c>
      <c r="P162" s="7" t="s">
        <v>56</v>
      </c>
      <c r="Q162" s="7">
        <v>14</v>
      </c>
      <c r="R162" s="7">
        <v>30</v>
      </c>
      <c r="S162" s="9">
        <f t="shared" si="56"/>
        <v>793.5</v>
      </c>
      <c r="T162" s="9">
        <f t="shared" si="57"/>
        <v>1778</v>
      </c>
      <c r="U162" s="9"/>
      <c r="V162" s="10">
        <f t="shared" si="58"/>
        <v>2571.5</v>
      </c>
      <c r="W162" s="9">
        <v>1587</v>
      </c>
      <c r="X162" s="9">
        <v>3556</v>
      </c>
      <c r="Y162" s="9"/>
      <c r="Z162" s="10">
        <f t="shared" si="59"/>
        <v>5143</v>
      </c>
      <c r="AA162" s="11">
        <f t="shared" si="60"/>
        <v>1587</v>
      </c>
      <c r="AB162" s="11">
        <f t="shared" si="61"/>
        <v>3556</v>
      </c>
      <c r="AC162" s="11">
        <f t="shared" si="62"/>
        <v>0</v>
      </c>
      <c r="AD162" s="10">
        <f t="shared" si="63"/>
        <v>5143</v>
      </c>
      <c r="AE162" s="10">
        <f t="shared" si="64"/>
        <v>12857.5</v>
      </c>
      <c r="AF162" s="12" t="s">
        <v>57</v>
      </c>
      <c r="AG162" s="12" t="s">
        <v>58</v>
      </c>
      <c r="AH162" s="12" t="s">
        <v>272</v>
      </c>
      <c r="AI162" s="12" t="s">
        <v>60</v>
      </c>
      <c r="AJ162" s="12" t="s">
        <v>61</v>
      </c>
      <c r="AK162" s="7" t="s">
        <v>399</v>
      </c>
      <c r="AL162" s="7" t="s">
        <v>61</v>
      </c>
      <c r="AM162" s="7" t="s">
        <v>400</v>
      </c>
      <c r="AN162" s="7" t="s">
        <v>64</v>
      </c>
      <c r="AO162" s="13"/>
    </row>
    <row r="163" spans="1:41">
      <c r="A163" s="7">
        <v>12</v>
      </c>
      <c r="B163" s="7" t="s">
        <v>392</v>
      </c>
      <c r="C163" s="7" t="s">
        <v>393</v>
      </c>
      <c r="D163" s="7" t="s">
        <v>394</v>
      </c>
      <c r="E163" s="7" t="s">
        <v>392</v>
      </c>
      <c r="F163" s="7" t="s">
        <v>394</v>
      </c>
      <c r="G163" s="7" t="s">
        <v>50</v>
      </c>
      <c r="H163" s="7" t="s">
        <v>417</v>
      </c>
      <c r="I163" s="7"/>
      <c r="J163" s="7">
        <v>2</v>
      </c>
      <c r="K163" s="7" t="s">
        <v>396</v>
      </c>
      <c r="L163" s="7" t="s">
        <v>397</v>
      </c>
      <c r="M163" s="8" t="s">
        <v>419</v>
      </c>
      <c r="N163" s="7">
        <v>102100906</v>
      </c>
      <c r="O163" s="7">
        <v>55097822</v>
      </c>
      <c r="P163" s="7" t="s">
        <v>56</v>
      </c>
      <c r="Q163" s="7">
        <v>5</v>
      </c>
      <c r="R163" s="7">
        <v>30</v>
      </c>
      <c r="S163" s="9">
        <f t="shared" si="56"/>
        <v>701</v>
      </c>
      <c r="T163" s="9">
        <f t="shared" si="57"/>
        <v>1434</v>
      </c>
      <c r="U163" s="9"/>
      <c r="V163" s="10">
        <f t="shared" si="58"/>
        <v>2135</v>
      </c>
      <c r="W163" s="9">
        <v>1402</v>
      </c>
      <c r="X163" s="9">
        <v>2868</v>
      </c>
      <c r="Y163" s="9"/>
      <c r="Z163" s="10">
        <f t="shared" si="59"/>
        <v>4270</v>
      </c>
      <c r="AA163" s="11">
        <f t="shared" si="60"/>
        <v>1402</v>
      </c>
      <c r="AB163" s="11">
        <f t="shared" si="61"/>
        <v>2868</v>
      </c>
      <c r="AC163" s="11">
        <f t="shared" si="62"/>
        <v>0</v>
      </c>
      <c r="AD163" s="10">
        <f t="shared" si="63"/>
        <v>4270</v>
      </c>
      <c r="AE163" s="10">
        <f t="shared" si="64"/>
        <v>10675</v>
      </c>
      <c r="AF163" s="12" t="s">
        <v>57</v>
      </c>
      <c r="AG163" s="12" t="s">
        <v>58</v>
      </c>
      <c r="AH163" s="12" t="s">
        <v>272</v>
      </c>
      <c r="AI163" s="12" t="s">
        <v>60</v>
      </c>
      <c r="AJ163" s="12" t="s">
        <v>61</v>
      </c>
      <c r="AK163" s="7" t="s">
        <v>399</v>
      </c>
      <c r="AL163" s="7" t="s">
        <v>61</v>
      </c>
      <c r="AM163" s="7" t="s">
        <v>400</v>
      </c>
      <c r="AN163" s="7" t="s">
        <v>64</v>
      </c>
      <c r="AO163" s="13"/>
    </row>
    <row r="164" spans="1:41">
      <c r="A164" s="7">
        <v>13</v>
      </c>
      <c r="B164" s="7" t="s">
        <v>392</v>
      </c>
      <c r="C164" s="7" t="s">
        <v>393</v>
      </c>
      <c r="D164" s="7" t="s">
        <v>394</v>
      </c>
      <c r="E164" s="7" t="s">
        <v>392</v>
      </c>
      <c r="F164" s="7" t="s">
        <v>394</v>
      </c>
      <c r="G164" s="7" t="s">
        <v>50</v>
      </c>
      <c r="H164" s="7" t="s">
        <v>420</v>
      </c>
      <c r="I164" s="7"/>
      <c r="J164" s="7">
        <v>1</v>
      </c>
      <c r="K164" s="7" t="s">
        <v>396</v>
      </c>
      <c r="L164" s="7" t="s">
        <v>397</v>
      </c>
      <c r="M164" s="8" t="s">
        <v>421</v>
      </c>
      <c r="N164" s="7">
        <v>102100907</v>
      </c>
      <c r="O164" s="7">
        <v>30130271</v>
      </c>
      <c r="P164" s="7" t="s">
        <v>56</v>
      </c>
      <c r="Q164" s="7">
        <v>5</v>
      </c>
      <c r="R164" s="7">
        <v>30</v>
      </c>
      <c r="S164" s="9">
        <f t="shared" si="56"/>
        <v>1128.5</v>
      </c>
      <c r="T164" s="9">
        <f t="shared" si="57"/>
        <v>2131</v>
      </c>
      <c r="U164" s="9"/>
      <c r="V164" s="10">
        <f t="shared" si="58"/>
        <v>3259.5</v>
      </c>
      <c r="W164" s="9">
        <v>2257</v>
      </c>
      <c r="X164" s="9">
        <v>4262</v>
      </c>
      <c r="Y164" s="9"/>
      <c r="Z164" s="10">
        <f t="shared" si="59"/>
        <v>6519</v>
      </c>
      <c r="AA164" s="11">
        <f t="shared" si="60"/>
        <v>2257</v>
      </c>
      <c r="AB164" s="11">
        <f t="shared" si="61"/>
        <v>4262</v>
      </c>
      <c r="AC164" s="11">
        <f t="shared" si="62"/>
        <v>0</v>
      </c>
      <c r="AD164" s="10">
        <f t="shared" si="63"/>
        <v>6519</v>
      </c>
      <c r="AE164" s="10">
        <f t="shared" si="64"/>
        <v>16297.5</v>
      </c>
      <c r="AF164" s="12" t="s">
        <v>57</v>
      </c>
      <c r="AG164" s="12" t="s">
        <v>58</v>
      </c>
      <c r="AH164" s="12" t="s">
        <v>272</v>
      </c>
      <c r="AI164" s="12" t="s">
        <v>60</v>
      </c>
      <c r="AJ164" s="12" t="s">
        <v>61</v>
      </c>
      <c r="AK164" s="7" t="s">
        <v>399</v>
      </c>
      <c r="AL164" s="7" t="s">
        <v>61</v>
      </c>
      <c r="AM164" s="7" t="s">
        <v>400</v>
      </c>
      <c r="AN164" s="7" t="s">
        <v>64</v>
      </c>
      <c r="AO164" s="13"/>
    </row>
    <row r="165" spans="1:41">
      <c r="A165" s="7">
        <v>14</v>
      </c>
      <c r="B165" s="7" t="s">
        <v>392</v>
      </c>
      <c r="C165" s="7" t="s">
        <v>393</v>
      </c>
      <c r="D165" s="7" t="s">
        <v>394</v>
      </c>
      <c r="E165" s="7" t="s">
        <v>392</v>
      </c>
      <c r="F165" s="7" t="s">
        <v>394</v>
      </c>
      <c r="G165" s="7" t="s">
        <v>50</v>
      </c>
      <c r="H165" s="7" t="s">
        <v>422</v>
      </c>
      <c r="I165" s="7"/>
      <c r="J165" s="7">
        <v>8</v>
      </c>
      <c r="K165" s="7" t="s">
        <v>396</v>
      </c>
      <c r="L165" s="7" t="s">
        <v>397</v>
      </c>
      <c r="M165" s="8" t="s">
        <v>423</v>
      </c>
      <c r="N165" s="7">
        <v>102100908</v>
      </c>
      <c r="O165" s="7">
        <v>89251136</v>
      </c>
      <c r="P165" s="7" t="s">
        <v>56</v>
      </c>
      <c r="Q165" s="7">
        <v>14</v>
      </c>
      <c r="R165" s="7">
        <v>30</v>
      </c>
      <c r="S165" s="9">
        <f t="shared" si="56"/>
        <v>2069</v>
      </c>
      <c r="T165" s="9">
        <f t="shared" si="57"/>
        <v>4497</v>
      </c>
      <c r="U165" s="9"/>
      <c r="V165" s="10">
        <f t="shared" si="58"/>
        <v>6566</v>
      </c>
      <c r="W165" s="9">
        <v>4138</v>
      </c>
      <c r="X165" s="9">
        <v>8994</v>
      </c>
      <c r="Y165" s="9"/>
      <c r="Z165" s="10">
        <f t="shared" si="59"/>
        <v>13132</v>
      </c>
      <c r="AA165" s="11">
        <f t="shared" si="60"/>
        <v>4138</v>
      </c>
      <c r="AB165" s="11">
        <f t="shared" si="61"/>
        <v>8994</v>
      </c>
      <c r="AC165" s="11">
        <f t="shared" si="62"/>
        <v>0</v>
      </c>
      <c r="AD165" s="10">
        <f t="shared" si="63"/>
        <v>13132</v>
      </c>
      <c r="AE165" s="10">
        <f t="shared" si="64"/>
        <v>32830</v>
      </c>
      <c r="AF165" s="12" t="s">
        <v>57</v>
      </c>
      <c r="AG165" s="12" t="s">
        <v>58</v>
      </c>
      <c r="AH165" s="12" t="s">
        <v>272</v>
      </c>
      <c r="AI165" s="12" t="s">
        <v>60</v>
      </c>
      <c r="AJ165" s="12" t="s">
        <v>61</v>
      </c>
      <c r="AK165" s="7" t="s">
        <v>399</v>
      </c>
      <c r="AL165" s="7" t="s">
        <v>61</v>
      </c>
      <c r="AM165" s="7" t="s">
        <v>400</v>
      </c>
      <c r="AN165" s="7" t="s">
        <v>64</v>
      </c>
      <c r="AO165" s="13"/>
    </row>
    <row r="166" spans="1:41">
      <c r="A166" s="7">
        <v>15</v>
      </c>
      <c r="B166" s="7" t="s">
        <v>392</v>
      </c>
      <c r="C166" s="7" t="s">
        <v>393</v>
      </c>
      <c r="D166" s="7" t="s">
        <v>394</v>
      </c>
      <c r="E166" s="7" t="s">
        <v>392</v>
      </c>
      <c r="F166" s="7" t="s">
        <v>394</v>
      </c>
      <c r="G166" s="7" t="s">
        <v>50</v>
      </c>
      <c r="H166" s="7" t="s">
        <v>424</v>
      </c>
      <c r="I166" s="7"/>
      <c r="J166" s="7" t="s">
        <v>425</v>
      </c>
      <c r="K166" s="7" t="s">
        <v>396</v>
      </c>
      <c r="L166" s="7" t="s">
        <v>397</v>
      </c>
      <c r="M166" s="8" t="s">
        <v>426</v>
      </c>
      <c r="N166" s="7">
        <v>102100910</v>
      </c>
      <c r="O166" s="7">
        <v>13956283</v>
      </c>
      <c r="P166" s="7" t="s">
        <v>56</v>
      </c>
      <c r="Q166" s="7">
        <v>14</v>
      </c>
      <c r="R166" s="7">
        <v>30</v>
      </c>
      <c r="S166" s="9">
        <f t="shared" si="56"/>
        <v>2421.5</v>
      </c>
      <c r="T166" s="9">
        <f t="shared" si="57"/>
        <v>5023.5</v>
      </c>
      <c r="U166" s="9"/>
      <c r="V166" s="10">
        <f t="shared" si="58"/>
        <v>7445</v>
      </c>
      <c r="W166" s="9">
        <v>4843</v>
      </c>
      <c r="X166" s="9">
        <v>10047</v>
      </c>
      <c r="Y166" s="9"/>
      <c r="Z166" s="10">
        <f t="shared" si="59"/>
        <v>14890</v>
      </c>
      <c r="AA166" s="11">
        <f t="shared" si="60"/>
        <v>4843</v>
      </c>
      <c r="AB166" s="11">
        <f t="shared" si="61"/>
        <v>10047</v>
      </c>
      <c r="AC166" s="11">
        <f t="shared" si="62"/>
        <v>0</v>
      </c>
      <c r="AD166" s="10">
        <f t="shared" si="63"/>
        <v>14890</v>
      </c>
      <c r="AE166" s="10">
        <f t="shared" si="64"/>
        <v>37225</v>
      </c>
      <c r="AF166" s="12" t="s">
        <v>57</v>
      </c>
      <c r="AG166" s="12" t="s">
        <v>58</v>
      </c>
      <c r="AH166" s="12" t="s">
        <v>272</v>
      </c>
      <c r="AI166" s="12" t="s">
        <v>60</v>
      </c>
      <c r="AJ166" s="12" t="s">
        <v>61</v>
      </c>
      <c r="AK166" s="7" t="s">
        <v>399</v>
      </c>
      <c r="AL166" s="7" t="s">
        <v>61</v>
      </c>
      <c r="AM166" s="7" t="s">
        <v>400</v>
      </c>
      <c r="AN166" s="7" t="s">
        <v>64</v>
      </c>
      <c r="AO166" s="13"/>
    </row>
    <row r="167" spans="1:41">
      <c r="A167" s="7">
        <v>16</v>
      </c>
      <c r="B167" s="7" t="s">
        <v>392</v>
      </c>
      <c r="C167" s="7" t="s">
        <v>393</v>
      </c>
      <c r="D167" s="7" t="s">
        <v>394</v>
      </c>
      <c r="E167" s="7" t="s">
        <v>392</v>
      </c>
      <c r="F167" s="7" t="s">
        <v>394</v>
      </c>
      <c r="G167" s="7" t="s">
        <v>50</v>
      </c>
      <c r="H167" s="7" t="s">
        <v>427</v>
      </c>
      <c r="I167" s="7"/>
      <c r="J167" s="7"/>
      <c r="K167" s="7" t="s">
        <v>396</v>
      </c>
      <c r="L167" s="7" t="s">
        <v>397</v>
      </c>
      <c r="M167" s="8" t="s">
        <v>428</v>
      </c>
      <c r="N167" s="7">
        <v>102100912</v>
      </c>
      <c r="O167" s="7">
        <v>13887460</v>
      </c>
      <c r="P167" s="7" t="s">
        <v>56</v>
      </c>
      <c r="Q167" s="7">
        <v>5</v>
      </c>
      <c r="R167" s="7">
        <v>30</v>
      </c>
      <c r="S167" s="9">
        <f t="shared" si="56"/>
        <v>821.5</v>
      </c>
      <c r="T167" s="9">
        <f t="shared" si="57"/>
        <v>1637</v>
      </c>
      <c r="U167" s="9"/>
      <c r="V167" s="10">
        <f t="shared" si="58"/>
        <v>2458.5</v>
      </c>
      <c r="W167" s="9">
        <v>1643</v>
      </c>
      <c r="X167" s="9">
        <v>3274</v>
      </c>
      <c r="Y167" s="9"/>
      <c r="Z167" s="10">
        <f t="shared" si="59"/>
        <v>4917</v>
      </c>
      <c r="AA167" s="11">
        <f t="shared" si="60"/>
        <v>1643</v>
      </c>
      <c r="AB167" s="11">
        <f t="shared" si="61"/>
        <v>3274</v>
      </c>
      <c r="AC167" s="11">
        <f t="shared" si="62"/>
        <v>0</v>
      </c>
      <c r="AD167" s="10">
        <f t="shared" si="63"/>
        <v>4917</v>
      </c>
      <c r="AE167" s="10">
        <f t="shared" si="64"/>
        <v>12292.5</v>
      </c>
      <c r="AF167" s="12" t="s">
        <v>57</v>
      </c>
      <c r="AG167" s="12" t="s">
        <v>58</v>
      </c>
      <c r="AH167" s="12" t="s">
        <v>272</v>
      </c>
      <c r="AI167" s="12" t="s">
        <v>60</v>
      </c>
      <c r="AJ167" s="12" t="s">
        <v>61</v>
      </c>
      <c r="AK167" s="7" t="s">
        <v>399</v>
      </c>
      <c r="AL167" s="7" t="s">
        <v>61</v>
      </c>
      <c r="AM167" s="7" t="s">
        <v>400</v>
      </c>
      <c r="AN167" s="7" t="s">
        <v>64</v>
      </c>
      <c r="AO167" s="13"/>
    </row>
    <row r="168" spans="1:41">
      <c r="A168" s="7">
        <v>17</v>
      </c>
      <c r="B168" s="7" t="s">
        <v>392</v>
      </c>
      <c r="C168" s="7" t="s">
        <v>393</v>
      </c>
      <c r="D168" s="7" t="s">
        <v>394</v>
      </c>
      <c r="E168" s="7" t="s">
        <v>392</v>
      </c>
      <c r="F168" s="7" t="s">
        <v>394</v>
      </c>
      <c r="G168" s="7" t="s">
        <v>50</v>
      </c>
      <c r="H168" s="7" t="s">
        <v>429</v>
      </c>
      <c r="I168" s="7"/>
      <c r="J168" s="7"/>
      <c r="K168" s="7" t="s">
        <v>396</v>
      </c>
      <c r="L168" s="7" t="s">
        <v>397</v>
      </c>
      <c r="M168" s="8" t="s">
        <v>430</v>
      </c>
      <c r="N168" s="7">
        <v>102100913</v>
      </c>
      <c r="O168" s="7">
        <v>30130260</v>
      </c>
      <c r="P168" s="7" t="s">
        <v>56</v>
      </c>
      <c r="Q168" s="7">
        <v>5</v>
      </c>
      <c r="R168" s="7">
        <v>30</v>
      </c>
      <c r="S168" s="9">
        <f t="shared" si="56"/>
        <v>541</v>
      </c>
      <c r="T168" s="9">
        <f t="shared" si="57"/>
        <v>962.5</v>
      </c>
      <c r="U168" s="9"/>
      <c r="V168" s="10">
        <f t="shared" si="58"/>
        <v>1503.5</v>
      </c>
      <c r="W168" s="9">
        <v>1082</v>
      </c>
      <c r="X168" s="9">
        <v>1925</v>
      </c>
      <c r="Y168" s="9"/>
      <c r="Z168" s="10">
        <f t="shared" si="59"/>
        <v>3007</v>
      </c>
      <c r="AA168" s="11">
        <f t="shared" si="60"/>
        <v>1082</v>
      </c>
      <c r="AB168" s="11">
        <f t="shared" si="61"/>
        <v>1925</v>
      </c>
      <c r="AC168" s="11">
        <f t="shared" si="62"/>
        <v>0</v>
      </c>
      <c r="AD168" s="10">
        <f t="shared" si="63"/>
        <v>3007</v>
      </c>
      <c r="AE168" s="10">
        <f t="shared" si="64"/>
        <v>7517.5</v>
      </c>
      <c r="AF168" s="12" t="s">
        <v>57</v>
      </c>
      <c r="AG168" s="12" t="s">
        <v>58</v>
      </c>
      <c r="AH168" s="12" t="s">
        <v>272</v>
      </c>
      <c r="AI168" s="12" t="s">
        <v>60</v>
      </c>
      <c r="AJ168" s="12" t="s">
        <v>61</v>
      </c>
      <c r="AK168" s="7" t="s">
        <v>399</v>
      </c>
      <c r="AL168" s="7" t="s">
        <v>61</v>
      </c>
      <c r="AM168" s="7" t="s">
        <v>400</v>
      </c>
      <c r="AN168" s="7" t="s">
        <v>64</v>
      </c>
      <c r="AO168" s="13"/>
    </row>
    <row r="169" spans="1:41">
      <c r="A169" s="7">
        <v>18</v>
      </c>
      <c r="B169" s="7" t="s">
        <v>392</v>
      </c>
      <c r="C169" s="7" t="s">
        <v>393</v>
      </c>
      <c r="D169" s="7" t="s">
        <v>394</v>
      </c>
      <c r="E169" s="7" t="s">
        <v>392</v>
      </c>
      <c r="F169" s="7" t="s">
        <v>394</v>
      </c>
      <c r="G169" s="7" t="s">
        <v>50</v>
      </c>
      <c r="H169" s="7" t="s">
        <v>407</v>
      </c>
      <c r="I169" s="7"/>
      <c r="J169" s="7">
        <v>4</v>
      </c>
      <c r="K169" s="7" t="s">
        <v>396</v>
      </c>
      <c r="L169" s="7" t="s">
        <v>397</v>
      </c>
      <c r="M169" s="8" t="s">
        <v>431</v>
      </c>
      <c r="N169" s="7">
        <v>102100914</v>
      </c>
      <c r="O169" s="7">
        <v>13887479</v>
      </c>
      <c r="P169" s="7" t="s">
        <v>56</v>
      </c>
      <c r="Q169" s="7">
        <v>5</v>
      </c>
      <c r="R169" s="7">
        <v>30</v>
      </c>
      <c r="S169" s="9">
        <f t="shared" si="56"/>
        <v>529</v>
      </c>
      <c r="T169" s="9">
        <f t="shared" si="57"/>
        <v>1045</v>
      </c>
      <c r="U169" s="9"/>
      <c r="V169" s="10">
        <f t="shared" si="58"/>
        <v>1574</v>
      </c>
      <c r="W169" s="9">
        <v>1058</v>
      </c>
      <c r="X169" s="9">
        <v>2090</v>
      </c>
      <c r="Y169" s="9"/>
      <c r="Z169" s="10">
        <f t="shared" si="59"/>
        <v>3148</v>
      </c>
      <c r="AA169" s="11">
        <f t="shared" si="60"/>
        <v>1058</v>
      </c>
      <c r="AB169" s="11">
        <f t="shared" si="61"/>
        <v>2090</v>
      </c>
      <c r="AC169" s="11">
        <f t="shared" si="62"/>
        <v>0</v>
      </c>
      <c r="AD169" s="10">
        <f t="shared" si="63"/>
        <v>3148</v>
      </c>
      <c r="AE169" s="10">
        <f t="shared" si="64"/>
        <v>7870</v>
      </c>
      <c r="AF169" s="12" t="s">
        <v>57</v>
      </c>
      <c r="AG169" s="12" t="s">
        <v>58</v>
      </c>
      <c r="AH169" s="12" t="s">
        <v>272</v>
      </c>
      <c r="AI169" s="12" t="s">
        <v>60</v>
      </c>
      <c r="AJ169" s="12" t="s">
        <v>61</v>
      </c>
      <c r="AK169" s="7" t="s">
        <v>399</v>
      </c>
      <c r="AL169" s="7" t="s">
        <v>61</v>
      </c>
      <c r="AM169" s="7" t="s">
        <v>400</v>
      </c>
      <c r="AN169" s="7" t="s">
        <v>64</v>
      </c>
      <c r="AO169" s="13"/>
    </row>
    <row r="170" spans="1:41">
      <c r="A170" s="7">
        <v>19</v>
      </c>
      <c r="B170" s="7" t="s">
        <v>392</v>
      </c>
      <c r="C170" s="7" t="s">
        <v>393</v>
      </c>
      <c r="D170" s="7" t="s">
        <v>394</v>
      </c>
      <c r="E170" s="7" t="s">
        <v>392</v>
      </c>
      <c r="F170" s="7" t="s">
        <v>394</v>
      </c>
      <c r="G170" s="7" t="s">
        <v>50</v>
      </c>
      <c r="H170" s="7" t="s">
        <v>407</v>
      </c>
      <c r="I170" s="7"/>
      <c r="J170" s="7">
        <v>2</v>
      </c>
      <c r="K170" s="7" t="s">
        <v>396</v>
      </c>
      <c r="L170" s="7" t="s">
        <v>397</v>
      </c>
      <c r="M170" s="8" t="s">
        <v>432</v>
      </c>
      <c r="N170" s="7">
        <v>102100915</v>
      </c>
      <c r="O170" s="7">
        <v>13324403</v>
      </c>
      <c r="P170" s="7" t="s">
        <v>56</v>
      </c>
      <c r="Q170" s="7">
        <v>5</v>
      </c>
      <c r="R170" s="7">
        <v>30</v>
      </c>
      <c r="S170" s="9">
        <f t="shared" si="56"/>
        <v>1054</v>
      </c>
      <c r="T170" s="9">
        <f t="shared" si="57"/>
        <v>1924.5</v>
      </c>
      <c r="U170" s="9"/>
      <c r="V170" s="10">
        <f t="shared" si="58"/>
        <v>2978.5</v>
      </c>
      <c r="W170" s="9">
        <v>2108</v>
      </c>
      <c r="X170" s="9">
        <v>3849</v>
      </c>
      <c r="Y170" s="9"/>
      <c r="Z170" s="10">
        <f t="shared" si="59"/>
        <v>5957</v>
      </c>
      <c r="AA170" s="11">
        <f t="shared" si="60"/>
        <v>2108</v>
      </c>
      <c r="AB170" s="11">
        <f t="shared" si="61"/>
        <v>3849</v>
      </c>
      <c r="AC170" s="11">
        <f t="shared" si="62"/>
        <v>0</v>
      </c>
      <c r="AD170" s="10">
        <f t="shared" si="63"/>
        <v>5957</v>
      </c>
      <c r="AE170" s="10">
        <f t="shared" si="64"/>
        <v>14892.5</v>
      </c>
      <c r="AF170" s="12" t="s">
        <v>57</v>
      </c>
      <c r="AG170" s="12" t="s">
        <v>58</v>
      </c>
      <c r="AH170" s="12" t="s">
        <v>272</v>
      </c>
      <c r="AI170" s="12" t="s">
        <v>60</v>
      </c>
      <c r="AJ170" s="12" t="s">
        <v>61</v>
      </c>
      <c r="AK170" s="7" t="s">
        <v>399</v>
      </c>
      <c r="AL170" s="7" t="s">
        <v>61</v>
      </c>
      <c r="AM170" s="7" t="s">
        <v>400</v>
      </c>
      <c r="AN170" s="7" t="s">
        <v>64</v>
      </c>
      <c r="AO170" s="13"/>
    </row>
    <row r="171" spans="1:41">
      <c r="A171" s="7">
        <v>20</v>
      </c>
      <c r="B171" s="7" t="s">
        <v>392</v>
      </c>
      <c r="C171" s="7" t="s">
        <v>393</v>
      </c>
      <c r="D171" s="7" t="s">
        <v>394</v>
      </c>
      <c r="E171" s="7" t="s">
        <v>392</v>
      </c>
      <c r="F171" s="7" t="s">
        <v>394</v>
      </c>
      <c r="G171" s="7" t="s">
        <v>50</v>
      </c>
      <c r="H171" s="7" t="s">
        <v>407</v>
      </c>
      <c r="I171" s="7"/>
      <c r="J171" s="7">
        <v>3</v>
      </c>
      <c r="K171" s="7" t="s">
        <v>396</v>
      </c>
      <c r="L171" s="7" t="s">
        <v>397</v>
      </c>
      <c r="M171" s="8" t="s">
        <v>433</v>
      </c>
      <c r="N171" s="7">
        <v>102100916</v>
      </c>
      <c r="O171" s="7">
        <v>30130308</v>
      </c>
      <c r="P171" s="7" t="s">
        <v>56</v>
      </c>
      <c r="Q171" s="7">
        <v>5</v>
      </c>
      <c r="R171" s="7">
        <v>30</v>
      </c>
      <c r="S171" s="9">
        <f t="shared" si="56"/>
        <v>223</v>
      </c>
      <c r="T171" s="9">
        <f t="shared" si="57"/>
        <v>474.5</v>
      </c>
      <c r="U171" s="9"/>
      <c r="V171" s="10">
        <f t="shared" si="58"/>
        <v>697.5</v>
      </c>
      <c r="W171" s="9">
        <v>446</v>
      </c>
      <c r="X171" s="9">
        <v>949</v>
      </c>
      <c r="Y171" s="9"/>
      <c r="Z171" s="10">
        <f t="shared" si="59"/>
        <v>1395</v>
      </c>
      <c r="AA171" s="11">
        <f t="shared" si="60"/>
        <v>446</v>
      </c>
      <c r="AB171" s="11">
        <f t="shared" si="61"/>
        <v>949</v>
      </c>
      <c r="AC171" s="11">
        <f t="shared" si="62"/>
        <v>0</v>
      </c>
      <c r="AD171" s="10">
        <f t="shared" si="63"/>
        <v>1395</v>
      </c>
      <c r="AE171" s="10">
        <f t="shared" si="64"/>
        <v>3487.5</v>
      </c>
      <c r="AF171" s="12" t="s">
        <v>57</v>
      </c>
      <c r="AG171" s="12" t="s">
        <v>58</v>
      </c>
      <c r="AH171" s="12" t="s">
        <v>272</v>
      </c>
      <c r="AI171" s="12" t="s">
        <v>60</v>
      </c>
      <c r="AJ171" s="12" t="s">
        <v>61</v>
      </c>
      <c r="AK171" s="7" t="s">
        <v>399</v>
      </c>
      <c r="AL171" s="7" t="s">
        <v>61</v>
      </c>
      <c r="AM171" s="7" t="s">
        <v>400</v>
      </c>
      <c r="AN171" s="7" t="s">
        <v>64</v>
      </c>
      <c r="AO171" s="13"/>
    </row>
    <row r="172" spans="1:41">
      <c r="A172" s="7">
        <v>21</v>
      </c>
      <c r="B172" s="7" t="s">
        <v>392</v>
      </c>
      <c r="C172" s="7" t="s">
        <v>393</v>
      </c>
      <c r="D172" s="7" t="s">
        <v>394</v>
      </c>
      <c r="E172" s="7" t="s">
        <v>392</v>
      </c>
      <c r="F172" s="7" t="s">
        <v>394</v>
      </c>
      <c r="G172" s="7" t="s">
        <v>50</v>
      </c>
      <c r="H172" s="7" t="s">
        <v>409</v>
      </c>
      <c r="I172" s="7"/>
      <c r="J172" s="7">
        <v>6</v>
      </c>
      <c r="K172" s="7" t="s">
        <v>396</v>
      </c>
      <c r="L172" s="7" t="s">
        <v>397</v>
      </c>
      <c r="M172" s="8" t="s">
        <v>434</v>
      </c>
      <c r="N172" s="7">
        <v>102100917</v>
      </c>
      <c r="O172" s="7">
        <v>72431945</v>
      </c>
      <c r="P172" s="7" t="s">
        <v>56</v>
      </c>
      <c r="Q172" s="7">
        <v>14</v>
      </c>
      <c r="R172" s="7">
        <v>30</v>
      </c>
      <c r="S172" s="9">
        <f t="shared" si="56"/>
        <v>1842.5</v>
      </c>
      <c r="T172" s="9">
        <f t="shared" si="57"/>
        <v>3393</v>
      </c>
      <c r="U172" s="9"/>
      <c r="V172" s="10">
        <f t="shared" si="58"/>
        <v>5235.5</v>
      </c>
      <c r="W172" s="9">
        <v>3685</v>
      </c>
      <c r="X172" s="9">
        <v>6786</v>
      </c>
      <c r="Y172" s="9"/>
      <c r="Z172" s="10">
        <f t="shared" si="59"/>
        <v>10471</v>
      </c>
      <c r="AA172" s="11">
        <f t="shared" si="60"/>
        <v>3685</v>
      </c>
      <c r="AB172" s="11">
        <f t="shared" si="61"/>
        <v>6786</v>
      </c>
      <c r="AC172" s="11">
        <f t="shared" si="62"/>
        <v>0</v>
      </c>
      <c r="AD172" s="10">
        <f t="shared" si="63"/>
        <v>10471</v>
      </c>
      <c r="AE172" s="10">
        <f t="shared" si="64"/>
        <v>26177.5</v>
      </c>
      <c r="AF172" s="12" t="s">
        <v>57</v>
      </c>
      <c r="AG172" s="12" t="s">
        <v>58</v>
      </c>
      <c r="AH172" s="12" t="s">
        <v>272</v>
      </c>
      <c r="AI172" s="12" t="s">
        <v>60</v>
      </c>
      <c r="AJ172" s="12" t="s">
        <v>61</v>
      </c>
      <c r="AK172" s="7" t="s">
        <v>399</v>
      </c>
      <c r="AL172" s="7" t="s">
        <v>61</v>
      </c>
      <c r="AM172" s="7" t="s">
        <v>400</v>
      </c>
      <c r="AN172" s="7" t="s">
        <v>64</v>
      </c>
      <c r="AO172" s="13"/>
    </row>
    <row r="173" spans="1:41">
      <c r="A173" s="7">
        <v>22</v>
      </c>
      <c r="B173" s="7" t="s">
        <v>392</v>
      </c>
      <c r="C173" s="7" t="s">
        <v>393</v>
      </c>
      <c r="D173" s="7" t="s">
        <v>394</v>
      </c>
      <c r="E173" s="7" t="s">
        <v>392</v>
      </c>
      <c r="F173" s="7" t="s">
        <v>394</v>
      </c>
      <c r="G173" s="7" t="s">
        <v>50</v>
      </c>
      <c r="H173" s="7" t="s">
        <v>409</v>
      </c>
      <c r="I173" s="7"/>
      <c r="J173" s="7">
        <v>5</v>
      </c>
      <c r="K173" s="7" t="s">
        <v>396</v>
      </c>
      <c r="L173" s="7" t="s">
        <v>397</v>
      </c>
      <c r="M173" s="8" t="s">
        <v>435</v>
      </c>
      <c r="N173" s="7">
        <v>102100918</v>
      </c>
      <c r="O173" s="7">
        <v>13932441</v>
      </c>
      <c r="P173" s="7" t="s">
        <v>56</v>
      </c>
      <c r="Q173" s="7">
        <v>14</v>
      </c>
      <c r="R173" s="7">
        <v>30</v>
      </c>
      <c r="S173" s="9">
        <f t="shared" si="56"/>
        <v>3398</v>
      </c>
      <c r="T173" s="9">
        <f t="shared" si="57"/>
        <v>6697.5</v>
      </c>
      <c r="U173" s="9"/>
      <c r="V173" s="10">
        <f t="shared" si="58"/>
        <v>10095.5</v>
      </c>
      <c r="W173" s="9">
        <v>6796</v>
      </c>
      <c r="X173" s="9">
        <v>13395</v>
      </c>
      <c r="Y173" s="9"/>
      <c r="Z173" s="10">
        <f t="shared" si="59"/>
        <v>20191</v>
      </c>
      <c r="AA173" s="11">
        <f t="shared" si="60"/>
        <v>6796</v>
      </c>
      <c r="AB173" s="11">
        <f t="shared" si="61"/>
        <v>13395</v>
      </c>
      <c r="AC173" s="11">
        <f t="shared" si="62"/>
        <v>0</v>
      </c>
      <c r="AD173" s="10">
        <f t="shared" si="63"/>
        <v>20191</v>
      </c>
      <c r="AE173" s="10">
        <f t="shared" si="64"/>
        <v>50477.5</v>
      </c>
      <c r="AF173" s="12" t="s">
        <v>57</v>
      </c>
      <c r="AG173" s="12" t="s">
        <v>58</v>
      </c>
      <c r="AH173" s="12" t="s">
        <v>272</v>
      </c>
      <c r="AI173" s="12" t="s">
        <v>60</v>
      </c>
      <c r="AJ173" s="12" t="s">
        <v>61</v>
      </c>
      <c r="AK173" s="7" t="s">
        <v>399</v>
      </c>
      <c r="AL173" s="7" t="s">
        <v>61</v>
      </c>
      <c r="AM173" s="7" t="s">
        <v>400</v>
      </c>
      <c r="AN173" s="7" t="s">
        <v>64</v>
      </c>
      <c r="AO173" s="13"/>
    </row>
    <row r="174" spans="1:41">
      <c r="A174" s="7">
        <v>23</v>
      </c>
      <c r="B174" s="7" t="s">
        <v>392</v>
      </c>
      <c r="C174" s="7" t="s">
        <v>393</v>
      </c>
      <c r="D174" s="7" t="s">
        <v>394</v>
      </c>
      <c r="E174" s="7" t="s">
        <v>392</v>
      </c>
      <c r="F174" s="7" t="s">
        <v>394</v>
      </c>
      <c r="G174" s="7" t="s">
        <v>50</v>
      </c>
      <c r="H174" s="7" t="s">
        <v>409</v>
      </c>
      <c r="I174" s="7"/>
      <c r="J174" s="7">
        <v>2</v>
      </c>
      <c r="K174" s="7" t="s">
        <v>396</v>
      </c>
      <c r="L174" s="7" t="s">
        <v>397</v>
      </c>
      <c r="M174" s="8" t="s">
        <v>436</v>
      </c>
      <c r="N174" s="7">
        <v>102100919</v>
      </c>
      <c r="O174" s="7">
        <v>13932444</v>
      </c>
      <c r="P174" s="7" t="s">
        <v>56</v>
      </c>
      <c r="Q174" s="7">
        <v>14</v>
      </c>
      <c r="R174" s="7">
        <v>30</v>
      </c>
      <c r="S174" s="9">
        <f t="shared" si="56"/>
        <v>2931.5</v>
      </c>
      <c r="T174" s="9">
        <f t="shared" si="57"/>
        <v>5602.5</v>
      </c>
      <c r="U174" s="9"/>
      <c r="V174" s="10">
        <f t="shared" si="58"/>
        <v>8534</v>
      </c>
      <c r="W174" s="9">
        <v>5863</v>
      </c>
      <c r="X174" s="9">
        <v>11205</v>
      </c>
      <c r="Y174" s="9"/>
      <c r="Z174" s="10">
        <f t="shared" si="59"/>
        <v>17068</v>
      </c>
      <c r="AA174" s="11">
        <f t="shared" si="60"/>
        <v>5863</v>
      </c>
      <c r="AB174" s="11">
        <f t="shared" si="61"/>
        <v>11205</v>
      </c>
      <c r="AC174" s="11">
        <f t="shared" si="62"/>
        <v>0</v>
      </c>
      <c r="AD174" s="10">
        <f t="shared" si="63"/>
        <v>17068</v>
      </c>
      <c r="AE174" s="10">
        <f t="shared" si="64"/>
        <v>42670</v>
      </c>
      <c r="AF174" s="12" t="s">
        <v>57</v>
      </c>
      <c r="AG174" s="12" t="s">
        <v>58</v>
      </c>
      <c r="AH174" s="12" t="s">
        <v>272</v>
      </c>
      <c r="AI174" s="12" t="s">
        <v>60</v>
      </c>
      <c r="AJ174" s="12" t="s">
        <v>61</v>
      </c>
      <c r="AK174" s="7" t="s">
        <v>399</v>
      </c>
      <c r="AL174" s="7" t="s">
        <v>61</v>
      </c>
      <c r="AM174" s="7" t="s">
        <v>400</v>
      </c>
      <c r="AN174" s="7" t="s">
        <v>64</v>
      </c>
      <c r="AO174" s="13"/>
    </row>
    <row r="175" spans="1:41">
      <c r="A175" s="7">
        <v>24</v>
      </c>
      <c r="B175" s="7" t="s">
        <v>392</v>
      </c>
      <c r="C175" s="7" t="s">
        <v>393</v>
      </c>
      <c r="D175" s="7" t="s">
        <v>394</v>
      </c>
      <c r="E175" s="7" t="s">
        <v>392</v>
      </c>
      <c r="F175" s="7" t="s">
        <v>394</v>
      </c>
      <c r="G175" s="7" t="s">
        <v>50</v>
      </c>
      <c r="H175" s="7" t="s">
        <v>437</v>
      </c>
      <c r="I175" s="7"/>
      <c r="J175" s="7"/>
      <c r="K175" s="7" t="s">
        <v>396</v>
      </c>
      <c r="L175" s="7" t="s">
        <v>397</v>
      </c>
      <c r="M175" s="8" t="s">
        <v>438</v>
      </c>
      <c r="N175" s="7">
        <v>102100920</v>
      </c>
      <c r="O175" s="7">
        <v>13889876</v>
      </c>
      <c r="P175" s="7" t="s">
        <v>56</v>
      </c>
      <c r="Q175" s="7">
        <v>5</v>
      </c>
      <c r="R175" s="7">
        <v>30</v>
      </c>
      <c r="S175" s="9">
        <f t="shared" si="56"/>
        <v>1610.5</v>
      </c>
      <c r="T175" s="9">
        <f t="shared" si="57"/>
        <v>3999.5</v>
      </c>
      <c r="U175" s="9"/>
      <c r="V175" s="10">
        <f t="shared" si="58"/>
        <v>5610</v>
      </c>
      <c r="W175" s="9">
        <v>3221</v>
      </c>
      <c r="X175" s="9">
        <v>7999</v>
      </c>
      <c r="Y175" s="9"/>
      <c r="Z175" s="10">
        <f t="shared" si="59"/>
        <v>11220</v>
      </c>
      <c r="AA175" s="11">
        <f t="shared" si="60"/>
        <v>3221</v>
      </c>
      <c r="AB175" s="11">
        <f t="shared" si="61"/>
        <v>7999</v>
      </c>
      <c r="AC175" s="11">
        <f t="shared" si="62"/>
        <v>0</v>
      </c>
      <c r="AD175" s="10">
        <f t="shared" si="63"/>
        <v>11220</v>
      </c>
      <c r="AE175" s="10">
        <f t="shared" si="64"/>
        <v>28050</v>
      </c>
      <c r="AF175" s="12" t="s">
        <v>57</v>
      </c>
      <c r="AG175" s="12" t="s">
        <v>58</v>
      </c>
      <c r="AH175" s="12" t="s">
        <v>272</v>
      </c>
      <c r="AI175" s="12" t="s">
        <v>60</v>
      </c>
      <c r="AJ175" s="12" t="s">
        <v>61</v>
      </c>
      <c r="AK175" s="7" t="s">
        <v>399</v>
      </c>
      <c r="AL175" s="7" t="s">
        <v>61</v>
      </c>
      <c r="AM175" s="7" t="s">
        <v>400</v>
      </c>
      <c r="AN175" s="7" t="s">
        <v>64</v>
      </c>
      <c r="AO175" s="13"/>
    </row>
    <row r="176" spans="1:41">
      <c r="A176" s="7">
        <v>25</v>
      </c>
      <c r="B176" s="7" t="s">
        <v>392</v>
      </c>
      <c r="C176" s="7" t="s">
        <v>393</v>
      </c>
      <c r="D176" s="7" t="s">
        <v>394</v>
      </c>
      <c r="E176" s="7" t="s">
        <v>392</v>
      </c>
      <c r="F176" s="7" t="s">
        <v>394</v>
      </c>
      <c r="G176" s="7" t="s">
        <v>50</v>
      </c>
      <c r="H176" s="7" t="s">
        <v>439</v>
      </c>
      <c r="I176" s="7"/>
      <c r="J176" s="7"/>
      <c r="K176" s="7" t="s">
        <v>396</v>
      </c>
      <c r="L176" s="7" t="s">
        <v>397</v>
      </c>
      <c r="M176" s="8" t="s">
        <v>440</v>
      </c>
      <c r="N176" s="7">
        <v>102100921</v>
      </c>
      <c r="O176" s="7">
        <v>13937007</v>
      </c>
      <c r="P176" s="7" t="s">
        <v>56</v>
      </c>
      <c r="Q176" s="7">
        <v>14</v>
      </c>
      <c r="R176" s="7">
        <v>30</v>
      </c>
      <c r="S176" s="9">
        <f t="shared" si="56"/>
        <v>2020.5</v>
      </c>
      <c r="T176" s="9">
        <f t="shared" si="57"/>
        <v>4020.5</v>
      </c>
      <c r="U176" s="9"/>
      <c r="V176" s="10">
        <f t="shared" si="58"/>
        <v>6041</v>
      </c>
      <c r="W176" s="9">
        <v>4041</v>
      </c>
      <c r="X176" s="9">
        <v>8041</v>
      </c>
      <c r="Y176" s="9"/>
      <c r="Z176" s="10">
        <f t="shared" si="59"/>
        <v>12082</v>
      </c>
      <c r="AA176" s="11">
        <f t="shared" si="60"/>
        <v>4041</v>
      </c>
      <c r="AB176" s="11">
        <f t="shared" si="61"/>
        <v>8041</v>
      </c>
      <c r="AC176" s="11">
        <f t="shared" si="62"/>
        <v>0</v>
      </c>
      <c r="AD176" s="10">
        <f t="shared" si="63"/>
        <v>12082</v>
      </c>
      <c r="AE176" s="10">
        <f t="shared" si="64"/>
        <v>30205</v>
      </c>
      <c r="AF176" s="12" t="s">
        <v>57</v>
      </c>
      <c r="AG176" s="12" t="s">
        <v>58</v>
      </c>
      <c r="AH176" s="12" t="s">
        <v>272</v>
      </c>
      <c r="AI176" s="12" t="s">
        <v>60</v>
      </c>
      <c r="AJ176" s="12" t="s">
        <v>61</v>
      </c>
      <c r="AK176" s="7" t="s">
        <v>399</v>
      </c>
      <c r="AL176" s="7" t="s">
        <v>61</v>
      </c>
      <c r="AM176" s="7" t="s">
        <v>400</v>
      </c>
      <c r="AN176" s="7" t="s">
        <v>64</v>
      </c>
      <c r="AO176" s="13"/>
    </row>
    <row r="177" spans="1:41">
      <c r="A177" s="7">
        <v>26</v>
      </c>
      <c r="B177" s="7" t="s">
        <v>392</v>
      </c>
      <c r="C177" s="7" t="s">
        <v>393</v>
      </c>
      <c r="D177" s="7" t="s">
        <v>394</v>
      </c>
      <c r="E177" s="7" t="s">
        <v>392</v>
      </c>
      <c r="F177" s="7" t="s">
        <v>394</v>
      </c>
      <c r="G177" s="7" t="s">
        <v>50</v>
      </c>
      <c r="H177" s="7" t="s">
        <v>441</v>
      </c>
      <c r="I177" s="7"/>
      <c r="J177" s="7"/>
      <c r="K177" s="7" t="s">
        <v>396</v>
      </c>
      <c r="L177" s="7" t="s">
        <v>397</v>
      </c>
      <c r="M177" s="8" t="s">
        <v>442</v>
      </c>
      <c r="N177" s="7">
        <v>102100922</v>
      </c>
      <c r="O177" s="7">
        <v>56331649</v>
      </c>
      <c r="P177" s="7" t="s">
        <v>56</v>
      </c>
      <c r="Q177" s="7">
        <v>18</v>
      </c>
      <c r="R177" s="7">
        <v>30</v>
      </c>
      <c r="S177" s="9">
        <f t="shared" si="56"/>
        <v>743.5</v>
      </c>
      <c r="T177" s="9">
        <f t="shared" si="57"/>
        <v>1803.5</v>
      </c>
      <c r="U177" s="9"/>
      <c r="V177" s="10">
        <f t="shared" si="58"/>
        <v>2547</v>
      </c>
      <c r="W177" s="9">
        <v>1487</v>
      </c>
      <c r="X177" s="9">
        <v>3607</v>
      </c>
      <c r="Y177" s="9"/>
      <c r="Z177" s="10">
        <f t="shared" si="59"/>
        <v>5094</v>
      </c>
      <c r="AA177" s="11">
        <f t="shared" si="60"/>
        <v>1487</v>
      </c>
      <c r="AB177" s="11">
        <f t="shared" si="61"/>
        <v>3607</v>
      </c>
      <c r="AC177" s="11">
        <f t="shared" si="62"/>
        <v>0</v>
      </c>
      <c r="AD177" s="10">
        <f t="shared" si="63"/>
        <v>5094</v>
      </c>
      <c r="AE177" s="10">
        <f t="shared" si="64"/>
        <v>12735</v>
      </c>
      <c r="AF177" s="12" t="s">
        <v>57</v>
      </c>
      <c r="AG177" s="12" t="s">
        <v>58</v>
      </c>
      <c r="AH177" s="12" t="s">
        <v>272</v>
      </c>
      <c r="AI177" s="12" t="s">
        <v>60</v>
      </c>
      <c r="AJ177" s="12" t="s">
        <v>61</v>
      </c>
      <c r="AK177" s="7" t="s">
        <v>399</v>
      </c>
      <c r="AL177" s="7" t="s">
        <v>61</v>
      </c>
      <c r="AM177" s="7" t="s">
        <v>400</v>
      </c>
      <c r="AN177" s="7" t="s">
        <v>64</v>
      </c>
      <c r="AO177" s="13"/>
    </row>
    <row r="178" spans="1:41">
      <c r="A178" s="7">
        <v>27</v>
      </c>
      <c r="B178" s="7" t="s">
        <v>392</v>
      </c>
      <c r="C178" s="7" t="s">
        <v>393</v>
      </c>
      <c r="D178" s="7" t="s">
        <v>394</v>
      </c>
      <c r="E178" s="7" t="s">
        <v>392</v>
      </c>
      <c r="F178" s="7" t="s">
        <v>394</v>
      </c>
      <c r="G178" s="7" t="s">
        <v>50</v>
      </c>
      <c r="H178" s="7" t="s">
        <v>397</v>
      </c>
      <c r="I178" s="7"/>
      <c r="J178" s="7">
        <v>7</v>
      </c>
      <c r="K178" s="7" t="s">
        <v>396</v>
      </c>
      <c r="L178" s="7" t="s">
        <v>397</v>
      </c>
      <c r="M178" s="8" t="s">
        <v>443</v>
      </c>
      <c r="N178" s="7">
        <v>102100923</v>
      </c>
      <c r="O178" s="7">
        <v>13932923</v>
      </c>
      <c r="P178" s="7" t="s">
        <v>56</v>
      </c>
      <c r="Q178" s="7">
        <v>14</v>
      </c>
      <c r="R178" s="7">
        <v>30</v>
      </c>
      <c r="S178" s="9">
        <f t="shared" si="56"/>
        <v>4064.5</v>
      </c>
      <c r="T178" s="9">
        <f t="shared" si="57"/>
        <v>7264.5</v>
      </c>
      <c r="U178" s="9"/>
      <c r="V178" s="10">
        <f t="shared" si="58"/>
        <v>11329</v>
      </c>
      <c r="W178" s="9">
        <v>8129</v>
      </c>
      <c r="X178" s="9">
        <v>14529</v>
      </c>
      <c r="Y178" s="9"/>
      <c r="Z178" s="10">
        <f t="shared" si="59"/>
        <v>22658</v>
      </c>
      <c r="AA178" s="11">
        <f t="shared" si="60"/>
        <v>8129</v>
      </c>
      <c r="AB178" s="11">
        <f t="shared" si="61"/>
        <v>14529</v>
      </c>
      <c r="AC178" s="11">
        <f t="shared" si="62"/>
        <v>0</v>
      </c>
      <c r="AD178" s="10">
        <f t="shared" si="63"/>
        <v>22658</v>
      </c>
      <c r="AE178" s="10">
        <f t="shared" si="64"/>
        <v>56645</v>
      </c>
      <c r="AF178" s="12" t="s">
        <v>57</v>
      </c>
      <c r="AG178" s="12" t="s">
        <v>58</v>
      </c>
      <c r="AH178" s="12" t="s">
        <v>272</v>
      </c>
      <c r="AI178" s="12" t="s">
        <v>60</v>
      </c>
      <c r="AJ178" s="12" t="s">
        <v>61</v>
      </c>
      <c r="AK178" s="7" t="s">
        <v>399</v>
      </c>
      <c r="AL178" s="7" t="s">
        <v>61</v>
      </c>
      <c r="AM178" s="7" t="s">
        <v>400</v>
      </c>
      <c r="AN178" s="7" t="s">
        <v>64</v>
      </c>
      <c r="AO178" s="13"/>
    </row>
    <row r="179" spans="1:41">
      <c r="A179" s="7">
        <v>28</v>
      </c>
      <c r="B179" s="7" t="s">
        <v>392</v>
      </c>
      <c r="C179" s="7" t="s">
        <v>393</v>
      </c>
      <c r="D179" s="7" t="s">
        <v>394</v>
      </c>
      <c r="E179" s="7" t="s">
        <v>392</v>
      </c>
      <c r="F179" s="7" t="s">
        <v>394</v>
      </c>
      <c r="G179" s="7" t="s">
        <v>50</v>
      </c>
      <c r="H179" s="7" t="s">
        <v>444</v>
      </c>
      <c r="I179" s="7"/>
      <c r="J179" s="7"/>
      <c r="K179" s="7" t="s">
        <v>396</v>
      </c>
      <c r="L179" s="7" t="s">
        <v>397</v>
      </c>
      <c r="M179" s="8" t="s">
        <v>445</v>
      </c>
      <c r="N179" s="7">
        <v>102100924</v>
      </c>
      <c r="O179" s="7">
        <v>55097792</v>
      </c>
      <c r="P179" s="7" t="s">
        <v>56</v>
      </c>
      <c r="Q179" s="7">
        <v>5</v>
      </c>
      <c r="R179" s="7">
        <v>30</v>
      </c>
      <c r="S179" s="9">
        <f t="shared" si="56"/>
        <v>1799.5</v>
      </c>
      <c r="T179" s="9">
        <f t="shared" si="57"/>
        <v>3618</v>
      </c>
      <c r="U179" s="9"/>
      <c r="V179" s="10">
        <f t="shared" si="58"/>
        <v>5417.5</v>
      </c>
      <c r="W179" s="9">
        <v>3599</v>
      </c>
      <c r="X179" s="9">
        <v>7236</v>
      </c>
      <c r="Y179" s="9"/>
      <c r="Z179" s="10">
        <f t="shared" si="59"/>
        <v>10835</v>
      </c>
      <c r="AA179" s="11">
        <f t="shared" si="60"/>
        <v>3599</v>
      </c>
      <c r="AB179" s="11">
        <f t="shared" si="61"/>
        <v>7236</v>
      </c>
      <c r="AC179" s="11">
        <f t="shared" si="62"/>
        <v>0</v>
      </c>
      <c r="AD179" s="10">
        <f t="shared" si="63"/>
        <v>10835</v>
      </c>
      <c r="AE179" s="10">
        <f t="shared" si="64"/>
        <v>27087.5</v>
      </c>
      <c r="AF179" s="12" t="s">
        <v>57</v>
      </c>
      <c r="AG179" s="12" t="s">
        <v>58</v>
      </c>
      <c r="AH179" s="12" t="s">
        <v>272</v>
      </c>
      <c r="AI179" s="12" t="s">
        <v>60</v>
      </c>
      <c r="AJ179" s="12" t="s">
        <v>61</v>
      </c>
      <c r="AK179" s="7" t="s">
        <v>399</v>
      </c>
      <c r="AL179" s="7" t="s">
        <v>61</v>
      </c>
      <c r="AM179" s="7" t="s">
        <v>400</v>
      </c>
      <c r="AN179" s="7" t="s">
        <v>64</v>
      </c>
      <c r="AO179" s="13"/>
    </row>
    <row r="180" spans="1:41">
      <c r="A180" s="7">
        <v>29</v>
      </c>
      <c r="B180" s="7" t="s">
        <v>392</v>
      </c>
      <c r="C180" s="7" t="s">
        <v>393</v>
      </c>
      <c r="D180" s="7" t="s">
        <v>394</v>
      </c>
      <c r="E180" s="7" t="s">
        <v>392</v>
      </c>
      <c r="F180" s="7" t="s">
        <v>394</v>
      </c>
      <c r="G180" s="7" t="s">
        <v>50</v>
      </c>
      <c r="H180" s="7" t="s">
        <v>446</v>
      </c>
      <c r="I180" s="7"/>
      <c r="J180" s="7">
        <v>4</v>
      </c>
      <c r="K180" s="7" t="s">
        <v>396</v>
      </c>
      <c r="L180" s="7" t="s">
        <v>397</v>
      </c>
      <c r="M180" s="8" t="s">
        <v>447</v>
      </c>
      <c r="N180" s="7">
        <v>102100925</v>
      </c>
      <c r="O180" s="7">
        <v>30130257</v>
      </c>
      <c r="P180" s="7" t="s">
        <v>56</v>
      </c>
      <c r="Q180" s="7">
        <v>5</v>
      </c>
      <c r="R180" s="7">
        <v>30</v>
      </c>
      <c r="S180" s="9">
        <f t="shared" si="56"/>
        <v>1012</v>
      </c>
      <c r="T180" s="9">
        <f t="shared" si="57"/>
        <v>2012</v>
      </c>
      <c r="U180" s="9"/>
      <c r="V180" s="10">
        <f t="shared" si="58"/>
        <v>3024</v>
      </c>
      <c r="W180" s="9">
        <v>2024</v>
      </c>
      <c r="X180" s="9">
        <v>4024</v>
      </c>
      <c r="Y180" s="9"/>
      <c r="Z180" s="10">
        <f t="shared" si="59"/>
        <v>6048</v>
      </c>
      <c r="AA180" s="11">
        <f t="shared" si="60"/>
        <v>2024</v>
      </c>
      <c r="AB180" s="11">
        <f t="shared" si="61"/>
        <v>4024</v>
      </c>
      <c r="AC180" s="11">
        <f t="shared" si="62"/>
        <v>0</v>
      </c>
      <c r="AD180" s="10">
        <f t="shared" si="63"/>
        <v>6048</v>
      </c>
      <c r="AE180" s="10">
        <f t="shared" si="64"/>
        <v>15120</v>
      </c>
      <c r="AF180" s="12" t="s">
        <v>57</v>
      </c>
      <c r="AG180" s="12" t="s">
        <v>58</v>
      </c>
      <c r="AH180" s="12" t="s">
        <v>272</v>
      </c>
      <c r="AI180" s="12" t="s">
        <v>60</v>
      </c>
      <c r="AJ180" s="12" t="s">
        <v>61</v>
      </c>
      <c r="AK180" s="7" t="s">
        <v>399</v>
      </c>
      <c r="AL180" s="7" t="s">
        <v>61</v>
      </c>
      <c r="AM180" s="7" t="s">
        <v>400</v>
      </c>
      <c r="AN180" s="7" t="s">
        <v>64</v>
      </c>
      <c r="AO180" s="13"/>
    </row>
    <row r="181" spans="1:41">
      <c r="A181" s="7">
        <v>30</v>
      </c>
      <c r="B181" s="7" t="s">
        <v>392</v>
      </c>
      <c r="C181" s="7" t="s">
        <v>393</v>
      </c>
      <c r="D181" s="7" t="s">
        <v>394</v>
      </c>
      <c r="E181" s="7" t="s">
        <v>392</v>
      </c>
      <c r="F181" s="7" t="s">
        <v>394</v>
      </c>
      <c r="G181" s="7" t="s">
        <v>50</v>
      </c>
      <c r="H181" s="7" t="s">
        <v>446</v>
      </c>
      <c r="I181" s="7"/>
      <c r="J181" s="7">
        <v>1</v>
      </c>
      <c r="K181" s="7" t="s">
        <v>396</v>
      </c>
      <c r="L181" s="7" t="s">
        <v>397</v>
      </c>
      <c r="M181" s="8" t="s">
        <v>448</v>
      </c>
      <c r="N181" s="7">
        <v>102100926</v>
      </c>
      <c r="O181" s="7">
        <v>13887363</v>
      </c>
      <c r="P181" s="7" t="s">
        <v>56</v>
      </c>
      <c r="Q181" s="7">
        <v>5</v>
      </c>
      <c r="R181" s="7">
        <v>30</v>
      </c>
      <c r="S181" s="9">
        <f t="shared" si="56"/>
        <v>2636</v>
      </c>
      <c r="T181" s="9">
        <f t="shared" si="57"/>
        <v>5598.5</v>
      </c>
      <c r="U181" s="9"/>
      <c r="V181" s="10">
        <f t="shared" si="58"/>
        <v>8234.5</v>
      </c>
      <c r="W181" s="9">
        <v>5272</v>
      </c>
      <c r="X181" s="9">
        <v>11197</v>
      </c>
      <c r="Y181" s="9"/>
      <c r="Z181" s="10">
        <f t="shared" si="59"/>
        <v>16469</v>
      </c>
      <c r="AA181" s="11">
        <f t="shared" si="60"/>
        <v>5272</v>
      </c>
      <c r="AB181" s="11">
        <f t="shared" si="61"/>
        <v>11197</v>
      </c>
      <c r="AC181" s="11">
        <f t="shared" si="62"/>
        <v>0</v>
      </c>
      <c r="AD181" s="10">
        <f t="shared" si="63"/>
        <v>16469</v>
      </c>
      <c r="AE181" s="10">
        <f t="shared" si="64"/>
        <v>41172.5</v>
      </c>
      <c r="AF181" s="12" t="s">
        <v>57</v>
      </c>
      <c r="AG181" s="12" t="s">
        <v>58</v>
      </c>
      <c r="AH181" s="12" t="s">
        <v>272</v>
      </c>
      <c r="AI181" s="12" t="s">
        <v>60</v>
      </c>
      <c r="AJ181" s="12" t="s">
        <v>61</v>
      </c>
      <c r="AK181" s="7" t="s">
        <v>399</v>
      </c>
      <c r="AL181" s="7" t="s">
        <v>61</v>
      </c>
      <c r="AM181" s="7" t="s">
        <v>400</v>
      </c>
      <c r="AN181" s="7" t="s">
        <v>64</v>
      </c>
      <c r="AO181" s="13"/>
    </row>
    <row r="182" spans="1:41">
      <c r="A182" s="7">
        <v>31</v>
      </c>
      <c r="B182" s="7" t="s">
        <v>392</v>
      </c>
      <c r="C182" s="7" t="s">
        <v>393</v>
      </c>
      <c r="D182" s="7" t="s">
        <v>394</v>
      </c>
      <c r="E182" s="7" t="s">
        <v>392</v>
      </c>
      <c r="F182" s="7" t="s">
        <v>394</v>
      </c>
      <c r="G182" s="7" t="s">
        <v>50</v>
      </c>
      <c r="H182" s="7" t="s">
        <v>446</v>
      </c>
      <c r="I182" s="7"/>
      <c r="J182" s="7">
        <v>2</v>
      </c>
      <c r="K182" s="7" t="s">
        <v>396</v>
      </c>
      <c r="L182" s="7" t="s">
        <v>397</v>
      </c>
      <c r="M182" s="8" t="s">
        <v>449</v>
      </c>
      <c r="N182" s="7">
        <v>102100927</v>
      </c>
      <c r="O182" s="7">
        <v>30130272</v>
      </c>
      <c r="P182" s="7" t="s">
        <v>56</v>
      </c>
      <c r="Q182" s="7">
        <v>5</v>
      </c>
      <c r="R182" s="7">
        <v>30</v>
      </c>
      <c r="S182" s="9">
        <f t="shared" si="56"/>
        <v>2978.5</v>
      </c>
      <c r="T182" s="9">
        <f t="shared" si="57"/>
        <v>6001</v>
      </c>
      <c r="U182" s="9"/>
      <c r="V182" s="10">
        <f t="shared" si="58"/>
        <v>8979.5</v>
      </c>
      <c r="W182" s="9">
        <v>5957</v>
      </c>
      <c r="X182" s="9">
        <v>12002</v>
      </c>
      <c r="Y182" s="9"/>
      <c r="Z182" s="10">
        <f t="shared" si="59"/>
        <v>17959</v>
      </c>
      <c r="AA182" s="11">
        <f t="shared" si="60"/>
        <v>5957</v>
      </c>
      <c r="AB182" s="11">
        <f t="shared" si="61"/>
        <v>12002</v>
      </c>
      <c r="AC182" s="11">
        <f t="shared" si="62"/>
        <v>0</v>
      </c>
      <c r="AD182" s="10">
        <f t="shared" si="63"/>
        <v>17959</v>
      </c>
      <c r="AE182" s="10">
        <f t="shared" si="64"/>
        <v>44897.5</v>
      </c>
      <c r="AF182" s="12" t="s">
        <v>57</v>
      </c>
      <c r="AG182" s="12" t="s">
        <v>58</v>
      </c>
      <c r="AH182" s="12" t="s">
        <v>272</v>
      </c>
      <c r="AI182" s="12" t="s">
        <v>60</v>
      </c>
      <c r="AJ182" s="12" t="s">
        <v>61</v>
      </c>
      <c r="AK182" s="7" t="s">
        <v>399</v>
      </c>
      <c r="AL182" s="7" t="s">
        <v>61</v>
      </c>
      <c r="AM182" s="7" t="s">
        <v>400</v>
      </c>
      <c r="AN182" s="7" t="s">
        <v>64</v>
      </c>
      <c r="AO182" s="13"/>
    </row>
    <row r="183" spans="1:41">
      <c r="A183" s="7">
        <v>32</v>
      </c>
      <c r="B183" s="7" t="s">
        <v>392</v>
      </c>
      <c r="C183" s="7" t="s">
        <v>393</v>
      </c>
      <c r="D183" s="7" t="s">
        <v>394</v>
      </c>
      <c r="E183" s="7" t="s">
        <v>392</v>
      </c>
      <c r="F183" s="7" t="s">
        <v>394</v>
      </c>
      <c r="G183" s="7" t="s">
        <v>50</v>
      </c>
      <c r="H183" s="7" t="s">
        <v>446</v>
      </c>
      <c r="I183" s="7"/>
      <c r="J183" s="7">
        <v>3</v>
      </c>
      <c r="K183" s="7" t="s">
        <v>396</v>
      </c>
      <c r="L183" s="7" t="s">
        <v>397</v>
      </c>
      <c r="M183" s="8" t="s">
        <v>450</v>
      </c>
      <c r="N183" s="7">
        <v>102100928</v>
      </c>
      <c r="O183" s="7">
        <v>13887482</v>
      </c>
      <c r="P183" s="7" t="s">
        <v>56</v>
      </c>
      <c r="Q183" s="7">
        <v>5</v>
      </c>
      <c r="R183" s="7">
        <v>30</v>
      </c>
      <c r="S183" s="9">
        <f t="shared" si="56"/>
        <v>2463.5</v>
      </c>
      <c r="T183" s="9">
        <f t="shared" si="57"/>
        <v>5488.5</v>
      </c>
      <c r="U183" s="9"/>
      <c r="V183" s="10">
        <f t="shared" si="58"/>
        <v>7952</v>
      </c>
      <c r="W183" s="9">
        <v>4927</v>
      </c>
      <c r="X183" s="9">
        <v>10977</v>
      </c>
      <c r="Y183" s="9"/>
      <c r="Z183" s="10">
        <f t="shared" si="59"/>
        <v>15904</v>
      </c>
      <c r="AA183" s="11">
        <f t="shared" si="60"/>
        <v>4927</v>
      </c>
      <c r="AB183" s="11">
        <f t="shared" si="61"/>
        <v>10977</v>
      </c>
      <c r="AC183" s="11">
        <f t="shared" si="62"/>
        <v>0</v>
      </c>
      <c r="AD183" s="10">
        <f t="shared" si="63"/>
        <v>15904</v>
      </c>
      <c r="AE183" s="10">
        <f t="shared" si="64"/>
        <v>39760</v>
      </c>
      <c r="AF183" s="12" t="s">
        <v>57</v>
      </c>
      <c r="AG183" s="12" t="s">
        <v>58</v>
      </c>
      <c r="AH183" s="12" t="s">
        <v>272</v>
      </c>
      <c r="AI183" s="12" t="s">
        <v>60</v>
      </c>
      <c r="AJ183" s="12" t="s">
        <v>61</v>
      </c>
      <c r="AK183" s="7" t="s">
        <v>399</v>
      </c>
      <c r="AL183" s="7" t="s">
        <v>61</v>
      </c>
      <c r="AM183" s="7" t="s">
        <v>400</v>
      </c>
      <c r="AN183" s="7" t="s">
        <v>64</v>
      </c>
      <c r="AO183" s="13"/>
    </row>
    <row r="184" spans="1:41">
      <c r="A184" s="7">
        <v>33</v>
      </c>
      <c r="B184" s="7" t="s">
        <v>392</v>
      </c>
      <c r="C184" s="7" t="s">
        <v>393</v>
      </c>
      <c r="D184" s="7" t="s">
        <v>394</v>
      </c>
      <c r="E184" s="7" t="s">
        <v>392</v>
      </c>
      <c r="F184" s="7" t="s">
        <v>394</v>
      </c>
      <c r="G184" s="7" t="s">
        <v>50</v>
      </c>
      <c r="H184" s="7" t="s">
        <v>451</v>
      </c>
      <c r="I184" s="7"/>
      <c r="J184" s="7">
        <v>3</v>
      </c>
      <c r="K184" s="7" t="s">
        <v>396</v>
      </c>
      <c r="L184" s="7" t="s">
        <v>397</v>
      </c>
      <c r="M184" s="8" t="s">
        <v>452</v>
      </c>
      <c r="N184" s="7">
        <v>102100929</v>
      </c>
      <c r="O184" s="7">
        <v>30130258</v>
      </c>
      <c r="P184" s="7" t="s">
        <v>56</v>
      </c>
      <c r="Q184" s="7">
        <v>5</v>
      </c>
      <c r="R184" s="7">
        <v>30</v>
      </c>
      <c r="S184" s="9">
        <f t="shared" ref="S184:S209" si="65">W184/2</f>
        <v>1968</v>
      </c>
      <c r="T184" s="9">
        <f t="shared" ref="T184:T209" si="66">X184/2</f>
        <v>4064</v>
      </c>
      <c r="U184" s="9"/>
      <c r="V184" s="10">
        <f t="shared" ref="V184:V209" si="67">S184+T184+U184</f>
        <v>6032</v>
      </c>
      <c r="W184" s="9">
        <v>3936</v>
      </c>
      <c r="X184" s="9">
        <v>8128</v>
      </c>
      <c r="Y184" s="9"/>
      <c r="Z184" s="10">
        <f t="shared" ref="Z184:Z209" si="68">SUM(W184:Y184)</f>
        <v>12064</v>
      </c>
      <c r="AA184" s="11">
        <f t="shared" ref="AA184:AA209" si="69">W184</f>
        <v>3936</v>
      </c>
      <c r="AB184" s="11">
        <f t="shared" ref="AB184:AB209" si="70">X184</f>
        <v>8128</v>
      </c>
      <c r="AC184" s="11">
        <f t="shared" ref="AC184:AC209" si="71">Y184</f>
        <v>0</v>
      </c>
      <c r="AD184" s="10">
        <f t="shared" ref="AD184:AD209" si="72">SUM(AA184:AC184)</f>
        <v>12064</v>
      </c>
      <c r="AE184" s="10">
        <f t="shared" ref="AE184:AE209" si="73">V184+Z184+AD184</f>
        <v>30160</v>
      </c>
      <c r="AF184" s="12" t="s">
        <v>57</v>
      </c>
      <c r="AG184" s="12" t="s">
        <v>58</v>
      </c>
      <c r="AH184" s="12" t="s">
        <v>272</v>
      </c>
      <c r="AI184" s="12" t="s">
        <v>60</v>
      </c>
      <c r="AJ184" s="12" t="s">
        <v>61</v>
      </c>
      <c r="AK184" s="7" t="s">
        <v>399</v>
      </c>
      <c r="AL184" s="7" t="s">
        <v>61</v>
      </c>
      <c r="AM184" s="7" t="s">
        <v>400</v>
      </c>
      <c r="AN184" s="7" t="s">
        <v>64</v>
      </c>
      <c r="AO184" s="13"/>
    </row>
    <row r="185" spans="1:41">
      <c r="A185" s="7">
        <v>34</v>
      </c>
      <c r="B185" s="7" t="s">
        <v>392</v>
      </c>
      <c r="C185" s="7" t="s">
        <v>393</v>
      </c>
      <c r="D185" s="7" t="s">
        <v>394</v>
      </c>
      <c r="E185" s="7" t="s">
        <v>392</v>
      </c>
      <c r="F185" s="7" t="s">
        <v>394</v>
      </c>
      <c r="G185" s="7" t="s">
        <v>50</v>
      </c>
      <c r="H185" s="7" t="s">
        <v>451</v>
      </c>
      <c r="I185" s="7"/>
      <c r="J185" s="7">
        <v>4</v>
      </c>
      <c r="K185" s="7" t="s">
        <v>396</v>
      </c>
      <c r="L185" s="7" t="s">
        <v>397</v>
      </c>
      <c r="M185" s="8" t="s">
        <v>453</v>
      </c>
      <c r="N185" s="7">
        <v>102100930</v>
      </c>
      <c r="O185" s="7">
        <v>30303599</v>
      </c>
      <c r="P185" s="7" t="s">
        <v>56</v>
      </c>
      <c r="Q185" s="7">
        <v>11</v>
      </c>
      <c r="R185" s="7">
        <v>30</v>
      </c>
      <c r="S185" s="9">
        <f t="shared" si="65"/>
        <v>2126.5</v>
      </c>
      <c r="T185" s="9">
        <f t="shared" si="66"/>
        <v>4230.5</v>
      </c>
      <c r="U185" s="9"/>
      <c r="V185" s="10">
        <f t="shared" si="67"/>
        <v>6357</v>
      </c>
      <c r="W185" s="9">
        <v>4253</v>
      </c>
      <c r="X185" s="9">
        <v>8461</v>
      </c>
      <c r="Y185" s="9"/>
      <c r="Z185" s="10">
        <f t="shared" si="68"/>
        <v>12714</v>
      </c>
      <c r="AA185" s="11">
        <f t="shared" si="69"/>
        <v>4253</v>
      </c>
      <c r="AB185" s="11">
        <f t="shared" si="70"/>
        <v>8461</v>
      </c>
      <c r="AC185" s="11">
        <f t="shared" si="71"/>
        <v>0</v>
      </c>
      <c r="AD185" s="10">
        <f t="shared" si="72"/>
        <v>12714</v>
      </c>
      <c r="AE185" s="10">
        <f t="shared" si="73"/>
        <v>31785</v>
      </c>
      <c r="AF185" s="12" t="s">
        <v>57</v>
      </c>
      <c r="AG185" s="12" t="s">
        <v>58</v>
      </c>
      <c r="AH185" s="12" t="s">
        <v>272</v>
      </c>
      <c r="AI185" s="12" t="s">
        <v>60</v>
      </c>
      <c r="AJ185" s="12" t="s">
        <v>61</v>
      </c>
      <c r="AK185" s="7" t="s">
        <v>399</v>
      </c>
      <c r="AL185" s="7" t="s">
        <v>61</v>
      </c>
      <c r="AM185" s="7" t="s">
        <v>400</v>
      </c>
      <c r="AN185" s="7" t="s">
        <v>64</v>
      </c>
      <c r="AO185" s="13"/>
    </row>
    <row r="186" spans="1:41">
      <c r="A186" s="7">
        <v>35</v>
      </c>
      <c r="B186" s="7" t="s">
        <v>392</v>
      </c>
      <c r="C186" s="7" t="s">
        <v>393</v>
      </c>
      <c r="D186" s="7" t="s">
        <v>394</v>
      </c>
      <c r="E186" s="7" t="s">
        <v>392</v>
      </c>
      <c r="F186" s="7" t="s">
        <v>394</v>
      </c>
      <c r="G186" s="7" t="s">
        <v>50</v>
      </c>
      <c r="H186" s="7" t="s">
        <v>446</v>
      </c>
      <c r="I186" s="7"/>
      <c r="J186" s="7">
        <v>6</v>
      </c>
      <c r="K186" s="7" t="s">
        <v>396</v>
      </c>
      <c r="L186" s="7" t="s">
        <v>397</v>
      </c>
      <c r="M186" s="8" t="s">
        <v>454</v>
      </c>
      <c r="N186" s="7">
        <v>102100931</v>
      </c>
      <c r="O186" s="7">
        <v>13887594</v>
      </c>
      <c r="P186" s="7" t="s">
        <v>56</v>
      </c>
      <c r="Q186" s="7">
        <v>3</v>
      </c>
      <c r="R186" s="7">
        <v>30</v>
      </c>
      <c r="S186" s="9">
        <f t="shared" si="65"/>
        <v>839.5</v>
      </c>
      <c r="T186" s="9">
        <f t="shared" si="66"/>
        <v>1799.5</v>
      </c>
      <c r="U186" s="9"/>
      <c r="V186" s="10">
        <f t="shared" si="67"/>
        <v>2639</v>
      </c>
      <c r="W186" s="9">
        <v>1679</v>
      </c>
      <c r="X186" s="9">
        <v>3599</v>
      </c>
      <c r="Y186" s="9"/>
      <c r="Z186" s="10">
        <f t="shared" si="68"/>
        <v>5278</v>
      </c>
      <c r="AA186" s="11">
        <f t="shared" si="69"/>
        <v>1679</v>
      </c>
      <c r="AB186" s="11">
        <f t="shared" si="70"/>
        <v>3599</v>
      </c>
      <c r="AC186" s="11">
        <f t="shared" si="71"/>
        <v>0</v>
      </c>
      <c r="AD186" s="10">
        <f t="shared" si="72"/>
        <v>5278</v>
      </c>
      <c r="AE186" s="10">
        <f t="shared" si="73"/>
        <v>13195</v>
      </c>
      <c r="AF186" s="12" t="s">
        <v>57</v>
      </c>
      <c r="AG186" s="12" t="s">
        <v>58</v>
      </c>
      <c r="AH186" s="12" t="s">
        <v>272</v>
      </c>
      <c r="AI186" s="12" t="s">
        <v>60</v>
      </c>
      <c r="AJ186" s="12" t="s">
        <v>61</v>
      </c>
      <c r="AK186" s="7" t="s">
        <v>399</v>
      </c>
      <c r="AL186" s="7" t="s">
        <v>61</v>
      </c>
      <c r="AM186" s="7" t="s">
        <v>400</v>
      </c>
      <c r="AN186" s="7" t="s">
        <v>64</v>
      </c>
      <c r="AO186" s="13"/>
    </row>
    <row r="187" spans="1:41">
      <c r="A187" s="7">
        <v>36</v>
      </c>
      <c r="B187" s="7" t="s">
        <v>392</v>
      </c>
      <c r="C187" s="7" t="s">
        <v>393</v>
      </c>
      <c r="D187" s="7" t="s">
        <v>394</v>
      </c>
      <c r="E187" s="7" t="s">
        <v>392</v>
      </c>
      <c r="F187" s="7" t="s">
        <v>394</v>
      </c>
      <c r="G187" s="7" t="s">
        <v>50</v>
      </c>
      <c r="H187" s="7" t="s">
        <v>401</v>
      </c>
      <c r="I187" s="7"/>
      <c r="J187" s="7">
        <v>3</v>
      </c>
      <c r="K187" s="7" t="s">
        <v>396</v>
      </c>
      <c r="L187" s="7" t="s">
        <v>397</v>
      </c>
      <c r="M187" s="8" t="s">
        <v>455</v>
      </c>
      <c r="N187" s="7">
        <v>102100932</v>
      </c>
      <c r="O187" s="7">
        <v>30130315</v>
      </c>
      <c r="P187" s="7" t="s">
        <v>56</v>
      </c>
      <c r="Q187" s="7">
        <v>4</v>
      </c>
      <c r="R187" s="7">
        <v>30</v>
      </c>
      <c r="S187" s="9">
        <f t="shared" si="65"/>
        <v>651.5</v>
      </c>
      <c r="T187" s="9">
        <f t="shared" si="66"/>
        <v>1358</v>
      </c>
      <c r="U187" s="9"/>
      <c r="V187" s="10">
        <f t="shared" si="67"/>
        <v>2009.5</v>
      </c>
      <c r="W187" s="9">
        <v>1303</v>
      </c>
      <c r="X187" s="9">
        <v>2716</v>
      </c>
      <c r="Y187" s="9"/>
      <c r="Z187" s="10">
        <f t="shared" si="68"/>
        <v>4019</v>
      </c>
      <c r="AA187" s="11">
        <f t="shared" si="69"/>
        <v>1303</v>
      </c>
      <c r="AB187" s="11">
        <f t="shared" si="70"/>
        <v>2716</v>
      </c>
      <c r="AC187" s="11">
        <f t="shared" si="71"/>
        <v>0</v>
      </c>
      <c r="AD187" s="10">
        <f t="shared" si="72"/>
        <v>4019</v>
      </c>
      <c r="AE187" s="10">
        <f t="shared" si="73"/>
        <v>10047.5</v>
      </c>
      <c r="AF187" s="12" t="s">
        <v>57</v>
      </c>
      <c r="AG187" s="12" t="s">
        <v>58</v>
      </c>
      <c r="AH187" s="12" t="s">
        <v>272</v>
      </c>
      <c r="AI187" s="12" t="s">
        <v>60</v>
      </c>
      <c r="AJ187" s="12" t="s">
        <v>61</v>
      </c>
      <c r="AK187" s="7" t="s">
        <v>399</v>
      </c>
      <c r="AL187" s="7" t="s">
        <v>61</v>
      </c>
      <c r="AM187" s="7" t="s">
        <v>400</v>
      </c>
      <c r="AN187" s="7" t="s">
        <v>64</v>
      </c>
      <c r="AO187" s="13"/>
    </row>
    <row r="188" spans="1:41">
      <c r="A188" s="7">
        <v>37</v>
      </c>
      <c r="B188" s="7" t="s">
        <v>392</v>
      </c>
      <c r="C188" s="7" t="s">
        <v>393</v>
      </c>
      <c r="D188" s="7" t="s">
        <v>394</v>
      </c>
      <c r="E188" s="7" t="s">
        <v>392</v>
      </c>
      <c r="F188" s="7" t="s">
        <v>394</v>
      </c>
      <c r="G188" s="7" t="s">
        <v>50</v>
      </c>
      <c r="H188" s="7" t="s">
        <v>456</v>
      </c>
      <c r="I188" s="7"/>
      <c r="J188" s="7"/>
      <c r="K188" s="7" t="s">
        <v>396</v>
      </c>
      <c r="L188" s="7" t="s">
        <v>397</v>
      </c>
      <c r="M188" s="8" t="s">
        <v>457</v>
      </c>
      <c r="N188" s="7">
        <v>102100933</v>
      </c>
      <c r="O188" s="7">
        <v>55097832</v>
      </c>
      <c r="P188" s="7" t="s">
        <v>56</v>
      </c>
      <c r="Q188" s="7">
        <v>4</v>
      </c>
      <c r="R188" s="7">
        <v>30</v>
      </c>
      <c r="S188" s="9">
        <f t="shared" si="65"/>
        <v>688</v>
      </c>
      <c r="T188" s="9">
        <f t="shared" si="66"/>
        <v>1107.5</v>
      </c>
      <c r="U188" s="9"/>
      <c r="V188" s="10">
        <f t="shared" si="67"/>
        <v>1795.5</v>
      </c>
      <c r="W188" s="9">
        <v>1376</v>
      </c>
      <c r="X188" s="9">
        <v>2215</v>
      </c>
      <c r="Y188" s="9"/>
      <c r="Z188" s="10">
        <f t="shared" si="68"/>
        <v>3591</v>
      </c>
      <c r="AA188" s="11">
        <f t="shared" si="69"/>
        <v>1376</v>
      </c>
      <c r="AB188" s="11">
        <f t="shared" si="70"/>
        <v>2215</v>
      </c>
      <c r="AC188" s="11">
        <f t="shared" si="71"/>
        <v>0</v>
      </c>
      <c r="AD188" s="10">
        <f t="shared" si="72"/>
        <v>3591</v>
      </c>
      <c r="AE188" s="10">
        <f t="shared" si="73"/>
        <v>8977.5</v>
      </c>
      <c r="AF188" s="12" t="s">
        <v>57</v>
      </c>
      <c r="AG188" s="12" t="s">
        <v>58</v>
      </c>
      <c r="AH188" s="12" t="s">
        <v>272</v>
      </c>
      <c r="AI188" s="12" t="s">
        <v>60</v>
      </c>
      <c r="AJ188" s="12" t="s">
        <v>61</v>
      </c>
      <c r="AK188" s="7" t="s">
        <v>399</v>
      </c>
      <c r="AL188" s="7" t="s">
        <v>61</v>
      </c>
      <c r="AM188" s="7" t="s">
        <v>400</v>
      </c>
      <c r="AN188" s="7" t="s">
        <v>64</v>
      </c>
      <c r="AO188" s="13"/>
    </row>
    <row r="189" spans="1:41">
      <c r="A189" s="7">
        <v>38</v>
      </c>
      <c r="B189" s="7" t="s">
        <v>392</v>
      </c>
      <c r="C189" s="7" t="s">
        <v>393</v>
      </c>
      <c r="D189" s="7" t="s">
        <v>394</v>
      </c>
      <c r="E189" s="7" t="s">
        <v>392</v>
      </c>
      <c r="F189" s="7" t="s">
        <v>394</v>
      </c>
      <c r="G189" s="7" t="s">
        <v>50</v>
      </c>
      <c r="H189" s="7" t="s">
        <v>444</v>
      </c>
      <c r="I189" s="7"/>
      <c r="J189" s="7">
        <v>2</v>
      </c>
      <c r="K189" s="7" t="s">
        <v>396</v>
      </c>
      <c r="L189" s="7" t="s">
        <v>397</v>
      </c>
      <c r="M189" s="8" t="s">
        <v>458</v>
      </c>
      <c r="N189" s="7">
        <v>102100934</v>
      </c>
      <c r="O189" s="7">
        <v>55097795</v>
      </c>
      <c r="P189" s="7" t="s">
        <v>56</v>
      </c>
      <c r="Q189" s="7">
        <v>5</v>
      </c>
      <c r="R189" s="7">
        <v>30</v>
      </c>
      <c r="S189" s="9">
        <f t="shared" si="65"/>
        <v>1594</v>
      </c>
      <c r="T189" s="9">
        <f t="shared" si="66"/>
        <v>3038.5</v>
      </c>
      <c r="U189" s="9"/>
      <c r="V189" s="10">
        <f t="shared" si="67"/>
        <v>4632.5</v>
      </c>
      <c r="W189" s="9">
        <v>3188</v>
      </c>
      <c r="X189" s="9">
        <v>6077</v>
      </c>
      <c r="Y189" s="9"/>
      <c r="Z189" s="10">
        <f t="shared" si="68"/>
        <v>9265</v>
      </c>
      <c r="AA189" s="11">
        <f t="shared" si="69"/>
        <v>3188</v>
      </c>
      <c r="AB189" s="11">
        <f t="shared" si="70"/>
        <v>6077</v>
      </c>
      <c r="AC189" s="11">
        <f t="shared" si="71"/>
        <v>0</v>
      </c>
      <c r="AD189" s="10">
        <f t="shared" si="72"/>
        <v>9265</v>
      </c>
      <c r="AE189" s="10">
        <f t="shared" si="73"/>
        <v>23162.5</v>
      </c>
      <c r="AF189" s="12" t="s">
        <v>57</v>
      </c>
      <c r="AG189" s="12" t="s">
        <v>58</v>
      </c>
      <c r="AH189" s="12" t="s">
        <v>272</v>
      </c>
      <c r="AI189" s="12" t="s">
        <v>60</v>
      </c>
      <c r="AJ189" s="12" t="s">
        <v>61</v>
      </c>
      <c r="AK189" s="7" t="s">
        <v>399</v>
      </c>
      <c r="AL189" s="7" t="s">
        <v>61</v>
      </c>
      <c r="AM189" s="7" t="s">
        <v>400</v>
      </c>
      <c r="AN189" s="7" t="s">
        <v>64</v>
      </c>
      <c r="AO189" s="13"/>
    </row>
    <row r="190" spans="1:41">
      <c r="A190" s="7">
        <v>39</v>
      </c>
      <c r="B190" s="7" t="s">
        <v>392</v>
      </c>
      <c r="C190" s="7" t="s">
        <v>393</v>
      </c>
      <c r="D190" s="7" t="s">
        <v>394</v>
      </c>
      <c r="E190" s="7" t="s">
        <v>392</v>
      </c>
      <c r="F190" s="7" t="s">
        <v>394</v>
      </c>
      <c r="G190" s="7" t="s">
        <v>50</v>
      </c>
      <c r="H190" s="7" t="s">
        <v>407</v>
      </c>
      <c r="I190" s="7"/>
      <c r="J190" s="7">
        <v>3</v>
      </c>
      <c r="K190" s="7" t="s">
        <v>396</v>
      </c>
      <c r="L190" s="7" t="s">
        <v>397</v>
      </c>
      <c r="M190" s="8" t="s">
        <v>459</v>
      </c>
      <c r="N190" s="7">
        <v>102100957</v>
      </c>
      <c r="O190" s="7">
        <v>30130313</v>
      </c>
      <c r="P190" s="7" t="s">
        <v>56</v>
      </c>
      <c r="Q190" s="7">
        <v>5</v>
      </c>
      <c r="R190" s="7">
        <v>30</v>
      </c>
      <c r="S190" s="9">
        <f t="shared" si="65"/>
        <v>365</v>
      </c>
      <c r="T190" s="9">
        <f t="shared" si="66"/>
        <v>266.5</v>
      </c>
      <c r="U190" s="9"/>
      <c r="V190" s="10">
        <f t="shared" si="67"/>
        <v>631.5</v>
      </c>
      <c r="W190" s="9">
        <v>730</v>
      </c>
      <c r="X190" s="9">
        <v>533</v>
      </c>
      <c r="Y190" s="9"/>
      <c r="Z190" s="10">
        <f t="shared" si="68"/>
        <v>1263</v>
      </c>
      <c r="AA190" s="11">
        <f t="shared" si="69"/>
        <v>730</v>
      </c>
      <c r="AB190" s="11">
        <f t="shared" si="70"/>
        <v>533</v>
      </c>
      <c r="AC190" s="11">
        <f t="shared" si="71"/>
        <v>0</v>
      </c>
      <c r="AD190" s="10">
        <f t="shared" si="72"/>
        <v>1263</v>
      </c>
      <c r="AE190" s="10">
        <f t="shared" si="73"/>
        <v>3157.5</v>
      </c>
      <c r="AF190" s="12" t="s">
        <v>57</v>
      </c>
      <c r="AG190" s="12" t="s">
        <v>58</v>
      </c>
      <c r="AH190" s="12" t="s">
        <v>272</v>
      </c>
      <c r="AI190" s="12" t="s">
        <v>60</v>
      </c>
      <c r="AJ190" s="12" t="s">
        <v>61</v>
      </c>
      <c r="AK190" s="7" t="s">
        <v>399</v>
      </c>
      <c r="AL190" s="7" t="s">
        <v>61</v>
      </c>
      <c r="AM190" s="7" t="s">
        <v>400</v>
      </c>
      <c r="AN190" s="7" t="s">
        <v>64</v>
      </c>
      <c r="AO190" s="13"/>
    </row>
    <row r="191" spans="1:41">
      <c r="A191" s="7">
        <v>40</v>
      </c>
      <c r="B191" s="7" t="s">
        <v>392</v>
      </c>
      <c r="C191" s="7" t="s">
        <v>393</v>
      </c>
      <c r="D191" s="7" t="s">
        <v>394</v>
      </c>
      <c r="E191" s="7" t="s">
        <v>392</v>
      </c>
      <c r="F191" s="7" t="s">
        <v>394</v>
      </c>
      <c r="G191" s="7" t="s">
        <v>50</v>
      </c>
      <c r="H191" s="7" t="s">
        <v>417</v>
      </c>
      <c r="I191" s="7"/>
      <c r="J191" s="7"/>
      <c r="K191" s="7" t="s">
        <v>396</v>
      </c>
      <c r="L191" s="7" t="s">
        <v>397</v>
      </c>
      <c r="M191" s="8" t="s">
        <v>460</v>
      </c>
      <c r="N191" s="7">
        <v>102200547</v>
      </c>
      <c r="O191" s="7">
        <v>30130189</v>
      </c>
      <c r="P191" s="7" t="s">
        <v>56</v>
      </c>
      <c r="Q191" s="7">
        <v>3</v>
      </c>
      <c r="R191" s="7">
        <v>30</v>
      </c>
      <c r="S191" s="9">
        <f t="shared" si="65"/>
        <v>568.5</v>
      </c>
      <c r="T191" s="9">
        <f t="shared" si="66"/>
        <v>1141.5</v>
      </c>
      <c r="U191" s="9"/>
      <c r="V191" s="10">
        <f t="shared" si="67"/>
        <v>1710</v>
      </c>
      <c r="W191" s="9">
        <v>1137</v>
      </c>
      <c r="X191" s="9">
        <v>2283</v>
      </c>
      <c r="Y191" s="9"/>
      <c r="Z191" s="10">
        <f t="shared" si="68"/>
        <v>3420</v>
      </c>
      <c r="AA191" s="11">
        <f t="shared" si="69"/>
        <v>1137</v>
      </c>
      <c r="AB191" s="11">
        <f t="shared" si="70"/>
        <v>2283</v>
      </c>
      <c r="AC191" s="11">
        <f t="shared" si="71"/>
        <v>0</v>
      </c>
      <c r="AD191" s="10">
        <f t="shared" si="72"/>
        <v>3420</v>
      </c>
      <c r="AE191" s="10">
        <f t="shared" si="73"/>
        <v>8550</v>
      </c>
      <c r="AF191" s="12" t="s">
        <v>57</v>
      </c>
      <c r="AG191" s="12" t="s">
        <v>58</v>
      </c>
      <c r="AH191" s="12" t="s">
        <v>272</v>
      </c>
      <c r="AI191" s="12" t="s">
        <v>60</v>
      </c>
      <c r="AJ191" s="12" t="s">
        <v>61</v>
      </c>
      <c r="AK191" s="7" t="s">
        <v>399</v>
      </c>
      <c r="AL191" s="7" t="s">
        <v>61</v>
      </c>
      <c r="AM191" s="7" t="s">
        <v>400</v>
      </c>
      <c r="AN191" s="7" t="s">
        <v>64</v>
      </c>
      <c r="AO191" s="13"/>
    </row>
    <row r="192" spans="1:41">
      <c r="A192" s="7">
        <v>41</v>
      </c>
      <c r="B192" s="7" t="s">
        <v>392</v>
      </c>
      <c r="C192" s="7" t="s">
        <v>393</v>
      </c>
      <c r="D192" s="7" t="s">
        <v>394</v>
      </c>
      <c r="E192" s="7" t="s">
        <v>392</v>
      </c>
      <c r="F192" s="7" t="s">
        <v>394</v>
      </c>
      <c r="G192" s="7" t="s">
        <v>50</v>
      </c>
      <c r="H192" s="7" t="s">
        <v>397</v>
      </c>
      <c r="I192" s="7"/>
      <c r="J192" s="7" t="s">
        <v>461</v>
      </c>
      <c r="K192" s="7" t="s">
        <v>396</v>
      </c>
      <c r="L192" s="7" t="s">
        <v>397</v>
      </c>
      <c r="M192" s="8" t="s">
        <v>462</v>
      </c>
      <c r="N192" s="7">
        <v>102220320</v>
      </c>
      <c r="O192" s="7">
        <v>30130296</v>
      </c>
      <c r="P192" s="7" t="s">
        <v>56</v>
      </c>
      <c r="Q192" s="7">
        <v>5</v>
      </c>
      <c r="R192" s="7">
        <v>30</v>
      </c>
      <c r="S192" s="9">
        <f t="shared" si="65"/>
        <v>1681</v>
      </c>
      <c r="T192" s="9">
        <f t="shared" si="66"/>
        <v>3054</v>
      </c>
      <c r="U192" s="9"/>
      <c r="V192" s="10">
        <f t="shared" si="67"/>
        <v>4735</v>
      </c>
      <c r="W192" s="9">
        <v>3362</v>
      </c>
      <c r="X192" s="9">
        <v>6108</v>
      </c>
      <c r="Y192" s="9"/>
      <c r="Z192" s="10">
        <f t="shared" si="68"/>
        <v>9470</v>
      </c>
      <c r="AA192" s="11">
        <f t="shared" si="69"/>
        <v>3362</v>
      </c>
      <c r="AB192" s="11">
        <f t="shared" si="70"/>
        <v>6108</v>
      </c>
      <c r="AC192" s="11">
        <f t="shared" si="71"/>
        <v>0</v>
      </c>
      <c r="AD192" s="10">
        <f t="shared" si="72"/>
        <v>9470</v>
      </c>
      <c r="AE192" s="10">
        <f t="shared" si="73"/>
        <v>23675</v>
      </c>
      <c r="AF192" s="12" t="s">
        <v>57</v>
      </c>
      <c r="AG192" s="12" t="s">
        <v>58</v>
      </c>
      <c r="AH192" s="12" t="s">
        <v>272</v>
      </c>
      <c r="AI192" s="12" t="s">
        <v>60</v>
      </c>
      <c r="AJ192" s="12" t="s">
        <v>61</v>
      </c>
      <c r="AK192" s="7" t="s">
        <v>399</v>
      </c>
      <c r="AL192" s="7" t="s">
        <v>61</v>
      </c>
      <c r="AM192" s="7" t="s">
        <v>400</v>
      </c>
      <c r="AN192" s="7" t="s">
        <v>64</v>
      </c>
      <c r="AO192" s="13"/>
    </row>
    <row r="193" spans="1:41">
      <c r="A193" s="7">
        <v>42</v>
      </c>
      <c r="B193" s="7" t="s">
        <v>392</v>
      </c>
      <c r="C193" s="7" t="s">
        <v>393</v>
      </c>
      <c r="D193" s="7" t="s">
        <v>394</v>
      </c>
      <c r="E193" s="7" t="s">
        <v>392</v>
      </c>
      <c r="F193" s="7" t="s">
        <v>394</v>
      </c>
      <c r="G193" s="7" t="s">
        <v>50</v>
      </c>
      <c r="H193" s="7" t="s">
        <v>407</v>
      </c>
      <c r="I193" s="7"/>
      <c r="J193" s="7"/>
      <c r="K193" s="7" t="s">
        <v>396</v>
      </c>
      <c r="L193" s="7" t="s">
        <v>397</v>
      </c>
      <c r="M193" s="8" t="s">
        <v>463</v>
      </c>
      <c r="N193" s="7">
        <v>102220323</v>
      </c>
      <c r="O193" s="7">
        <v>13960197</v>
      </c>
      <c r="P193" s="7" t="s">
        <v>56</v>
      </c>
      <c r="Q193" s="7">
        <v>11</v>
      </c>
      <c r="R193" s="7">
        <v>30</v>
      </c>
      <c r="S193" s="9">
        <f t="shared" si="65"/>
        <v>1699</v>
      </c>
      <c r="T193" s="9">
        <f t="shared" si="66"/>
        <v>3353</v>
      </c>
      <c r="U193" s="9"/>
      <c r="V193" s="10">
        <f t="shared" si="67"/>
        <v>5052</v>
      </c>
      <c r="W193" s="9">
        <v>3398</v>
      </c>
      <c r="X193" s="9">
        <v>6706</v>
      </c>
      <c r="Y193" s="9"/>
      <c r="Z193" s="10">
        <f t="shared" si="68"/>
        <v>10104</v>
      </c>
      <c r="AA193" s="11">
        <f t="shared" si="69"/>
        <v>3398</v>
      </c>
      <c r="AB193" s="11">
        <f t="shared" si="70"/>
        <v>6706</v>
      </c>
      <c r="AC193" s="11">
        <f t="shared" si="71"/>
        <v>0</v>
      </c>
      <c r="AD193" s="10">
        <f t="shared" si="72"/>
        <v>10104</v>
      </c>
      <c r="AE193" s="10">
        <f t="shared" si="73"/>
        <v>25260</v>
      </c>
      <c r="AF193" s="12" t="s">
        <v>57</v>
      </c>
      <c r="AG193" s="12" t="s">
        <v>58</v>
      </c>
      <c r="AH193" s="12" t="s">
        <v>272</v>
      </c>
      <c r="AI193" s="12" t="s">
        <v>60</v>
      </c>
      <c r="AJ193" s="12" t="s">
        <v>61</v>
      </c>
      <c r="AK193" s="7" t="s">
        <v>399</v>
      </c>
      <c r="AL193" s="7" t="s">
        <v>61</v>
      </c>
      <c r="AM193" s="7" t="s">
        <v>400</v>
      </c>
      <c r="AN193" s="7" t="s">
        <v>64</v>
      </c>
      <c r="AO193" s="13"/>
    </row>
    <row r="194" spans="1:41">
      <c r="A194" s="7">
        <v>43</v>
      </c>
      <c r="B194" s="7" t="s">
        <v>392</v>
      </c>
      <c r="C194" s="7" t="s">
        <v>393</v>
      </c>
      <c r="D194" s="7" t="s">
        <v>394</v>
      </c>
      <c r="E194" s="7" t="s">
        <v>392</v>
      </c>
      <c r="F194" s="7" t="s">
        <v>394</v>
      </c>
      <c r="G194" s="7" t="s">
        <v>50</v>
      </c>
      <c r="H194" s="7" t="s">
        <v>446</v>
      </c>
      <c r="I194" s="7"/>
      <c r="J194" s="7" t="s">
        <v>464</v>
      </c>
      <c r="K194" s="7" t="s">
        <v>396</v>
      </c>
      <c r="L194" s="7" t="s">
        <v>397</v>
      </c>
      <c r="M194" s="8" t="s">
        <v>465</v>
      </c>
      <c r="N194" s="7">
        <v>102220337</v>
      </c>
      <c r="O194" s="7">
        <v>30130273</v>
      </c>
      <c r="P194" s="7" t="s">
        <v>56</v>
      </c>
      <c r="Q194" s="7">
        <v>5</v>
      </c>
      <c r="R194" s="7">
        <v>30</v>
      </c>
      <c r="S194" s="9">
        <f t="shared" si="65"/>
        <v>425</v>
      </c>
      <c r="T194" s="9">
        <f t="shared" si="66"/>
        <v>781.5</v>
      </c>
      <c r="U194" s="9"/>
      <c r="V194" s="10">
        <f t="shared" si="67"/>
        <v>1206.5</v>
      </c>
      <c r="W194" s="9">
        <v>850</v>
      </c>
      <c r="X194" s="9">
        <v>1563</v>
      </c>
      <c r="Y194" s="9"/>
      <c r="Z194" s="10">
        <f t="shared" si="68"/>
        <v>2413</v>
      </c>
      <c r="AA194" s="11">
        <f t="shared" si="69"/>
        <v>850</v>
      </c>
      <c r="AB194" s="11">
        <f t="shared" si="70"/>
        <v>1563</v>
      </c>
      <c r="AC194" s="11">
        <f t="shared" si="71"/>
        <v>0</v>
      </c>
      <c r="AD194" s="10">
        <f t="shared" si="72"/>
        <v>2413</v>
      </c>
      <c r="AE194" s="10">
        <f t="shared" si="73"/>
        <v>6032.5</v>
      </c>
      <c r="AF194" s="12" t="s">
        <v>57</v>
      </c>
      <c r="AG194" s="12" t="s">
        <v>58</v>
      </c>
      <c r="AH194" s="12" t="s">
        <v>272</v>
      </c>
      <c r="AI194" s="12" t="s">
        <v>60</v>
      </c>
      <c r="AJ194" s="12" t="s">
        <v>61</v>
      </c>
      <c r="AK194" s="7" t="s">
        <v>399</v>
      </c>
      <c r="AL194" s="7" t="s">
        <v>61</v>
      </c>
      <c r="AM194" s="7" t="s">
        <v>400</v>
      </c>
      <c r="AN194" s="7" t="s">
        <v>64</v>
      </c>
      <c r="AO194" s="13"/>
    </row>
    <row r="195" spans="1:41">
      <c r="A195" s="7">
        <v>44</v>
      </c>
      <c r="B195" s="7" t="s">
        <v>392</v>
      </c>
      <c r="C195" s="7" t="s">
        <v>393</v>
      </c>
      <c r="D195" s="7" t="s">
        <v>394</v>
      </c>
      <c r="E195" s="7" t="s">
        <v>392</v>
      </c>
      <c r="F195" s="7" t="s">
        <v>394</v>
      </c>
      <c r="G195" s="7" t="s">
        <v>50</v>
      </c>
      <c r="H195" s="7" t="s">
        <v>446</v>
      </c>
      <c r="I195" s="7"/>
      <c r="J195" s="7" t="s">
        <v>466</v>
      </c>
      <c r="K195" s="7" t="s">
        <v>396</v>
      </c>
      <c r="L195" s="7" t="s">
        <v>397</v>
      </c>
      <c r="M195" s="8" t="s">
        <v>467</v>
      </c>
      <c r="N195" s="7">
        <v>102220834</v>
      </c>
      <c r="O195" s="7">
        <v>13937005</v>
      </c>
      <c r="P195" s="7" t="s">
        <v>56</v>
      </c>
      <c r="Q195" s="7">
        <v>7</v>
      </c>
      <c r="R195" s="7">
        <v>30</v>
      </c>
      <c r="S195" s="9">
        <f t="shared" si="65"/>
        <v>439</v>
      </c>
      <c r="T195" s="9">
        <f t="shared" si="66"/>
        <v>771</v>
      </c>
      <c r="U195" s="9"/>
      <c r="V195" s="10">
        <f t="shared" si="67"/>
        <v>1210</v>
      </c>
      <c r="W195" s="9">
        <v>878</v>
      </c>
      <c r="X195" s="9">
        <v>1542</v>
      </c>
      <c r="Y195" s="9"/>
      <c r="Z195" s="10">
        <f t="shared" si="68"/>
        <v>2420</v>
      </c>
      <c r="AA195" s="11">
        <f t="shared" si="69"/>
        <v>878</v>
      </c>
      <c r="AB195" s="11">
        <f t="shared" si="70"/>
        <v>1542</v>
      </c>
      <c r="AC195" s="11">
        <f t="shared" si="71"/>
        <v>0</v>
      </c>
      <c r="AD195" s="10">
        <f t="shared" si="72"/>
        <v>2420</v>
      </c>
      <c r="AE195" s="10">
        <f t="shared" si="73"/>
        <v>6050</v>
      </c>
      <c r="AF195" s="12" t="s">
        <v>57</v>
      </c>
      <c r="AG195" s="12" t="s">
        <v>58</v>
      </c>
      <c r="AH195" s="12" t="s">
        <v>272</v>
      </c>
      <c r="AI195" s="12" t="s">
        <v>60</v>
      </c>
      <c r="AJ195" s="12" t="s">
        <v>61</v>
      </c>
      <c r="AK195" s="7" t="s">
        <v>399</v>
      </c>
      <c r="AL195" s="7" t="s">
        <v>61</v>
      </c>
      <c r="AM195" s="7" t="s">
        <v>400</v>
      </c>
      <c r="AN195" s="7" t="s">
        <v>64</v>
      </c>
      <c r="AO195" s="13"/>
    </row>
    <row r="196" spans="1:41">
      <c r="A196" s="7">
        <v>45</v>
      </c>
      <c r="B196" s="7" t="s">
        <v>392</v>
      </c>
      <c r="C196" s="7" t="s">
        <v>393</v>
      </c>
      <c r="D196" s="7" t="s">
        <v>394</v>
      </c>
      <c r="E196" s="7" t="s">
        <v>392</v>
      </c>
      <c r="F196" s="7" t="s">
        <v>394</v>
      </c>
      <c r="G196" s="7" t="s">
        <v>50</v>
      </c>
      <c r="H196" s="7" t="s">
        <v>397</v>
      </c>
      <c r="I196" s="7"/>
      <c r="J196" s="7" t="s">
        <v>468</v>
      </c>
      <c r="K196" s="7" t="s">
        <v>396</v>
      </c>
      <c r="L196" s="7" t="s">
        <v>397</v>
      </c>
      <c r="M196" s="8" t="s">
        <v>469</v>
      </c>
      <c r="N196" s="7">
        <v>102221194</v>
      </c>
      <c r="O196" s="7">
        <v>13936204</v>
      </c>
      <c r="P196" s="7" t="s">
        <v>56</v>
      </c>
      <c r="Q196" s="7">
        <v>14</v>
      </c>
      <c r="R196" s="7">
        <v>30</v>
      </c>
      <c r="S196" s="9">
        <f t="shared" si="65"/>
        <v>405.5</v>
      </c>
      <c r="T196" s="9">
        <f t="shared" si="66"/>
        <v>594.5</v>
      </c>
      <c r="U196" s="9"/>
      <c r="V196" s="10">
        <f t="shared" si="67"/>
        <v>1000</v>
      </c>
      <c r="W196" s="9">
        <v>811</v>
      </c>
      <c r="X196" s="9">
        <v>1189</v>
      </c>
      <c r="Y196" s="9"/>
      <c r="Z196" s="10">
        <f t="shared" si="68"/>
        <v>2000</v>
      </c>
      <c r="AA196" s="11">
        <f t="shared" si="69"/>
        <v>811</v>
      </c>
      <c r="AB196" s="11">
        <f t="shared" si="70"/>
        <v>1189</v>
      </c>
      <c r="AC196" s="11">
        <f t="shared" si="71"/>
        <v>0</v>
      </c>
      <c r="AD196" s="10">
        <f t="shared" si="72"/>
        <v>2000</v>
      </c>
      <c r="AE196" s="10">
        <f t="shared" si="73"/>
        <v>5000</v>
      </c>
      <c r="AF196" s="12" t="s">
        <v>57</v>
      </c>
      <c r="AG196" s="12" t="s">
        <v>58</v>
      </c>
      <c r="AH196" s="12" t="s">
        <v>272</v>
      </c>
      <c r="AI196" s="12" t="s">
        <v>60</v>
      </c>
      <c r="AJ196" s="12" t="s">
        <v>61</v>
      </c>
      <c r="AK196" s="7" t="s">
        <v>399</v>
      </c>
      <c r="AL196" s="7" t="s">
        <v>61</v>
      </c>
      <c r="AM196" s="7" t="s">
        <v>400</v>
      </c>
      <c r="AN196" s="7" t="s">
        <v>64</v>
      </c>
      <c r="AO196" s="13"/>
    </row>
    <row r="197" spans="1:41">
      <c r="A197" s="7">
        <v>46</v>
      </c>
      <c r="B197" s="7" t="s">
        <v>392</v>
      </c>
      <c r="C197" s="7" t="s">
        <v>393</v>
      </c>
      <c r="D197" s="7" t="s">
        <v>394</v>
      </c>
      <c r="E197" s="7" t="s">
        <v>392</v>
      </c>
      <c r="F197" s="7" t="s">
        <v>394</v>
      </c>
      <c r="G197" s="7" t="s">
        <v>50</v>
      </c>
      <c r="H197" s="7" t="s">
        <v>470</v>
      </c>
      <c r="I197" s="7"/>
      <c r="J197" s="7">
        <v>413</v>
      </c>
      <c r="K197" s="7" t="s">
        <v>396</v>
      </c>
      <c r="L197" s="7" t="s">
        <v>397</v>
      </c>
      <c r="M197" s="8" t="s">
        <v>471</v>
      </c>
      <c r="N197" s="7">
        <v>102221200</v>
      </c>
      <c r="O197" s="7">
        <v>13932562</v>
      </c>
      <c r="P197" s="7" t="s">
        <v>56</v>
      </c>
      <c r="Q197" s="7">
        <v>11</v>
      </c>
      <c r="R197" s="7">
        <v>30</v>
      </c>
      <c r="S197" s="9">
        <f t="shared" si="65"/>
        <v>2026.5</v>
      </c>
      <c r="T197" s="9">
        <f t="shared" si="66"/>
        <v>2973.5</v>
      </c>
      <c r="U197" s="9"/>
      <c r="V197" s="10">
        <f t="shared" si="67"/>
        <v>5000</v>
      </c>
      <c r="W197" s="9">
        <v>4053</v>
      </c>
      <c r="X197" s="9">
        <v>5947</v>
      </c>
      <c r="Y197" s="9"/>
      <c r="Z197" s="10">
        <f t="shared" si="68"/>
        <v>10000</v>
      </c>
      <c r="AA197" s="11">
        <f t="shared" si="69"/>
        <v>4053</v>
      </c>
      <c r="AB197" s="11">
        <f t="shared" si="70"/>
        <v>5947</v>
      </c>
      <c r="AC197" s="11">
        <f t="shared" si="71"/>
        <v>0</v>
      </c>
      <c r="AD197" s="10">
        <f t="shared" si="72"/>
        <v>10000</v>
      </c>
      <c r="AE197" s="10">
        <f t="shared" si="73"/>
        <v>25000</v>
      </c>
      <c r="AF197" s="12" t="s">
        <v>57</v>
      </c>
      <c r="AG197" s="12" t="s">
        <v>58</v>
      </c>
      <c r="AH197" s="12" t="s">
        <v>272</v>
      </c>
      <c r="AI197" s="12" t="s">
        <v>60</v>
      </c>
      <c r="AJ197" s="12" t="s">
        <v>61</v>
      </c>
      <c r="AK197" s="7" t="s">
        <v>399</v>
      </c>
      <c r="AL197" s="7" t="s">
        <v>61</v>
      </c>
      <c r="AM197" s="7" t="s">
        <v>400</v>
      </c>
      <c r="AN197" s="7" t="s">
        <v>64</v>
      </c>
      <c r="AO197" s="13"/>
    </row>
    <row r="198" spans="1:41">
      <c r="A198" s="7">
        <v>47</v>
      </c>
      <c r="B198" s="7" t="s">
        <v>392</v>
      </c>
      <c r="C198" s="7" t="s">
        <v>393</v>
      </c>
      <c r="D198" s="7" t="s">
        <v>394</v>
      </c>
      <c r="E198" s="7" t="s">
        <v>392</v>
      </c>
      <c r="F198" s="7" t="s">
        <v>394</v>
      </c>
      <c r="G198" s="7" t="s">
        <v>50</v>
      </c>
      <c r="H198" s="7" t="s">
        <v>451</v>
      </c>
      <c r="I198" s="7"/>
      <c r="J198" s="7" t="s">
        <v>472</v>
      </c>
      <c r="K198" s="7" t="s">
        <v>396</v>
      </c>
      <c r="L198" s="7" t="s">
        <v>397</v>
      </c>
      <c r="M198" s="8" t="s">
        <v>473</v>
      </c>
      <c r="N198" s="7">
        <v>13960068</v>
      </c>
      <c r="O198" s="7">
        <v>93395845</v>
      </c>
      <c r="P198" s="7" t="s">
        <v>56</v>
      </c>
      <c r="Q198" s="7">
        <v>11</v>
      </c>
      <c r="R198" s="7">
        <v>30</v>
      </c>
      <c r="S198" s="9">
        <f t="shared" si="65"/>
        <v>405.5</v>
      </c>
      <c r="T198" s="9">
        <f t="shared" si="66"/>
        <v>594.5</v>
      </c>
      <c r="U198" s="9"/>
      <c r="V198" s="10">
        <f t="shared" si="67"/>
        <v>1000</v>
      </c>
      <c r="W198" s="9">
        <v>811</v>
      </c>
      <c r="X198" s="9">
        <v>1189</v>
      </c>
      <c r="Y198" s="9"/>
      <c r="Z198" s="10">
        <f t="shared" si="68"/>
        <v>2000</v>
      </c>
      <c r="AA198" s="11">
        <f t="shared" si="69"/>
        <v>811</v>
      </c>
      <c r="AB198" s="11">
        <f t="shared" si="70"/>
        <v>1189</v>
      </c>
      <c r="AC198" s="11">
        <f t="shared" si="71"/>
        <v>0</v>
      </c>
      <c r="AD198" s="10">
        <f t="shared" si="72"/>
        <v>2000</v>
      </c>
      <c r="AE198" s="10">
        <f t="shared" si="73"/>
        <v>5000</v>
      </c>
      <c r="AF198" s="12" t="s">
        <v>57</v>
      </c>
      <c r="AG198" s="12" t="s">
        <v>58</v>
      </c>
      <c r="AH198" s="12" t="s">
        <v>272</v>
      </c>
      <c r="AI198" s="12" t="s">
        <v>60</v>
      </c>
      <c r="AJ198" s="12" t="s">
        <v>61</v>
      </c>
      <c r="AK198" s="7" t="s">
        <v>399</v>
      </c>
      <c r="AL198" s="7" t="s">
        <v>61</v>
      </c>
      <c r="AM198" s="7" t="s">
        <v>400</v>
      </c>
      <c r="AN198" s="7" t="s">
        <v>64</v>
      </c>
      <c r="AO198" s="13"/>
    </row>
    <row r="199" spans="1:41">
      <c r="A199" s="7">
        <v>48</v>
      </c>
      <c r="B199" s="7" t="s">
        <v>392</v>
      </c>
      <c r="C199" s="7" t="s">
        <v>393</v>
      </c>
      <c r="D199" s="7" t="s">
        <v>394</v>
      </c>
      <c r="E199" s="7" t="s">
        <v>392</v>
      </c>
      <c r="F199" s="7" t="s">
        <v>394</v>
      </c>
      <c r="G199" s="7" t="s">
        <v>50</v>
      </c>
      <c r="H199" s="7" t="s">
        <v>474</v>
      </c>
      <c r="I199" s="7"/>
      <c r="J199" s="7"/>
      <c r="K199" s="7" t="s">
        <v>396</v>
      </c>
      <c r="L199" s="7" t="s">
        <v>397</v>
      </c>
      <c r="M199" s="8" t="s">
        <v>475</v>
      </c>
      <c r="N199" s="7">
        <v>102221599</v>
      </c>
      <c r="O199" s="7">
        <v>13956145</v>
      </c>
      <c r="P199" s="7" t="s">
        <v>56</v>
      </c>
      <c r="Q199" s="7">
        <v>14</v>
      </c>
      <c r="R199" s="7">
        <v>30</v>
      </c>
      <c r="S199" s="9">
        <f t="shared" si="65"/>
        <v>472.5</v>
      </c>
      <c r="T199" s="9">
        <f t="shared" si="66"/>
        <v>577.5</v>
      </c>
      <c r="U199" s="9"/>
      <c r="V199" s="10">
        <f t="shared" si="67"/>
        <v>1050</v>
      </c>
      <c r="W199" s="9">
        <v>945</v>
      </c>
      <c r="X199" s="9">
        <v>1155</v>
      </c>
      <c r="Y199" s="9"/>
      <c r="Z199" s="10">
        <f t="shared" si="68"/>
        <v>2100</v>
      </c>
      <c r="AA199" s="11">
        <f t="shared" si="69"/>
        <v>945</v>
      </c>
      <c r="AB199" s="11">
        <f t="shared" si="70"/>
        <v>1155</v>
      </c>
      <c r="AC199" s="11">
        <f t="shared" si="71"/>
        <v>0</v>
      </c>
      <c r="AD199" s="10">
        <f t="shared" si="72"/>
        <v>2100</v>
      </c>
      <c r="AE199" s="10">
        <f t="shared" si="73"/>
        <v>5250</v>
      </c>
      <c r="AF199" s="12" t="s">
        <v>57</v>
      </c>
      <c r="AG199" s="12" t="s">
        <v>58</v>
      </c>
      <c r="AH199" s="12" t="s">
        <v>272</v>
      </c>
      <c r="AI199" s="12" t="s">
        <v>60</v>
      </c>
      <c r="AJ199" s="12" t="s">
        <v>61</v>
      </c>
      <c r="AK199" s="7" t="s">
        <v>399</v>
      </c>
      <c r="AL199" s="7" t="s">
        <v>61</v>
      </c>
      <c r="AM199" s="7" t="s">
        <v>400</v>
      </c>
      <c r="AN199" s="7" t="s">
        <v>64</v>
      </c>
      <c r="AO199" s="13"/>
    </row>
    <row r="200" spans="1:41">
      <c r="A200" s="7">
        <v>49</v>
      </c>
      <c r="B200" s="7" t="s">
        <v>392</v>
      </c>
      <c r="C200" s="7" t="s">
        <v>393</v>
      </c>
      <c r="D200" s="7" t="s">
        <v>394</v>
      </c>
      <c r="E200" s="7" t="s">
        <v>392</v>
      </c>
      <c r="F200" s="7" t="s">
        <v>394</v>
      </c>
      <c r="G200" s="7" t="s">
        <v>50</v>
      </c>
      <c r="H200" s="7" t="s">
        <v>397</v>
      </c>
      <c r="I200" s="7"/>
      <c r="J200" s="7" t="s">
        <v>476</v>
      </c>
      <c r="K200" s="7" t="s">
        <v>396</v>
      </c>
      <c r="L200" s="7" t="s">
        <v>397</v>
      </c>
      <c r="M200" s="8" t="s">
        <v>477</v>
      </c>
      <c r="N200" s="7">
        <v>102221616</v>
      </c>
      <c r="O200" s="7">
        <v>30130304</v>
      </c>
      <c r="P200" s="7" t="s">
        <v>56</v>
      </c>
      <c r="Q200" s="7">
        <v>4</v>
      </c>
      <c r="R200" s="7">
        <v>30</v>
      </c>
      <c r="S200" s="9">
        <f t="shared" si="65"/>
        <v>135</v>
      </c>
      <c r="T200" s="9">
        <f t="shared" si="66"/>
        <v>165</v>
      </c>
      <c r="U200" s="9"/>
      <c r="V200" s="10">
        <f t="shared" si="67"/>
        <v>300</v>
      </c>
      <c r="W200" s="9">
        <v>270</v>
      </c>
      <c r="X200" s="9">
        <v>330</v>
      </c>
      <c r="Y200" s="9"/>
      <c r="Z200" s="10">
        <f t="shared" si="68"/>
        <v>600</v>
      </c>
      <c r="AA200" s="11">
        <f t="shared" si="69"/>
        <v>270</v>
      </c>
      <c r="AB200" s="11">
        <f t="shared" si="70"/>
        <v>330</v>
      </c>
      <c r="AC200" s="11">
        <f t="shared" si="71"/>
        <v>0</v>
      </c>
      <c r="AD200" s="10">
        <f t="shared" si="72"/>
        <v>600</v>
      </c>
      <c r="AE200" s="10">
        <f t="shared" si="73"/>
        <v>1500</v>
      </c>
      <c r="AF200" s="12" t="s">
        <v>57</v>
      </c>
      <c r="AG200" s="12" t="s">
        <v>58</v>
      </c>
      <c r="AH200" s="12" t="s">
        <v>272</v>
      </c>
      <c r="AI200" s="12" t="s">
        <v>60</v>
      </c>
      <c r="AJ200" s="12" t="s">
        <v>61</v>
      </c>
      <c r="AK200" s="7" t="s">
        <v>399</v>
      </c>
      <c r="AL200" s="7" t="s">
        <v>61</v>
      </c>
      <c r="AM200" s="7" t="s">
        <v>400</v>
      </c>
      <c r="AN200" s="7" t="s">
        <v>64</v>
      </c>
      <c r="AO200" s="13"/>
    </row>
    <row r="201" spans="1:41">
      <c r="A201" s="7">
        <v>50</v>
      </c>
      <c r="B201" s="7" t="s">
        <v>392</v>
      </c>
      <c r="C201" s="7" t="s">
        <v>393</v>
      </c>
      <c r="D201" s="7" t="s">
        <v>394</v>
      </c>
      <c r="E201" s="7" t="s">
        <v>392</v>
      </c>
      <c r="F201" s="7" t="s">
        <v>394</v>
      </c>
      <c r="G201" s="7" t="s">
        <v>50</v>
      </c>
      <c r="H201" s="7" t="s">
        <v>397</v>
      </c>
      <c r="I201" s="7"/>
      <c r="J201" s="7" t="s">
        <v>478</v>
      </c>
      <c r="K201" s="7" t="s">
        <v>396</v>
      </c>
      <c r="L201" s="7" t="s">
        <v>397</v>
      </c>
      <c r="M201" s="8" t="s">
        <v>479</v>
      </c>
      <c r="N201" s="7">
        <v>102221617</v>
      </c>
      <c r="O201" s="7">
        <v>13936209</v>
      </c>
      <c r="P201" s="7" t="s">
        <v>56</v>
      </c>
      <c r="Q201" s="7">
        <v>4</v>
      </c>
      <c r="R201" s="7">
        <v>30</v>
      </c>
      <c r="S201" s="9">
        <f t="shared" si="65"/>
        <v>135</v>
      </c>
      <c r="T201" s="9">
        <f t="shared" si="66"/>
        <v>165</v>
      </c>
      <c r="U201" s="9"/>
      <c r="V201" s="10">
        <f t="shared" si="67"/>
        <v>300</v>
      </c>
      <c r="W201" s="9">
        <v>270</v>
      </c>
      <c r="X201" s="9">
        <v>330</v>
      </c>
      <c r="Y201" s="9"/>
      <c r="Z201" s="10">
        <f t="shared" si="68"/>
        <v>600</v>
      </c>
      <c r="AA201" s="11">
        <f t="shared" si="69"/>
        <v>270</v>
      </c>
      <c r="AB201" s="11">
        <f t="shared" si="70"/>
        <v>330</v>
      </c>
      <c r="AC201" s="11">
        <f t="shared" si="71"/>
        <v>0</v>
      </c>
      <c r="AD201" s="10">
        <f t="shared" si="72"/>
        <v>600</v>
      </c>
      <c r="AE201" s="10">
        <f t="shared" si="73"/>
        <v>1500</v>
      </c>
      <c r="AF201" s="12" t="s">
        <v>57</v>
      </c>
      <c r="AG201" s="12" t="s">
        <v>58</v>
      </c>
      <c r="AH201" s="12" t="s">
        <v>272</v>
      </c>
      <c r="AI201" s="12" t="s">
        <v>60</v>
      </c>
      <c r="AJ201" s="12" t="s">
        <v>61</v>
      </c>
      <c r="AK201" s="7" t="s">
        <v>399</v>
      </c>
      <c r="AL201" s="7" t="s">
        <v>61</v>
      </c>
      <c r="AM201" s="7" t="s">
        <v>400</v>
      </c>
      <c r="AN201" s="7" t="s">
        <v>64</v>
      </c>
      <c r="AO201" s="13"/>
    </row>
    <row r="202" spans="1:41">
      <c r="A202" s="7">
        <v>51</v>
      </c>
      <c r="B202" s="7" t="s">
        <v>392</v>
      </c>
      <c r="C202" s="7" t="s">
        <v>393</v>
      </c>
      <c r="D202" s="7" t="s">
        <v>394</v>
      </c>
      <c r="E202" s="7" t="s">
        <v>392</v>
      </c>
      <c r="F202" s="7" t="s">
        <v>394</v>
      </c>
      <c r="G202" s="7" t="s">
        <v>50</v>
      </c>
      <c r="H202" s="7" t="s">
        <v>446</v>
      </c>
      <c r="I202" s="7"/>
      <c r="J202" s="7" t="s">
        <v>480</v>
      </c>
      <c r="K202" s="7" t="s">
        <v>396</v>
      </c>
      <c r="L202" s="7" t="s">
        <v>397</v>
      </c>
      <c r="M202" s="8" t="s">
        <v>481</v>
      </c>
      <c r="N202" s="7">
        <v>102221629</v>
      </c>
      <c r="O202" s="7">
        <v>30130316</v>
      </c>
      <c r="P202" s="7" t="s">
        <v>56</v>
      </c>
      <c r="Q202" s="7">
        <v>4</v>
      </c>
      <c r="R202" s="7">
        <v>30</v>
      </c>
      <c r="S202" s="9">
        <f t="shared" si="65"/>
        <v>135</v>
      </c>
      <c r="T202" s="9">
        <f t="shared" si="66"/>
        <v>165</v>
      </c>
      <c r="U202" s="9"/>
      <c r="V202" s="10">
        <f t="shared" si="67"/>
        <v>300</v>
      </c>
      <c r="W202" s="9">
        <v>270</v>
      </c>
      <c r="X202" s="9">
        <v>330</v>
      </c>
      <c r="Y202" s="9"/>
      <c r="Z202" s="10">
        <f t="shared" si="68"/>
        <v>600</v>
      </c>
      <c r="AA202" s="11">
        <f t="shared" si="69"/>
        <v>270</v>
      </c>
      <c r="AB202" s="11">
        <f t="shared" si="70"/>
        <v>330</v>
      </c>
      <c r="AC202" s="11">
        <f t="shared" si="71"/>
        <v>0</v>
      </c>
      <c r="AD202" s="10">
        <f t="shared" si="72"/>
        <v>600</v>
      </c>
      <c r="AE202" s="10">
        <f t="shared" si="73"/>
        <v>1500</v>
      </c>
      <c r="AF202" s="12" t="s">
        <v>57</v>
      </c>
      <c r="AG202" s="12" t="s">
        <v>58</v>
      </c>
      <c r="AH202" s="12" t="s">
        <v>272</v>
      </c>
      <c r="AI202" s="12" t="s">
        <v>60</v>
      </c>
      <c r="AJ202" s="12" t="s">
        <v>61</v>
      </c>
      <c r="AK202" s="7" t="s">
        <v>399</v>
      </c>
      <c r="AL202" s="7" t="s">
        <v>61</v>
      </c>
      <c r="AM202" s="7" t="s">
        <v>400</v>
      </c>
      <c r="AN202" s="7" t="s">
        <v>64</v>
      </c>
      <c r="AO202" s="13"/>
    </row>
    <row r="203" spans="1:41">
      <c r="A203" s="7">
        <v>52</v>
      </c>
      <c r="B203" s="7" t="s">
        <v>392</v>
      </c>
      <c r="C203" s="7" t="s">
        <v>393</v>
      </c>
      <c r="D203" s="7" t="s">
        <v>394</v>
      </c>
      <c r="E203" s="7" t="s">
        <v>392</v>
      </c>
      <c r="F203" s="7" t="s">
        <v>394</v>
      </c>
      <c r="G203" s="7" t="s">
        <v>50</v>
      </c>
      <c r="H203" s="7" t="s">
        <v>395</v>
      </c>
      <c r="I203" s="7"/>
      <c r="J203" s="7" t="s">
        <v>482</v>
      </c>
      <c r="K203" s="7" t="s">
        <v>396</v>
      </c>
      <c r="L203" s="7" t="s">
        <v>397</v>
      </c>
      <c r="M203" s="8" t="s">
        <v>483</v>
      </c>
      <c r="N203" s="7">
        <v>102221424</v>
      </c>
      <c r="O203" s="7">
        <v>30130302</v>
      </c>
      <c r="P203" s="7" t="s">
        <v>56</v>
      </c>
      <c r="Q203" s="7">
        <v>4</v>
      </c>
      <c r="R203" s="7">
        <v>30</v>
      </c>
      <c r="S203" s="9">
        <f t="shared" si="65"/>
        <v>112.5</v>
      </c>
      <c r="T203" s="9">
        <f t="shared" si="66"/>
        <v>137.5</v>
      </c>
      <c r="U203" s="9"/>
      <c r="V203" s="10">
        <f t="shared" si="67"/>
        <v>250</v>
      </c>
      <c r="W203" s="9">
        <v>225</v>
      </c>
      <c r="X203" s="9">
        <v>275</v>
      </c>
      <c r="Y203" s="9"/>
      <c r="Z203" s="10">
        <f t="shared" si="68"/>
        <v>500</v>
      </c>
      <c r="AA203" s="11">
        <f t="shared" si="69"/>
        <v>225</v>
      </c>
      <c r="AB203" s="11">
        <f t="shared" si="70"/>
        <v>275</v>
      </c>
      <c r="AC203" s="11">
        <f t="shared" si="71"/>
        <v>0</v>
      </c>
      <c r="AD203" s="10">
        <f t="shared" si="72"/>
        <v>500</v>
      </c>
      <c r="AE203" s="10">
        <f t="shared" si="73"/>
        <v>1250</v>
      </c>
      <c r="AF203" s="12" t="s">
        <v>57</v>
      </c>
      <c r="AG203" s="12" t="s">
        <v>58</v>
      </c>
      <c r="AH203" s="12" t="s">
        <v>272</v>
      </c>
      <c r="AI203" s="12" t="s">
        <v>60</v>
      </c>
      <c r="AJ203" s="12" t="s">
        <v>61</v>
      </c>
      <c r="AK203" s="7" t="s">
        <v>399</v>
      </c>
      <c r="AL203" s="7" t="s">
        <v>61</v>
      </c>
      <c r="AM203" s="7" t="s">
        <v>400</v>
      </c>
      <c r="AN203" s="7" t="s">
        <v>64</v>
      </c>
      <c r="AO203" s="13"/>
    </row>
    <row r="204" spans="1:41">
      <c r="A204" s="7">
        <v>53</v>
      </c>
      <c r="B204" s="7" t="s">
        <v>392</v>
      </c>
      <c r="C204" s="7" t="s">
        <v>393</v>
      </c>
      <c r="D204" s="7" t="s">
        <v>394</v>
      </c>
      <c r="E204" s="7" t="s">
        <v>392</v>
      </c>
      <c r="F204" s="7" t="s">
        <v>394</v>
      </c>
      <c r="G204" s="7" t="s">
        <v>50</v>
      </c>
      <c r="H204" s="7" t="s">
        <v>484</v>
      </c>
      <c r="I204" s="7"/>
      <c r="J204" s="7" t="s">
        <v>485</v>
      </c>
      <c r="K204" s="7" t="s">
        <v>396</v>
      </c>
      <c r="L204" s="7" t="s">
        <v>397</v>
      </c>
      <c r="M204" s="8" t="s">
        <v>486</v>
      </c>
      <c r="N204" s="7"/>
      <c r="O204" s="7">
        <v>13956225</v>
      </c>
      <c r="P204" s="7" t="s">
        <v>56</v>
      </c>
      <c r="Q204" s="7">
        <v>14</v>
      </c>
      <c r="R204" s="7">
        <v>30</v>
      </c>
      <c r="S204" s="9">
        <f t="shared" si="65"/>
        <v>1000</v>
      </c>
      <c r="T204" s="9">
        <f t="shared" si="66"/>
        <v>914.5</v>
      </c>
      <c r="U204" s="9"/>
      <c r="V204" s="10">
        <f t="shared" si="67"/>
        <v>1914.5</v>
      </c>
      <c r="W204" s="9">
        <v>2000</v>
      </c>
      <c r="X204" s="9">
        <v>1829</v>
      </c>
      <c r="Y204" s="9"/>
      <c r="Z204" s="10">
        <f t="shared" si="68"/>
        <v>3829</v>
      </c>
      <c r="AA204" s="11">
        <f t="shared" si="69"/>
        <v>2000</v>
      </c>
      <c r="AB204" s="11">
        <f t="shared" si="70"/>
        <v>1829</v>
      </c>
      <c r="AC204" s="11">
        <f t="shared" si="71"/>
        <v>0</v>
      </c>
      <c r="AD204" s="10">
        <f t="shared" si="72"/>
        <v>3829</v>
      </c>
      <c r="AE204" s="10">
        <f t="shared" si="73"/>
        <v>9572.5</v>
      </c>
      <c r="AF204" s="12" t="s">
        <v>57</v>
      </c>
      <c r="AG204" s="12" t="s">
        <v>58</v>
      </c>
      <c r="AH204" s="12" t="s">
        <v>272</v>
      </c>
      <c r="AI204" s="12" t="s">
        <v>60</v>
      </c>
      <c r="AJ204" s="12" t="s">
        <v>61</v>
      </c>
      <c r="AK204" s="7" t="s">
        <v>399</v>
      </c>
      <c r="AL204" s="7" t="s">
        <v>61</v>
      </c>
      <c r="AM204" s="7" t="s">
        <v>400</v>
      </c>
      <c r="AN204" s="7" t="s">
        <v>64</v>
      </c>
      <c r="AO204" s="13"/>
    </row>
    <row r="205" spans="1:41">
      <c r="A205" s="7">
        <v>54</v>
      </c>
      <c r="B205" s="7" t="s">
        <v>392</v>
      </c>
      <c r="C205" s="7" t="s">
        <v>393</v>
      </c>
      <c r="D205" s="7" t="s">
        <v>394</v>
      </c>
      <c r="E205" s="7" t="s">
        <v>392</v>
      </c>
      <c r="F205" s="7" t="s">
        <v>394</v>
      </c>
      <c r="G205" s="7" t="s">
        <v>50</v>
      </c>
      <c r="H205" s="7" t="s">
        <v>451</v>
      </c>
      <c r="I205" s="7"/>
      <c r="J205" s="7" t="s">
        <v>487</v>
      </c>
      <c r="K205" s="7" t="s">
        <v>396</v>
      </c>
      <c r="L205" s="7" t="s">
        <v>397</v>
      </c>
      <c r="M205" s="8" t="s">
        <v>488</v>
      </c>
      <c r="N205" s="7"/>
      <c r="O205" s="7">
        <v>56629555</v>
      </c>
      <c r="P205" s="7" t="s">
        <v>56</v>
      </c>
      <c r="Q205" s="7">
        <v>4</v>
      </c>
      <c r="R205" s="7">
        <v>30</v>
      </c>
      <c r="S205" s="9">
        <f t="shared" si="65"/>
        <v>1010</v>
      </c>
      <c r="T205" s="9">
        <f t="shared" si="66"/>
        <v>1010</v>
      </c>
      <c r="U205" s="9"/>
      <c r="V205" s="10">
        <f t="shared" si="67"/>
        <v>2020</v>
      </c>
      <c r="W205" s="9">
        <v>2020</v>
      </c>
      <c r="X205" s="9">
        <v>2020</v>
      </c>
      <c r="Y205" s="9"/>
      <c r="Z205" s="10">
        <f t="shared" si="68"/>
        <v>4040</v>
      </c>
      <c r="AA205" s="11">
        <f t="shared" si="69"/>
        <v>2020</v>
      </c>
      <c r="AB205" s="11">
        <f t="shared" si="70"/>
        <v>2020</v>
      </c>
      <c r="AC205" s="11">
        <f t="shared" si="71"/>
        <v>0</v>
      </c>
      <c r="AD205" s="10">
        <f t="shared" si="72"/>
        <v>4040</v>
      </c>
      <c r="AE205" s="10">
        <f t="shared" si="73"/>
        <v>10100</v>
      </c>
      <c r="AF205" s="12" t="s">
        <v>57</v>
      </c>
      <c r="AG205" s="12" t="s">
        <v>58</v>
      </c>
      <c r="AH205" s="12" t="s">
        <v>272</v>
      </c>
      <c r="AI205" s="12" t="s">
        <v>60</v>
      </c>
      <c r="AJ205" s="12" t="s">
        <v>61</v>
      </c>
      <c r="AK205" s="7" t="s">
        <v>399</v>
      </c>
      <c r="AL205" s="7" t="s">
        <v>61</v>
      </c>
      <c r="AM205" s="7" t="s">
        <v>400</v>
      </c>
      <c r="AN205" s="7" t="s">
        <v>64</v>
      </c>
      <c r="AO205" s="13"/>
    </row>
    <row r="206" spans="1:41">
      <c r="A206" s="7">
        <v>55</v>
      </c>
      <c r="B206" s="7" t="s">
        <v>392</v>
      </c>
      <c r="C206" s="7" t="s">
        <v>393</v>
      </c>
      <c r="D206" s="7" t="s">
        <v>394</v>
      </c>
      <c r="E206" s="7" t="s">
        <v>392</v>
      </c>
      <c r="F206" s="7" t="s">
        <v>394</v>
      </c>
      <c r="G206" s="7" t="s">
        <v>50</v>
      </c>
      <c r="H206" s="7" t="s">
        <v>489</v>
      </c>
      <c r="I206" s="7"/>
      <c r="J206" s="7" t="s">
        <v>490</v>
      </c>
      <c r="K206" s="7" t="s">
        <v>396</v>
      </c>
      <c r="L206" s="7" t="s">
        <v>397</v>
      </c>
      <c r="M206" s="8" t="s">
        <v>491</v>
      </c>
      <c r="N206" s="7"/>
      <c r="O206" s="7">
        <v>13324294</v>
      </c>
      <c r="P206" s="7" t="s">
        <v>56</v>
      </c>
      <c r="Q206" s="7">
        <v>4</v>
      </c>
      <c r="R206" s="7">
        <v>30</v>
      </c>
      <c r="S206" s="9">
        <f t="shared" si="65"/>
        <v>250</v>
      </c>
      <c r="T206" s="9">
        <f t="shared" si="66"/>
        <v>338.5</v>
      </c>
      <c r="U206" s="9"/>
      <c r="V206" s="10">
        <f t="shared" si="67"/>
        <v>588.5</v>
      </c>
      <c r="W206" s="9">
        <v>500</v>
      </c>
      <c r="X206" s="9">
        <v>677</v>
      </c>
      <c r="Y206" s="9"/>
      <c r="Z206" s="10">
        <f t="shared" si="68"/>
        <v>1177</v>
      </c>
      <c r="AA206" s="11">
        <f t="shared" si="69"/>
        <v>500</v>
      </c>
      <c r="AB206" s="11">
        <f t="shared" si="70"/>
        <v>677</v>
      </c>
      <c r="AC206" s="11">
        <f t="shared" si="71"/>
        <v>0</v>
      </c>
      <c r="AD206" s="10">
        <f t="shared" si="72"/>
        <v>1177</v>
      </c>
      <c r="AE206" s="10">
        <f t="shared" si="73"/>
        <v>2942.5</v>
      </c>
      <c r="AF206" s="12" t="s">
        <v>57</v>
      </c>
      <c r="AG206" s="12" t="s">
        <v>58</v>
      </c>
      <c r="AH206" s="12" t="s">
        <v>272</v>
      </c>
      <c r="AI206" s="12" t="s">
        <v>60</v>
      </c>
      <c r="AJ206" s="12" t="s">
        <v>61</v>
      </c>
      <c r="AK206" s="7" t="s">
        <v>399</v>
      </c>
      <c r="AL206" s="7" t="s">
        <v>61</v>
      </c>
      <c r="AM206" s="7" t="s">
        <v>400</v>
      </c>
      <c r="AN206" s="7" t="s">
        <v>64</v>
      </c>
      <c r="AO206" s="13"/>
    </row>
    <row r="207" spans="1:41">
      <c r="A207" s="7">
        <v>56</v>
      </c>
      <c r="B207" s="7" t="s">
        <v>392</v>
      </c>
      <c r="C207" s="7" t="s">
        <v>393</v>
      </c>
      <c r="D207" s="7" t="s">
        <v>394</v>
      </c>
      <c r="E207" s="7" t="s">
        <v>392</v>
      </c>
      <c r="F207" s="7" t="s">
        <v>394</v>
      </c>
      <c r="G207" s="7" t="s">
        <v>50</v>
      </c>
      <c r="H207" s="7" t="s">
        <v>417</v>
      </c>
      <c r="I207" s="7"/>
      <c r="J207" s="7" t="s">
        <v>492</v>
      </c>
      <c r="K207" s="7" t="s">
        <v>396</v>
      </c>
      <c r="L207" s="7" t="s">
        <v>397</v>
      </c>
      <c r="M207" s="8" t="s">
        <v>493</v>
      </c>
      <c r="N207" s="7"/>
      <c r="O207" s="7">
        <v>13958475</v>
      </c>
      <c r="P207" s="7" t="s">
        <v>56</v>
      </c>
      <c r="Q207" s="7">
        <v>5</v>
      </c>
      <c r="R207" s="7">
        <v>30</v>
      </c>
      <c r="S207" s="9">
        <f t="shared" si="65"/>
        <v>695.5</v>
      </c>
      <c r="T207" s="9">
        <f t="shared" si="66"/>
        <v>1000</v>
      </c>
      <c r="U207" s="9"/>
      <c r="V207" s="10">
        <f t="shared" si="67"/>
        <v>1695.5</v>
      </c>
      <c r="W207" s="9">
        <v>1391</v>
      </c>
      <c r="X207" s="9">
        <v>2000</v>
      </c>
      <c r="Y207" s="9"/>
      <c r="Z207" s="10">
        <f t="shared" si="68"/>
        <v>3391</v>
      </c>
      <c r="AA207" s="11">
        <f t="shared" si="69"/>
        <v>1391</v>
      </c>
      <c r="AB207" s="11">
        <f t="shared" si="70"/>
        <v>2000</v>
      </c>
      <c r="AC207" s="11">
        <f t="shared" si="71"/>
        <v>0</v>
      </c>
      <c r="AD207" s="10">
        <f t="shared" si="72"/>
        <v>3391</v>
      </c>
      <c r="AE207" s="10">
        <f t="shared" si="73"/>
        <v>8477.5</v>
      </c>
      <c r="AF207" s="12" t="s">
        <v>57</v>
      </c>
      <c r="AG207" s="12" t="s">
        <v>58</v>
      </c>
      <c r="AH207" s="12" t="s">
        <v>272</v>
      </c>
      <c r="AI207" s="12" t="s">
        <v>60</v>
      </c>
      <c r="AJ207" s="12" t="s">
        <v>61</v>
      </c>
      <c r="AK207" s="7" t="s">
        <v>399</v>
      </c>
      <c r="AL207" s="7" t="s">
        <v>61</v>
      </c>
      <c r="AM207" s="7" t="s">
        <v>400</v>
      </c>
      <c r="AN207" s="7" t="s">
        <v>64</v>
      </c>
      <c r="AO207" s="13"/>
    </row>
    <row r="208" spans="1:41">
      <c r="A208" s="7">
        <v>57</v>
      </c>
      <c r="B208" s="7" t="s">
        <v>392</v>
      </c>
      <c r="C208" s="7" t="s">
        <v>393</v>
      </c>
      <c r="D208" s="7" t="s">
        <v>394</v>
      </c>
      <c r="E208" s="7" t="s">
        <v>392</v>
      </c>
      <c r="F208" s="7" t="s">
        <v>394</v>
      </c>
      <c r="G208" s="7" t="s">
        <v>50</v>
      </c>
      <c r="H208" s="7" t="s">
        <v>489</v>
      </c>
      <c r="I208" s="7"/>
      <c r="J208" s="7" t="s">
        <v>494</v>
      </c>
      <c r="K208" s="7" t="s">
        <v>396</v>
      </c>
      <c r="L208" s="7" t="s">
        <v>397</v>
      </c>
      <c r="M208" s="8" t="s">
        <v>495</v>
      </c>
      <c r="N208" s="7"/>
      <c r="O208" s="7" t="s">
        <v>496</v>
      </c>
      <c r="P208" s="7" t="s">
        <v>56</v>
      </c>
      <c r="Q208" s="7">
        <v>4</v>
      </c>
      <c r="R208" s="7">
        <v>30</v>
      </c>
      <c r="S208" s="9">
        <f t="shared" si="65"/>
        <v>250</v>
      </c>
      <c r="T208" s="9">
        <f t="shared" si="66"/>
        <v>250</v>
      </c>
      <c r="U208" s="9"/>
      <c r="V208" s="10">
        <f t="shared" si="67"/>
        <v>500</v>
      </c>
      <c r="W208" s="9">
        <v>500</v>
      </c>
      <c r="X208" s="9">
        <v>500</v>
      </c>
      <c r="Y208" s="9"/>
      <c r="Z208" s="10">
        <f t="shared" si="68"/>
        <v>1000</v>
      </c>
      <c r="AA208" s="11">
        <f t="shared" si="69"/>
        <v>500</v>
      </c>
      <c r="AB208" s="11">
        <f t="shared" si="70"/>
        <v>500</v>
      </c>
      <c r="AC208" s="11">
        <f t="shared" si="71"/>
        <v>0</v>
      </c>
      <c r="AD208" s="10">
        <f t="shared" si="72"/>
        <v>1000</v>
      </c>
      <c r="AE208" s="10">
        <f t="shared" si="73"/>
        <v>2500</v>
      </c>
      <c r="AF208" s="12" t="s">
        <v>57</v>
      </c>
      <c r="AG208" s="12" t="s">
        <v>58</v>
      </c>
      <c r="AH208" s="12" t="s">
        <v>272</v>
      </c>
      <c r="AI208" s="12" t="s">
        <v>60</v>
      </c>
      <c r="AJ208" s="12" t="s">
        <v>61</v>
      </c>
      <c r="AK208" s="7" t="s">
        <v>399</v>
      </c>
      <c r="AL208" s="7" t="s">
        <v>61</v>
      </c>
      <c r="AM208" s="7" t="s">
        <v>400</v>
      </c>
      <c r="AN208" s="7" t="s">
        <v>64</v>
      </c>
      <c r="AO208" s="13"/>
    </row>
    <row r="209" spans="1:41">
      <c r="A209" s="7">
        <v>58</v>
      </c>
      <c r="B209" s="7" t="s">
        <v>392</v>
      </c>
      <c r="C209" s="7" t="s">
        <v>393</v>
      </c>
      <c r="D209" s="7" t="s">
        <v>394</v>
      </c>
      <c r="E209" s="7" t="s">
        <v>392</v>
      </c>
      <c r="F209" s="7" t="s">
        <v>394</v>
      </c>
      <c r="G209" s="7" t="s">
        <v>50</v>
      </c>
      <c r="H209" s="7" t="s">
        <v>420</v>
      </c>
      <c r="I209" s="7"/>
      <c r="J209" s="7" t="s">
        <v>497</v>
      </c>
      <c r="K209" s="7" t="s">
        <v>396</v>
      </c>
      <c r="L209" s="7" t="s">
        <v>397</v>
      </c>
      <c r="M209" s="8" t="s">
        <v>498</v>
      </c>
      <c r="N209" s="7"/>
      <c r="O209" s="7" t="s">
        <v>496</v>
      </c>
      <c r="P209" s="7" t="s">
        <v>56</v>
      </c>
      <c r="Q209" s="7">
        <v>6</v>
      </c>
      <c r="R209" s="7">
        <v>30</v>
      </c>
      <c r="S209" s="9">
        <f t="shared" si="65"/>
        <v>250</v>
      </c>
      <c r="T209" s="9">
        <f t="shared" si="66"/>
        <v>250</v>
      </c>
      <c r="U209" s="9"/>
      <c r="V209" s="10">
        <f t="shared" si="67"/>
        <v>500</v>
      </c>
      <c r="W209" s="9">
        <v>500</v>
      </c>
      <c r="X209" s="9">
        <v>500</v>
      </c>
      <c r="Y209" s="9"/>
      <c r="Z209" s="10">
        <f t="shared" si="68"/>
        <v>1000</v>
      </c>
      <c r="AA209" s="11">
        <f t="shared" si="69"/>
        <v>500</v>
      </c>
      <c r="AB209" s="11">
        <f t="shared" si="70"/>
        <v>500</v>
      </c>
      <c r="AC209" s="11">
        <f t="shared" si="71"/>
        <v>0</v>
      </c>
      <c r="AD209" s="10">
        <f t="shared" si="72"/>
        <v>1000</v>
      </c>
      <c r="AE209" s="10">
        <f t="shared" si="73"/>
        <v>2500</v>
      </c>
      <c r="AF209" s="12" t="s">
        <v>57</v>
      </c>
      <c r="AG209" s="12" t="s">
        <v>58</v>
      </c>
      <c r="AH209" s="12" t="s">
        <v>272</v>
      </c>
      <c r="AI209" s="12" t="s">
        <v>60</v>
      </c>
      <c r="AJ209" s="12" t="s">
        <v>61</v>
      </c>
      <c r="AK209" s="7" t="s">
        <v>399</v>
      </c>
      <c r="AL209" s="7" t="s">
        <v>61</v>
      </c>
      <c r="AM209" s="7" t="s">
        <v>400</v>
      </c>
      <c r="AN209" s="7" t="s">
        <v>64</v>
      </c>
      <c r="AO209" s="13"/>
    </row>
    <row r="210" spans="1:41">
      <c r="A210" s="14"/>
      <c r="B210" s="15" t="s">
        <v>392</v>
      </c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6">
        <f t="shared" ref="S210:AE210" si="74">SUM(S152:S209)</f>
        <v>75541</v>
      </c>
      <c r="T210" s="16">
        <f t="shared" si="74"/>
        <v>143601</v>
      </c>
      <c r="U210" s="16">
        <f t="shared" si="74"/>
        <v>0</v>
      </c>
      <c r="V210" s="16">
        <f t="shared" si="74"/>
        <v>219142</v>
      </c>
      <c r="W210" s="16">
        <f t="shared" si="74"/>
        <v>151082</v>
      </c>
      <c r="X210" s="16">
        <f t="shared" si="74"/>
        <v>287202</v>
      </c>
      <c r="Y210" s="16">
        <f t="shared" si="74"/>
        <v>0</v>
      </c>
      <c r="Z210" s="16">
        <f t="shared" si="74"/>
        <v>438284</v>
      </c>
      <c r="AA210" s="16">
        <f t="shared" si="74"/>
        <v>151082</v>
      </c>
      <c r="AB210" s="16">
        <f t="shared" si="74"/>
        <v>287202</v>
      </c>
      <c r="AC210" s="16">
        <f t="shared" si="74"/>
        <v>0</v>
      </c>
      <c r="AD210" s="16">
        <f t="shared" si="74"/>
        <v>438284</v>
      </c>
      <c r="AE210" s="16">
        <f t="shared" si="74"/>
        <v>1095710</v>
      </c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</row>
    <row r="214" spans="1:41" ht="31.5" customHeight="1">
      <c r="B214" s="25" t="s">
        <v>499</v>
      </c>
      <c r="C214" s="25"/>
      <c r="D214" s="25"/>
      <c r="E214" s="25"/>
      <c r="F214" s="21">
        <f>V85+V151+V210</f>
        <v>778814</v>
      </c>
    </row>
    <row r="215" spans="1:41" ht="18">
      <c r="B215" s="22"/>
      <c r="C215" s="22"/>
      <c r="D215" s="22"/>
      <c r="E215" s="22"/>
      <c r="F215" s="23"/>
    </row>
    <row r="216" spans="1:41" ht="31.5" customHeight="1">
      <c r="B216" s="25" t="s">
        <v>500</v>
      </c>
      <c r="C216" s="25"/>
      <c r="D216" s="25"/>
      <c r="E216" s="25"/>
      <c r="F216" s="21">
        <f>Z85+Z151+Z210</f>
        <v>997956</v>
      </c>
    </row>
    <row r="217" spans="1:41" ht="18">
      <c r="B217" s="22"/>
      <c r="C217" s="22"/>
      <c r="D217" s="22"/>
      <c r="E217" s="22"/>
      <c r="F217" s="23"/>
    </row>
    <row r="218" spans="1:41" ht="31.5" customHeight="1">
      <c r="B218" s="25" t="s">
        <v>501</v>
      </c>
      <c r="C218" s="25"/>
      <c r="D218" s="25"/>
      <c r="E218" s="25"/>
      <c r="F218" s="21">
        <f>AD85+AD151+AD210</f>
        <v>997956</v>
      </c>
    </row>
    <row r="219" spans="1:41" ht="18">
      <c r="B219" s="22"/>
      <c r="C219" s="22"/>
      <c r="D219" s="22"/>
      <c r="E219" s="22"/>
      <c r="F219" s="23"/>
    </row>
    <row r="220" spans="1:41" ht="31.5" customHeight="1">
      <c r="B220" s="25" t="s">
        <v>502</v>
      </c>
      <c r="C220" s="25"/>
      <c r="D220" s="25"/>
      <c r="E220" s="25"/>
      <c r="F220" s="21">
        <f>AE85+AE151+AE210</f>
        <v>2774726</v>
      </c>
    </row>
  </sheetData>
  <mergeCells count="8">
    <mergeCell ref="B218:E218"/>
    <mergeCell ref="B220:E220"/>
    <mergeCell ref="S2:V2"/>
    <mergeCell ref="W2:Z2"/>
    <mergeCell ref="AA2:AD2"/>
    <mergeCell ref="B214:E214"/>
    <mergeCell ref="B216:E216"/>
    <mergeCell ref="B2:F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208"/>
  <sheetViews>
    <sheetView topLeftCell="AI179" zoomScale="86" zoomScaleNormal="86" workbookViewId="0">
      <selection activeCell="AO87" sqref="AO87"/>
    </sheetView>
  </sheetViews>
  <sheetFormatPr baseColWidth="10" defaultColWidth="15" defaultRowHeight="13"/>
  <cols>
    <col min="1" max="1" width="8" style="6" customWidth="1"/>
    <col min="2" max="2" width="60" style="6" customWidth="1"/>
    <col min="3" max="3" width="14.33203125" style="6" customWidth="1"/>
    <col min="4" max="4" width="45" style="6" customWidth="1"/>
    <col min="5" max="5" width="63.33203125" style="6" customWidth="1"/>
    <col min="6" max="6" width="46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18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7.332031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18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27" t="s">
        <v>1021</v>
      </c>
      <c r="C2" s="27"/>
      <c r="D2" s="27"/>
      <c r="S2" s="26" t="s">
        <v>0</v>
      </c>
      <c r="T2" s="26"/>
      <c r="U2" s="26"/>
      <c r="V2" s="26"/>
      <c r="W2" s="26" t="s">
        <v>0</v>
      </c>
      <c r="X2" s="26"/>
      <c r="Y2" s="26"/>
      <c r="Z2" s="26"/>
      <c r="AA2" s="26"/>
      <c r="AB2" s="26"/>
      <c r="AC2" s="26"/>
      <c r="AD2" s="26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28"/>
      <c r="C3" s="28"/>
      <c r="D3" s="28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503</v>
      </c>
      <c r="C5" s="7" t="s">
        <v>504</v>
      </c>
      <c r="D5" s="7" t="s">
        <v>505</v>
      </c>
      <c r="E5" s="7" t="s">
        <v>503</v>
      </c>
      <c r="F5" s="7" t="s">
        <v>505</v>
      </c>
      <c r="G5" s="7" t="s">
        <v>506</v>
      </c>
      <c r="H5" s="7" t="s">
        <v>507</v>
      </c>
      <c r="I5" s="7" t="s">
        <v>508</v>
      </c>
      <c r="J5" s="7" t="s">
        <v>509</v>
      </c>
      <c r="K5" s="7" t="s">
        <v>510</v>
      </c>
      <c r="L5" s="7" t="s">
        <v>507</v>
      </c>
      <c r="M5" s="8" t="s">
        <v>511</v>
      </c>
      <c r="N5" s="7"/>
      <c r="O5" s="7">
        <v>2582357</v>
      </c>
      <c r="P5" s="7" t="s">
        <v>512</v>
      </c>
      <c r="Q5" s="7">
        <v>65</v>
      </c>
      <c r="R5" s="7">
        <v>24</v>
      </c>
      <c r="S5" s="19" t="s">
        <v>53</v>
      </c>
      <c r="T5" s="19" t="s">
        <v>53</v>
      </c>
      <c r="U5" s="19" t="s">
        <v>53</v>
      </c>
      <c r="V5" s="10">
        <f>SUM(S5:U5)</f>
        <v>0</v>
      </c>
      <c r="W5" s="9">
        <v>222454</v>
      </c>
      <c r="X5" s="9"/>
      <c r="Y5" s="9"/>
      <c r="Z5" s="10">
        <f>SUM(W5:Y5)</f>
        <v>222454</v>
      </c>
      <c r="AA5" s="11">
        <f t="shared" ref="AA5:AC8" si="0">W5</f>
        <v>222454</v>
      </c>
      <c r="AB5" s="11">
        <f t="shared" si="0"/>
        <v>0</v>
      </c>
      <c r="AC5" s="11">
        <f t="shared" si="0"/>
        <v>0</v>
      </c>
      <c r="AD5" s="10">
        <f>SUM(AA5:AC5)</f>
        <v>222454</v>
      </c>
      <c r="AE5" s="10">
        <f>V5+Z5+AD5</f>
        <v>444908</v>
      </c>
      <c r="AF5" s="12" t="s">
        <v>57</v>
      </c>
      <c r="AG5" s="12" t="s">
        <v>58</v>
      </c>
      <c r="AH5" s="12" t="s">
        <v>272</v>
      </c>
      <c r="AI5" s="12" t="s">
        <v>60</v>
      </c>
      <c r="AJ5" s="12" t="s">
        <v>61</v>
      </c>
      <c r="AK5" s="7" t="s">
        <v>513</v>
      </c>
      <c r="AL5" s="7" t="s">
        <v>61</v>
      </c>
      <c r="AM5" s="7" t="s">
        <v>514</v>
      </c>
      <c r="AN5" s="7" t="s">
        <v>64</v>
      </c>
      <c r="AO5" s="7" t="s">
        <v>1025</v>
      </c>
    </row>
    <row r="6" spans="1:41">
      <c r="A6" s="7">
        <v>2</v>
      </c>
      <c r="B6" s="7" t="s">
        <v>503</v>
      </c>
      <c r="C6" s="7" t="s">
        <v>504</v>
      </c>
      <c r="D6" s="7" t="s">
        <v>505</v>
      </c>
      <c r="E6" s="7" t="s">
        <v>503</v>
      </c>
      <c r="F6" s="7" t="s">
        <v>505</v>
      </c>
      <c r="G6" s="7" t="s">
        <v>506</v>
      </c>
      <c r="H6" s="7" t="s">
        <v>507</v>
      </c>
      <c r="I6" s="7" t="s">
        <v>508</v>
      </c>
      <c r="J6" s="7" t="s">
        <v>509</v>
      </c>
      <c r="K6" s="7" t="s">
        <v>510</v>
      </c>
      <c r="L6" s="7" t="s">
        <v>507</v>
      </c>
      <c r="M6" s="8" t="s">
        <v>515</v>
      </c>
      <c r="N6" s="7"/>
      <c r="O6" s="7">
        <v>2582420</v>
      </c>
      <c r="P6" s="7" t="s">
        <v>512</v>
      </c>
      <c r="Q6" s="7">
        <v>130</v>
      </c>
      <c r="R6" s="7">
        <v>24</v>
      </c>
      <c r="S6" s="19" t="s">
        <v>53</v>
      </c>
      <c r="T6" s="19" t="s">
        <v>53</v>
      </c>
      <c r="U6" s="19" t="s">
        <v>53</v>
      </c>
      <c r="V6" s="10">
        <f>SUM(S6:U6)</f>
        <v>0</v>
      </c>
      <c r="W6" s="9">
        <v>391404</v>
      </c>
      <c r="X6" s="9"/>
      <c r="Y6" s="9"/>
      <c r="Z6" s="10">
        <f>SUM(W6:Y6)</f>
        <v>391404</v>
      </c>
      <c r="AA6" s="11">
        <f t="shared" si="0"/>
        <v>391404</v>
      </c>
      <c r="AB6" s="11">
        <f t="shared" si="0"/>
        <v>0</v>
      </c>
      <c r="AC6" s="11">
        <f t="shared" si="0"/>
        <v>0</v>
      </c>
      <c r="AD6" s="10">
        <f>SUM(AA6:AC6)</f>
        <v>391404</v>
      </c>
      <c r="AE6" s="10">
        <f>V6+Z6+AD6</f>
        <v>782808</v>
      </c>
      <c r="AF6" s="12" t="s">
        <v>57</v>
      </c>
      <c r="AG6" s="12" t="s">
        <v>58</v>
      </c>
      <c r="AH6" s="12" t="s">
        <v>272</v>
      </c>
      <c r="AI6" s="12" t="s">
        <v>60</v>
      </c>
      <c r="AJ6" s="12" t="s">
        <v>61</v>
      </c>
      <c r="AK6" s="7" t="s">
        <v>513</v>
      </c>
      <c r="AL6" s="7" t="s">
        <v>61</v>
      </c>
      <c r="AM6" s="7" t="s">
        <v>514</v>
      </c>
      <c r="AN6" s="7" t="s">
        <v>64</v>
      </c>
      <c r="AO6" s="7"/>
    </row>
    <row r="7" spans="1:41">
      <c r="A7" s="7">
        <v>3</v>
      </c>
      <c r="B7" s="7" t="s">
        <v>503</v>
      </c>
      <c r="C7" s="7" t="s">
        <v>504</v>
      </c>
      <c r="D7" s="7" t="s">
        <v>505</v>
      </c>
      <c r="E7" s="7" t="s">
        <v>503</v>
      </c>
      <c r="F7" s="7" t="s">
        <v>505</v>
      </c>
      <c r="G7" s="7" t="s">
        <v>506</v>
      </c>
      <c r="H7" s="7" t="s">
        <v>507</v>
      </c>
      <c r="I7" s="7" t="s">
        <v>508</v>
      </c>
      <c r="J7" s="7" t="s">
        <v>516</v>
      </c>
      <c r="K7" s="7" t="s">
        <v>510</v>
      </c>
      <c r="L7" s="7" t="s">
        <v>507</v>
      </c>
      <c r="M7" s="8" t="s">
        <v>517</v>
      </c>
      <c r="N7" s="7"/>
      <c r="O7" s="7">
        <v>56300962</v>
      </c>
      <c r="P7" s="7" t="s">
        <v>518</v>
      </c>
      <c r="Q7" s="7">
        <v>24</v>
      </c>
      <c r="R7" s="7">
        <v>24</v>
      </c>
      <c r="S7" s="19" t="s">
        <v>53</v>
      </c>
      <c r="T7" s="19" t="s">
        <v>53</v>
      </c>
      <c r="U7" s="19" t="s">
        <v>53</v>
      </c>
      <c r="V7" s="10">
        <f>SUM(S7:U7)</f>
        <v>0</v>
      </c>
      <c r="W7" s="9">
        <v>80</v>
      </c>
      <c r="X7" s="9">
        <v>100</v>
      </c>
      <c r="Y7" s="9"/>
      <c r="Z7" s="10">
        <f>SUM(W7:Y7)</f>
        <v>180</v>
      </c>
      <c r="AA7" s="11">
        <f t="shared" si="0"/>
        <v>80</v>
      </c>
      <c r="AB7" s="11">
        <f t="shared" si="0"/>
        <v>100</v>
      </c>
      <c r="AC7" s="11">
        <f t="shared" si="0"/>
        <v>0</v>
      </c>
      <c r="AD7" s="10">
        <f>SUM(AA7:AC7)</f>
        <v>180</v>
      </c>
      <c r="AE7" s="10">
        <f>V7+Z7+AD7</f>
        <v>360</v>
      </c>
      <c r="AF7" s="12" t="s">
        <v>57</v>
      </c>
      <c r="AG7" s="12" t="s">
        <v>58</v>
      </c>
      <c r="AH7" s="12" t="s">
        <v>272</v>
      </c>
      <c r="AI7" s="12" t="s">
        <v>60</v>
      </c>
      <c r="AJ7" s="12" t="s">
        <v>61</v>
      </c>
      <c r="AK7" s="7" t="s">
        <v>513</v>
      </c>
      <c r="AL7" s="7" t="s">
        <v>61</v>
      </c>
      <c r="AM7" s="7" t="s">
        <v>514</v>
      </c>
      <c r="AN7" s="7" t="s">
        <v>64</v>
      </c>
      <c r="AO7" s="7"/>
    </row>
    <row r="8" spans="1:41">
      <c r="A8" s="7">
        <v>4</v>
      </c>
      <c r="B8" s="7" t="s">
        <v>503</v>
      </c>
      <c r="C8" s="7" t="s">
        <v>504</v>
      </c>
      <c r="D8" s="7" t="s">
        <v>505</v>
      </c>
      <c r="E8" s="7" t="s">
        <v>503</v>
      </c>
      <c r="F8" s="7" t="s">
        <v>505</v>
      </c>
      <c r="G8" s="7" t="s">
        <v>519</v>
      </c>
      <c r="H8" s="7" t="s">
        <v>507</v>
      </c>
      <c r="I8" s="7" t="s">
        <v>520</v>
      </c>
      <c r="J8" s="7" t="s">
        <v>521</v>
      </c>
      <c r="K8" s="7" t="s">
        <v>510</v>
      </c>
      <c r="L8" s="7" t="s">
        <v>507</v>
      </c>
      <c r="M8" s="8" t="s">
        <v>522</v>
      </c>
      <c r="N8" s="7"/>
      <c r="O8" s="7" t="s">
        <v>523</v>
      </c>
      <c r="P8" s="7" t="s">
        <v>518</v>
      </c>
      <c r="Q8" s="7">
        <v>4</v>
      </c>
      <c r="R8" s="7">
        <v>24</v>
      </c>
      <c r="S8" s="19" t="s">
        <v>53</v>
      </c>
      <c r="T8" s="19" t="s">
        <v>53</v>
      </c>
      <c r="U8" s="19" t="s">
        <v>53</v>
      </c>
      <c r="V8" s="10">
        <f>SUM(S8:U8)</f>
        <v>0</v>
      </c>
      <c r="W8" s="9">
        <v>1000</v>
      </c>
      <c r="X8" s="9">
        <v>1000</v>
      </c>
      <c r="Y8" s="9"/>
      <c r="Z8" s="10">
        <f>SUM(W8:Y8)</f>
        <v>2000</v>
      </c>
      <c r="AA8" s="11">
        <f t="shared" si="0"/>
        <v>1000</v>
      </c>
      <c r="AB8" s="11">
        <f t="shared" si="0"/>
        <v>1000</v>
      </c>
      <c r="AC8" s="11">
        <f t="shared" si="0"/>
        <v>0</v>
      </c>
      <c r="AD8" s="10">
        <f>SUM(AA8:AC8)</f>
        <v>2000</v>
      </c>
      <c r="AE8" s="10">
        <f>V8+Z8+AD8</f>
        <v>4000</v>
      </c>
      <c r="AF8" s="12" t="s">
        <v>57</v>
      </c>
      <c r="AG8" s="12" t="s">
        <v>58</v>
      </c>
      <c r="AH8" s="12" t="s">
        <v>272</v>
      </c>
      <c r="AI8" s="12" t="s">
        <v>60</v>
      </c>
      <c r="AJ8" s="12" t="s">
        <v>61</v>
      </c>
      <c r="AK8" s="7" t="s">
        <v>513</v>
      </c>
      <c r="AL8" s="7" t="s">
        <v>61</v>
      </c>
      <c r="AM8" s="7" t="s">
        <v>514</v>
      </c>
      <c r="AN8" s="7" t="s">
        <v>64</v>
      </c>
      <c r="AO8" s="7"/>
    </row>
    <row r="9" spans="1:41">
      <c r="A9" s="14"/>
      <c r="B9" s="15" t="s">
        <v>503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6">
        <f t="shared" ref="S9:AE9" si="1">SUM(S5:S8)</f>
        <v>0</v>
      </c>
      <c r="T9" s="16">
        <f t="shared" si="1"/>
        <v>0</v>
      </c>
      <c r="U9" s="16">
        <f t="shared" si="1"/>
        <v>0</v>
      </c>
      <c r="V9" s="16">
        <f t="shared" si="1"/>
        <v>0</v>
      </c>
      <c r="W9" s="16">
        <f t="shared" si="1"/>
        <v>614938</v>
      </c>
      <c r="X9" s="16">
        <f t="shared" si="1"/>
        <v>1100</v>
      </c>
      <c r="Y9" s="16">
        <f t="shared" si="1"/>
        <v>0</v>
      </c>
      <c r="Z9" s="16">
        <f t="shared" si="1"/>
        <v>616038</v>
      </c>
      <c r="AA9" s="16">
        <f t="shared" si="1"/>
        <v>614938</v>
      </c>
      <c r="AB9" s="16">
        <f t="shared" si="1"/>
        <v>1100</v>
      </c>
      <c r="AC9" s="16">
        <f t="shared" si="1"/>
        <v>0</v>
      </c>
      <c r="AD9" s="16">
        <f t="shared" si="1"/>
        <v>616038</v>
      </c>
      <c r="AE9" s="16">
        <f t="shared" si="1"/>
        <v>1232076</v>
      </c>
      <c r="AF9" s="14"/>
      <c r="AG9" s="14"/>
      <c r="AH9" s="14"/>
      <c r="AI9" s="14"/>
      <c r="AJ9" s="14"/>
      <c r="AK9" s="14"/>
      <c r="AL9" s="14"/>
      <c r="AM9" s="14"/>
      <c r="AN9" s="14"/>
      <c r="AO9" s="24"/>
    </row>
    <row r="10" spans="1:41">
      <c r="A10" s="7">
        <v>1</v>
      </c>
      <c r="B10" s="7" t="s">
        <v>524</v>
      </c>
      <c r="C10" s="7" t="s">
        <v>525</v>
      </c>
      <c r="D10" s="7" t="s">
        <v>526</v>
      </c>
      <c r="E10" s="7" t="s">
        <v>524</v>
      </c>
      <c r="F10" s="7" t="s">
        <v>526</v>
      </c>
      <c r="G10" s="7" t="s">
        <v>527</v>
      </c>
      <c r="H10" s="7" t="s">
        <v>507</v>
      </c>
      <c r="I10" s="7" t="s">
        <v>528</v>
      </c>
      <c r="J10" s="7">
        <v>7</v>
      </c>
      <c r="K10" s="7" t="s">
        <v>529</v>
      </c>
      <c r="L10" s="7" t="s">
        <v>507</v>
      </c>
      <c r="M10" s="8" t="s">
        <v>530</v>
      </c>
      <c r="N10" s="7"/>
      <c r="O10" s="7">
        <v>4141907</v>
      </c>
      <c r="P10" s="7" t="s">
        <v>512</v>
      </c>
      <c r="Q10" s="7" t="s">
        <v>531</v>
      </c>
      <c r="R10" s="7">
        <v>24</v>
      </c>
      <c r="S10" s="19" t="s">
        <v>53</v>
      </c>
      <c r="T10" s="19" t="s">
        <v>53</v>
      </c>
      <c r="U10" s="19" t="s">
        <v>53</v>
      </c>
      <c r="V10" s="10">
        <f>SUM(S10:U10)</f>
        <v>0</v>
      </c>
      <c r="W10" s="9">
        <v>1030000</v>
      </c>
      <c r="X10" s="9"/>
      <c r="Y10" s="9"/>
      <c r="Z10" s="10">
        <f>SUM(W10:Y10)</f>
        <v>1030000</v>
      </c>
      <c r="AA10" s="11">
        <f t="shared" ref="AA10:AC14" si="2">W10</f>
        <v>1030000</v>
      </c>
      <c r="AB10" s="11">
        <f t="shared" si="2"/>
        <v>0</v>
      </c>
      <c r="AC10" s="11">
        <f t="shared" si="2"/>
        <v>0</v>
      </c>
      <c r="AD10" s="10">
        <f>SUM(AA10:AC10)</f>
        <v>1030000</v>
      </c>
      <c r="AE10" s="10">
        <f>V10+Z10+AD10</f>
        <v>2060000</v>
      </c>
      <c r="AF10" s="12" t="s">
        <v>57</v>
      </c>
      <c r="AG10" s="12" t="s">
        <v>58</v>
      </c>
      <c r="AH10" s="12" t="s">
        <v>272</v>
      </c>
      <c r="AI10" s="12" t="s">
        <v>60</v>
      </c>
      <c r="AJ10" s="12" t="s">
        <v>61</v>
      </c>
      <c r="AK10" s="7" t="s">
        <v>513</v>
      </c>
      <c r="AL10" s="7" t="s">
        <v>61</v>
      </c>
      <c r="AM10" s="7" t="s">
        <v>514</v>
      </c>
      <c r="AN10" s="7" t="s">
        <v>64</v>
      </c>
      <c r="AO10" s="7"/>
    </row>
    <row r="11" spans="1:41">
      <c r="A11" s="7">
        <v>2</v>
      </c>
      <c r="B11" s="7" t="s">
        <v>524</v>
      </c>
      <c r="C11" s="7" t="s">
        <v>525</v>
      </c>
      <c r="D11" s="7" t="s">
        <v>526</v>
      </c>
      <c r="E11" s="7" t="s">
        <v>524</v>
      </c>
      <c r="F11" s="7" t="s">
        <v>526</v>
      </c>
      <c r="G11" s="7" t="s">
        <v>527</v>
      </c>
      <c r="H11" s="7" t="s">
        <v>507</v>
      </c>
      <c r="I11" s="7" t="s">
        <v>528</v>
      </c>
      <c r="J11" s="7">
        <v>7</v>
      </c>
      <c r="K11" s="7" t="s">
        <v>529</v>
      </c>
      <c r="L11" s="7" t="s">
        <v>507</v>
      </c>
      <c r="M11" s="8" t="s">
        <v>532</v>
      </c>
      <c r="N11" s="7"/>
      <c r="O11" s="7">
        <v>4101580</v>
      </c>
      <c r="P11" s="7" t="s">
        <v>512</v>
      </c>
      <c r="Q11" s="7" t="s">
        <v>533</v>
      </c>
      <c r="R11" s="7">
        <v>24</v>
      </c>
      <c r="S11" s="19" t="s">
        <v>53</v>
      </c>
      <c r="T11" s="19" t="s">
        <v>53</v>
      </c>
      <c r="U11" s="19" t="s">
        <v>53</v>
      </c>
      <c r="V11" s="10">
        <f>SUM(S11:U11)</f>
        <v>0</v>
      </c>
      <c r="W11" s="9">
        <v>642000</v>
      </c>
      <c r="X11" s="9"/>
      <c r="Y11" s="9"/>
      <c r="Z11" s="10">
        <f>SUM(W11:Y11)</f>
        <v>642000</v>
      </c>
      <c r="AA11" s="11">
        <f t="shared" si="2"/>
        <v>642000</v>
      </c>
      <c r="AB11" s="11">
        <f t="shared" si="2"/>
        <v>0</v>
      </c>
      <c r="AC11" s="11">
        <f t="shared" si="2"/>
        <v>0</v>
      </c>
      <c r="AD11" s="10">
        <f>SUM(AA11:AC11)</f>
        <v>642000</v>
      </c>
      <c r="AE11" s="10">
        <f>V11+Z11+AD11</f>
        <v>1284000</v>
      </c>
      <c r="AF11" s="12" t="s">
        <v>57</v>
      </c>
      <c r="AG11" s="12" t="s">
        <v>58</v>
      </c>
      <c r="AH11" s="12" t="s">
        <v>272</v>
      </c>
      <c r="AI11" s="12" t="s">
        <v>60</v>
      </c>
      <c r="AJ11" s="12" t="s">
        <v>61</v>
      </c>
      <c r="AK11" s="7" t="s">
        <v>513</v>
      </c>
      <c r="AL11" s="7" t="s">
        <v>61</v>
      </c>
      <c r="AM11" s="7" t="s">
        <v>514</v>
      </c>
      <c r="AN11" s="7" t="s">
        <v>64</v>
      </c>
      <c r="AO11" s="7"/>
    </row>
    <row r="12" spans="1:41">
      <c r="A12" s="7">
        <v>3</v>
      </c>
      <c r="B12" s="7" t="s">
        <v>524</v>
      </c>
      <c r="C12" s="7" t="s">
        <v>525</v>
      </c>
      <c r="D12" s="7" t="s">
        <v>526</v>
      </c>
      <c r="E12" s="7" t="s">
        <v>524</v>
      </c>
      <c r="F12" s="7" t="s">
        <v>526</v>
      </c>
      <c r="G12" s="7" t="s">
        <v>534</v>
      </c>
      <c r="H12" s="7" t="s">
        <v>507</v>
      </c>
      <c r="I12" s="7" t="s">
        <v>535</v>
      </c>
      <c r="J12" s="7">
        <v>138</v>
      </c>
      <c r="K12" s="7" t="s">
        <v>536</v>
      </c>
      <c r="L12" s="7" t="s">
        <v>507</v>
      </c>
      <c r="M12" s="8" t="s">
        <v>537</v>
      </c>
      <c r="N12" s="7"/>
      <c r="O12" s="7">
        <v>2574204</v>
      </c>
      <c r="P12" s="7" t="s">
        <v>512</v>
      </c>
      <c r="Q12" s="7">
        <v>900</v>
      </c>
      <c r="R12" s="7">
        <v>24</v>
      </c>
      <c r="S12" s="19" t="s">
        <v>53</v>
      </c>
      <c r="T12" s="19" t="s">
        <v>53</v>
      </c>
      <c r="U12" s="19" t="s">
        <v>53</v>
      </c>
      <c r="V12" s="10">
        <f>SUM(S12:U12)</f>
        <v>0</v>
      </c>
      <c r="W12" s="9">
        <v>542000</v>
      </c>
      <c r="X12" s="9"/>
      <c r="Y12" s="9"/>
      <c r="Z12" s="10">
        <f>SUM(W12:Y12)</f>
        <v>542000</v>
      </c>
      <c r="AA12" s="11">
        <f t="shared" si="2"/>
        <v>542000</v>
      </c>
      <c r="AB12" s="11">
        <f t="shared" si="2"/>
        <v>0</v>
      </c>
      <c r="AC12" s="11">
        <f t="shared" si="2"/>
        <v>0</v>
      </c>
      <c r="AD12" s="10">
        <f>SUM(AA12:AC12)</f>
        <v>542000</v>
      </c>
      <c r="AE12" s="10">
        <f>V12+Z12+AD12</f>
        <v>1084000</v>
      </c>
      <c r="AF12" s="12" t="s">
        <v>57</v>
      </c>
      <c r="AG12" s="12" t="s">
        <v>58</v>
      </c>
      <c r="AH12" s="12" t="s">
        <v>272</v>
      </c>
      <c r="AI12" s="12" t="s">
        <v>60</v>
      </c>
      <c r="AJ12" s="12" t="s">
        <v>61</v>
      </c>
      <c r="AK12" s="7" t="s">
        <v>513</v>
      </c>
      <c r="AL12" s="7" t="s">
        <v>61</v>
      </c>
      <c r="AM12" s="7" t="s">
        <v>514</v>
      </c>
      <c r="AN12" s="7" t="s">
        <v>64</v>
      </c>
      <c r="AO12" s="7"/>
    </row>
    <row r="13" spans="1:41">
      <c r="A13" s="7">
        <v>4</v>
      </c>
      <c r="B13" s="7" t="s">
        <v>524</v>
      </c>
      <c r="C13" s="7" t="s">
        <v>525</v>
      </c>
      <c r="D13" s="7" t="s">
        <v>526</v>
      </c>
      <c r="E13" s="7" t="s">
        <v>524</v>
      </c>
      <c r="F13" s="7" t="s">
        <v>526</v>
      </c>
      <c r="G13" s="7" t="s">
        <v>534</v>
      </c>
      <c r="H13" s="7" t="s">
        <v>507</v>
      </c>
      <c r="I13" s="7" t="s">
        <v>535</v>
      </c>
      <c r="J13" s="7">
        <v>138</v>
      </c>
      <c r="K13" s="7" t="s">
        <v>536</v>
      </c>
      <c r="L13" s="7" t="s">
        <v>507</v>
      </c>
      <c r="M13" s="8" t="s">
        <v>538</v>
      </c>
      <c r="N13" s="7"/>
      <c r="O13" s="7">
        <v>2574317</v>
      </c>
      <c r="P13" s="7" t="s">
        <v>512</v>
      </c>
      <c r="Q13" s="7">
        <v>400</v>
      </c>
      <c r="R13" s="7">
        <v>24</v>
      </c>
      <c r="S13" s="19" t="s">
        <v>53</v>
      </c>
      <c r="T13" s="19" t="s">
        <v>53</v>
      </c>
      <c r="U13" s="19" t="s">
        <v>53</v>
      </c>
      <c r="V13" s="10">
        <f>SUM(S13:U13)</f>
        <v>0</v>
      </c>
      <c r="W13" s="9">
        <v>834000</v>
      </c>
      <c r="X13" s="9"/>
      <c r="Y13" s="9"/>
      <c r="Z13" s="10">
        <f>SUM(W13:Y13)</f>
        <v>834000</v>
      </c>
      <c r="AA13" s="11">
        <f t="shared" si="2"/>
        <v>834000</v>
      </c>
      <c r="AB13" s="11">
        <f t="shared" si="2"/>
        <v>0</v>
      </c>
      <c r="AC13" s="11">
        <f t="shared" si="2"/>
        <v>0</v>
      </c>
      <c r="AD13" s="10">
        <f>SUM(AA13:AC13)</f>
        <v>834000</v>
      </c>
      <c r="AE13" s="10">
        <f>V13+Z13+AD13</f>
        <v>1668000</v>
      </c>
      <c r="AF13" s="12" t="s">
        <v>57</v>
      </c>
      <c r="AG13" s="12" t="s">
        <v>58</v>
      </c>
      <c r="AH13" s="12" t="s">
        <v>272</v>
      </c>
      <c r="AI13" s="12" t="s">
        <v>60</v>
      </c>
      <c r="AJ13" s="12" t="s">
        <v>61</v>
      </c>
      <c r="AK13" s="7" t="s">
        <v>513</v>
      </c>
      <c r="AL13" s="7" t="s">
        <v>61</v>
      </c>
      <c r="AM13" s="7" t="s">
        <v>514</v>
      </c>
      <c r="AN13" s="7" t="s">
        <v>64</v>
      </c>
      <c r="AO13" s="7"/>
    </row>
    <row r="14" spans="1:41">
      <c r="A14" s="7">
        <v>5</v>
      </c>
      <c r="B14" s="7" t="s">
        <v>524</v>
      </c>
      <c r="C14" s="7" t="s">
        <v>525</v>
      </c>
      <c r="D14" s="7" t="s">
        <v>526</v>
      </c>
      <c r="E14" s="7" t="s">
        <v>524</v>
      </c>
      <c r="F14" s="7" t="s">
        <v>526</v>
      </c>
      <c r="G14" s="7" t="s">
        <v>539</v>
      </c>
      <c r="H14" s="7" t="s">
        <v>507</v>
      </c>
      <c r="I14" s="7" t="s">
        <v>540</v>
      </c>
      <c r="J14" s="7" t="s">
        <v>541</v>
      </c>
      <c r="K14" s="7" t="s">
        <v>536</v>
      </c>
      <c r="L14" s="7" t="s">
        <v>507</v>
      </c>
      <c r="M14" s="8" t="s">
        <v>542</v>
      </c>
      <c r="N14" s="7"/>
      <c r="O14" s="7">
        <v>13815630</v>
      </c>
      <c r="P14" s="7" t="s">
        <v>512</v>
      </c>
      <c r="Q14" s="7">
        <v>18</v>
      </c>
      <c r="R14" s="7">
        <v>24</v>
      </c>
      <c r="S14" s="19" t="s">
        <v>53</v>
      </c>
      <c r="T14" s="19" t="s">
        <v>53</v>
      </c>
      <c r="U14" s="19" t="s">
        <v>53</v>
      </c>
      <c r="V14" s="10">
        <f>SUM(S14:U14)</f>
        <v>0</v>
      </c>
      <c r="W14" s="9">
        <v>5100</v>
      </c>
      <c r="X14" s="9"/>
      <c r="Y14" s="9"/>
      <c r="Z14" s="10">
        <f>SUM(W14:Y14)</f>
        <v>5100</v>
      </c>
      <c r="AA14" s="11">
        <f t="shared" si="2"/>
        <v>5100</v>
      </c>
      <c r="AB14" s="11">
        <f t="shared" si="2"/>
        <v>0</v>
      </c>
      <c r="AC14" s="11">
        <f t="shared" si="2"/>
        <v>0</v>
      </c>
      <c r="AD14" s="10">
        <f>SUM(AA14:AC14)</f>
        <v>5100</v>
      </c>
      <c r="AE14" s="10">
        <f>V14+Z14+AD14</f>
        <v>10200</v>
      </c>
      <c r="AF14" s="12" t="s">
        <v>57</v>
      </c>
      <c r="AG14" s="12" t="s">
        <v>58</v>
      </c>
      <c r="AH14" s="12" t="s">
        <v>272</v>
      </c>
      <c r="AI14" s="12" t="s">
        <v>60</v>
      </c>
      <c r="AJ14" s="12" t="s">
        <v>61</v>
      </c>
      <c r="AK14" s="7" t="s">
        <v>513</v>
      </c>
      <c r="AL14" s="7" t="s">
        <v>61</v>
      </c>
      <c r="AM14" s="7" t="s">
        <v>514</v>
      </c>
      <c r="AN14" s="7" t="s">
        <v>64</v>
      </c>
      <c r="AO14" s="7"/>
    </row>
    <row r="15" spans="1:41">
      <c r="A15" s="14"/>
      <c r="B15" s="15" t="s">
        <v>524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6">
        <f t="shared" ref="S15:AE15" si="3">SUM(S10:S14)</f>
        <v>0</v>
      </c>
      <c r="T15" s="16">
        <f t="shared" si="3"/>
        <v>0</v>
      </c>
      <c r="U15" s="16">
        <f t="shared" si="3"/>
        <v>0</v>
      </c>
      <c r="V15" s="16">
        <f t="shared" si="3"/>
        <v>0</v>
      </c>
      <c r="W15" s="16">
        <f t="shared" si="3"/>
        <v>3053100</v>
      </c>
      <c r="X15" s="16">
        <f t="shared" si="3"/>
        <v>0</v>
      </c>
      <c r="Y15" s="16">
        <f t="shared" si="3"/>
        <v>0</v>
      </c>
      <c r="Z15" s="16">
        <f t="shared" si="3"/>
        <v>3053100</v>
      </c>
      <c r="AA15" s="16">
        <f t="shared" si="3"/>
        <v>3053100</v>
      </c>
      <c r="AB15" s="16">
        <f t="shared" si="3"/>
        <v>0</v>
      </c>
      <c r="AC15" s="16">
        <f t="shared" si="3"/>
        <v>0</v>
      </c>
      <c r="AD15" s="16">
        <f t="shared" si="3"/>
        <v>3053100</v>
      </c>
      <c r="AE15" s="16">
        <f t="shared" si="3"/>
        <v>6106200</v>
      </c>
      <c r="AF15" s="14"/>
      <c r="AG15" s="14"/>
      <c r="AH15" s="14"/>
      <c r="AI15" s="14"/>
      <c r="AJ15" s="14"/>
      <c r="AK15" s="14"/>
      <c r="AL15" s="14"/>
      <c r="AM15" s="14"/>
      <c r="AN15" s="14"/>
      <c r="AO15" s="24"/>
    </row>
    <row r="16" spans="1:41">
      <c r="A16" s="7">
        <v>1</v>
      </c>
      <c r="B16" s="7" t="s">
        <v>47</v>
      </c>
      <c r="C16" s="7" t="s">
        <v>48</v>
      </c>
      <c r="D16" s="7" t="s">
        <v>49</v>
      </c>
      <c r="E16" s="7" t="s">
        <v>47</v>
      </c>
      <c r="F16" s="7" t="s">
        <v>49</v>
      </c>
      <c r="G16" s="7" t="s">
        <v>543</v>
      </c>
      <c r="H16" s="7" t="s">
        <v>51</v>
      </c>
      <c r="I16" s="7" t="s">
        <v>544</v>
      </c>
      <c r="J16" s="7" t="s">
        <v>545</v>
      </c>
      <c r="K16" s="7" t="s">
        <v>54</v>
      </c>
      <c r="L16" s="7" t="s">
        <v>51</v>
      </c>
      <c r="M16" s="8" t="s">
        <v>546</v>
      </c>
      <c r="N16" s="7"/>
      <c r="O16" s="7">
        <v>14859828</v>
      </c>
      <c r="P16" s="7" t="s">
        <v>518</v>
      </c>
      <c r="Q16" s="7">
        <v>35</v>
      </c>
      <c r="R16" s="7">
        <v>36</v>
      </c>
      <c r="S16" s="9">
        <v>4688</v>
      </c>
      <c r="T16" s="9">
        <v>8290</v>
      </c>
      <c r="U16" s="9"/>
      <c r="V16" s="10">
        <f t="shared" ref="V16:V47" si="4">S16+T16+U16</f>
        <v>12978</v>
      </c>
      <c r="W16" s="9">
        <f t="shared" ref="W16:W47" si="5">S16</f>
        <v>4688</v>
      </c>
      <c r="X16" s="9">
        <f t="shared" ref="X16:X47" si="6">T16</f>
        <v>8290</v>
      </c>
      <c r="Y16" s="9">
        <f t="shared" ref="Y16:Y47" si="7">U16</f>
        <v>0</v>
      </c>
      <c r="Z16" s="10">
        <f t="shared" ref="Z16:Z47" si="8">SUM(W16:Y16)</f>
        <v>12978</v>
      </c>
      <c r="AA16" s="11">
        <f t="shared" ref="AA16:AA47" si="9">S16</f>
        <v>4688</v>
      </c>
      <c r="AB16" s="11">
        <f t="shared" ref="AB16:AB47" si="10">T16</f>
        <v>8290</v>
      </c>
      <c r="AC16" s="11">
        <f t="shared" ref="AC16:AC47" si="11">U16</f>
        <v>0</v>
      </c>
      <c r="AD16" s="10">
        <f t="shared" ref="AD16:AD47" si="12">SUM(AA16:AC16)</f>
        <v>12978</v>
      </c>
      <c r="AE16" s="10">
        <f t="shared" ref="AE16:AE47" si="13">V16+Z16+AD16</f>
        <v>38934</v>
      </c>
      <c r="AF16" s="12" t="s">
        <v>57</v>
      </c>
      <c r="AG16" s="12" t="s">
        <v>58</v>
      </c>
      <c r="AH16" s="12" t="s">
        <v>272</v>
      </c>
      <c r="AI16" s="12" t="s">
        <v>60</v>
      </c>
      <c r="AJ16" s="12" t="s">
        <v>61</v>
      </c>
      <c r="AK16" s="7" t="s">
        <v>62</v>
      </c>
      <c r="AL16" s="7" t="s">
        <v>61</v>
      </c>
      <c r="AM16" s="7" t="s">
        <v>63</v>
      </c>
      <c r="AN16" s="7" t="s">
        <v>64</v>
      </c>
      <c r="AO16" s="7"/>
    </row>
    <row r="17" spans="1:41">
      <c r="A17" s="7">
        <v>2</v>
      </c>
      <c r="B17" s="7" t="s">
        <v>47</v>
      </c>
      <c r="C17" s="7" t="s">
        <v>48</v>
      </c>
      <c r="D17" s="7" t="s">
        <v>49</v>
      </c>
      <c r="E17" s="7" t="s">
        <v>47</v>
      </c>
      <c r="F17" s="7" t="s">
        <v>49</v>
      </c>
      <c r="G17" s="7" t="s">
        <v>547</v>
      </c>
      <c r="H17" s="7" t="s">
        <v>51</v>
      </c>
      <c r="I17" s="7" t="s">
        <v>247</v>
      </c>
      <c r="J17" s="7" t="s">
        <v>548</v>
      </c>
      <c r="K17" s="7" t="s">
        <v>54</v>
      </c>
      <c r="L17" s="7" t="s">
        <v>51</v>
      </c>
      <c r="M17" s="8" t="s">
        <v>549</v>
      </c>
      <c r="N17" s="7"/>
      <c r="O17" s="7">
        <v>90085093</v>
      </c>
      <c r="P17" s="7" t="s">
        <v>518</v>
      </c>
      <c r="Q17" s="7">
        <v>35</v>
      </c>
      <c r="R17" s="7">
        <v>36</v>
      </c>
      <c r="S17" s="9">
        <v>600</v>
      </c>
      <c r="T17" s="9">
        <v>455</v>
      </c>
      <c r="U17" s="9"/>
      <c r="V17" s="10">
        <f t="shared" si="4"/>
        <v>1055</v>
      </c>
      <c r="W17" s="9">
        <f t="shared" si="5"/>
        <v>600</v>
      </c>
      <c r="X17" s="9">
        <f t="shared" si="6"/>
        <v>455</v>
      </c>
      <c r="Y17" s="9">
        <f t="shared" si="7"/>
        <v>0</v>
      </c>
      <c r="Z17" s="10">
        <f t="shared" si="8"/>
        <v>1055</v>
      </c>
      <c r="AA17" s="11">
        <f t="shared" si="9"/>
        <v>600</v>
      </c>
      <c r="AB17" s="11">
        <f t="shared" si="10"/>
        <v>455</v>
      </c>
      <c r="AC17" s="11">
        <f t="shared" si="11"/>
        <v>0</v>
      </c>
      <c r="AD17" s="10">
        <f t="shared" si="12"/>
        <v>1055</v>
      </c>
      <c r="AE17" s="10">
        <f t="shared" si="13"/>
        <v>3165</v>
      </c>
      <c r="AF17" s="12" t="s">
        <v>57</v>
      </c>
      <c r="AG17" s="12" t="s">
        <v>58</v>
      </c>
      <c r="AH17" s="12" t="s">
        <v>272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7" t="s">
        <v>64</v>
      </c>
      <c r="AO17" s="7"/>
    </row>
    <row r="18" spans="1:41">
      <c r="A18" s="7">
        <v>3</v>
      </c>
      <c r="B18" s="7" t="s">
        <v>47</v>
      </c>
      <c r="C18" s="7" t="s">
        <v>48</v>
      </c>
      <c r="D18" s="7" t="s">
        <v>49</v>
      </c>
      <c r="E18" s="7" t="s">
        <v>47</v>
      </c>
      <c r="F18" s="7" t="s">
        <v>49</v>
      </c>
      <c r="G18" s="7" t="s">
        <v>550</v>
      </c>
      <c r="H18" s="7" t="s">
        <v>51</v>
      </c>
      <c r="I18" s="7" t="s">
        <v>551</v>
      </c>
      <c r="J18" s="7">
        <v>33</v>
      </c>
      <c r="K18" s="7" t="s">
        <v>54</v>
      </c>
      <c r="L18" s="7" t="s">
        <v>51</v>
      </c>
      <c r="M18" s="8" t="s">
        <v>552</v>
      </c>
      <c r="N18" s="7"/>
      <c r="O18" s="7">
        <v>14979906</v>
      </c>
      <c r="P18" s="7" t="s">
        <v>265</v>
      </c>
      <c r="Q18" s="7">
        <v>18</v>
      </c>
      <c r="R18" s="7">
        <v>36</v>
      </c>
      <c r="S18" s="9">
        <v>2051</v>
      </c>
      <c r="T18" s="9"/>
      <c r="U18" s="9"/>
      <c r="V18" s="10">
        <f t="shared" si="4"/>
        <v>2051</v>
      </c>
      <c r="W18" s="9">
        <f t="shared" si="5"/>
        <v>2051</v>
      </c>
      <c r="X18" s="9">
        <f t="shared" si="6"/>
        <v>0</v>
      </c>
      <c r="Y18" s="9">
        <f t="shared" si="7"/>
        <v>0</v>
      </c>
      <c r="Z18" s="10">
        <f t="shared" si="8"/>
        <v>2051</v>
      </c>
      <c r="AA18" s="11">
        <f t="shared" si="9"/>
        <v>2051</v>
      </c>
      <c r="AB18" s="11">
        <f t="shared" si="10"/>
        <v>0</v>
      </c>
      <c r="AC18" s="11">
        <f t="shared" si="11"/>
        <v>0</v>
      </c>
      <c r="AD18" s="10">
        <f t="shared" si="12"/>
        <v>2051</v>
      </c>
      <c r="AE18" s="10">
        <f t="shared" si="13"/>
        <v>6153</v>
      </c>
      <c r="AF18" s="12" t="s">
        <v>57</v>
      </c>
      <c r="AG18" s="12" t="s">
        <v>58</v>
      </c>
      <c r="AH18" s="12" t="s">
        <v>272</v>
      </c>
      <c r="AI18" s="12" t="s">
        <v>60</v>
      </c>
      <c r="AJ18" s="12" t="s">
        <v>61</v>
      </c>
      <c r="AK18" s="7" t="s">
        <v>62</v>
      </c>
      <c r="AL18" s="7" t="s">
        <v>61</v>
      </c>
      <c r="AM18" s="7" t="s">
        <v>63</v>
      </c>
      <c r="AN18" s="7" t="s">
        <v>64</v>
      </c>
      <c r="AO18" s="7"/>
    </row>
    <row r="19" spans="1:41">
      <c r="A19" s="7">
        <v>4</v>
      </c>
      <c r="B19" s="7" t="s">
        <v>47</v>
      </c>
      <c r="C19" s="7" t="s">
        <v>48</v>
      </c>
      <c r="D19" s="7" t="s">
        <v>49</v>
      </c>
      <c r="E19" s="7" t="s">
        <v>47</v>
      </c>
      <c r="F19" s="7" t="s">
        <v>49</v>
      </c>
      <c r="G19" s="7" t="s">
        <v>553</v>
      </c>
      <c r="H19" s="7" t="s">
        <v>51</v>
      </c>
      <c r="I19" s="7" t="s">
        <v>247</v>
      </c>
      <c r="J19" s="7">
        <v>3</v>
      </c>
      <c r="K19" s="7" t="s">
        <v>93</v>
      </c>
      <c r="L19" s="7" t="s">
        <v>51</v>
      </c>
      <c r="M19" s="8" t="s">
        <v>554</v>
      </c>
      <c r="N19" s="7"/>
      <c r="O19" s="7">
        <v>14984993</v>
      </c>
      <c r="P19" s="7" t="s">
        <v>265</v>
      </c>
      <c r="Q19" s="7">
        <v>14</v>
      </c>
      <c r="R19" s="7">
        <v>36</v>
      </c>
      <c r="S19" s="9">
        <v>43523</v>
      </c>
      <c r="T19" s="9"/>
      <c r="U19" s="9"/>
      <c r="V19" s="10">
        <f t="shared" si="4"/>
        <v>43523</v>
      </c>
      <c r="W19" s="9">
        <f t="shared" si="5"/>
        <v>43523</v>
      </c>
      <c r="X19" s="9">
        <f t="shared" si="6"/>
        <v>0</v>
      </c>
      <c r="Y19" s="9">
        <f t="shared" si="7"/>
        <v>0</v>
      </c>
      <c r="Z19" s="10">
        <f t="shared" si="8"/>
        <v>43523</v>
      </c>
      <c r="AA19" s="11">
        <f t="shared" si="9"/>
        <v>43523</v>
      </c>
      <c r="AB19" s="11">
        <f t="shared" si="10"/>
        <v>0</v>
      </c>
      <c r="AC19" s="11">
        <f t="shared" si="11"/>
        <v>0</v>
      </c>
      <c r="AD19" s="10">
        <f t="shared" si="12"/>
        <v>43523</v>
      </c>
      <c r="AE19" s="10">
        <f t="shared" si="13"/>
        <v>130569</v>
      </c>
      <c r="AF19" s="12" t="s">
        <v>57</v>
      </c>
      <c r="AG19" s="12" t="s">
        <v>58</v>
      </c>
      <c r="AH19" s="12" t="s">
        <v>272</v>
      </c>
      <c r="AI19" s="12" t="s">
        <v>60</v>
      </c>
      <c r="AJ19" s="12" t="s">
        <v>61</v>
      </c>
      <c r="AK19" s="7" t="s">
        <v>62</v>
      </c>
      <c r="AL19" s="7" t="s">
        <v>61</v>
      </c>
      <c r="AM19" s="7" t="s">
        <v>63</v>
      </c>
      <c r="AN19" s="7" t="s">
        <v>64</v>
      </c>
      <c r="AO19" s="7"/>
    </row>
    <row r="20" spans="1:41">
      <c r="A20" s="7">
        <v>5</v>
      </c>
      <c r="B20" s="7" t="s">
        <v>47</v>
      </c>
      <c r="C20" s="7" t="s">
        <v>48</v>
      </c>
      <c r="D20" s="7" t="s">
        <v>49</v>
      </c>
      <c r="E20" s="7" t="s">
        <v>47</v>
      </c>
      <c r="F20" s="7" t="s">
        <v>49</v>
      </c>
      <c r="G20" s="7" t="s">
        <v>555</v>
      </c>
      <c r="H20" s="7" t="s">
        <v>51</v>
      </c>
      <c r="I20" s="7" t="s">
        <v>544</v>
      </c>
      <c r="J20" s="7"/>
      <c r="K20" s="7" t="s">
        <v>93</v>
      </c>
      <c r="L20" s="7" t="s">
        <v>51</v>
      </c>
      <c r="M20" s="8" t="s">
        <v>556</v>
      </c>
      <c r="N20" s="7"/>
      <c r="O20" s="7">
        <v>14567676</v>
      </c>
      <c r="P20" s="7" t="s">
        <v>265</v>
      </c>
      <c r="Q20" s="7">
        <v>14</v>
      </c>
      <c r="R20" s="7">
        <v>36</v>
      </c>
      <c r="S20" s="9">
        <v>5282</v>
      </c>
      <c r="T20" s="9"/>
      <c r="U20" s="9"/>
      <c r="V20" s="10">
        <f t="shared" si="4"/>
        <v>5282</v>
      </c>
      <c r="W20" s="9">
        <f t="shared" si="5"/>
        <v>5282</v>
      </c>
      <c r="X20" s="9">
        <f t="shared" si="6"/>
        <v>0</v>
      </c>
      <c r="Y20" s="9">
        <f t="shared" si="7"/>
        <v>0</v>
      </c>
      <c r="Z20" s="10">
        <f t="shared" si="8"/>
        <v>5282</v>
      </c>
      <c r="AA20" s="11">
        <f t="shared" si="9"/>
        <v>5282</v>
      </c>
      <c r="AB20" s="11">
        <f t="shared" si="10"/>
        <v>0</v>
      </c>
      <c r="AC20" s="11">
        <f t="shared" si="11"/>
        <v>0</v>
      </c>
      <c r="AD20" s="10">
        <f t="shared" si="12"/>
        <v>5282</v>
      </c>
      <c r="AE20" s="10">
        <f t="shared" si="13"/>
        <v>15846</v>
      </c>
      <c r="AF20" s="12" t="s">
        <v>57</v>
      </c>
      <c r="AG20" s="12" t="s">
        <v>58</v>
      </c>
      <c r="AH20" s="12" t="s">
        <v>272</v>
      </c>
      <c r="AI20" s="12" t="s">
        <v>60</v>
      </c>
      <c r="AJ20" s="12" t="s">
        <v>61</v>
      </c>
      <c r="AK20" s="7" t="s">
        <v>62</v>
      </c>
      <c r="AL20" s="7" t="s">
        <v>61</v>
      </c>
      <c r="AM20" s="7" t="s">
        <v>63</v>
      </c>
      <c r="AN20" s="7" t="s">
        <v>64</v>
      </c>
      <c r="AO20" s="7"/>
    </row>
    <row r="21" spans="1:41">
      <c r="A21" s="7">
        <v>6</v>
      </c>
      <c r="B21" s="7" t="s">
        <v>47</v>
      </c>
      <c r="C21" s="7" t="s">
        <v>48</v>
      </c>
      <c r="D21" s="7" t="s">
        <v>49</v>
      </c>
      <c r="E21" s="7" t="s">
        <v>47</v>
      </c>
      <c r="F21" s="7" t="s">
        <v>49</v>
      </c>
      <c r="G21" s="7" t="s">
        <v>47</v>
      </c>
      <c r="H21" s="7" t="s">
        <v>136</v>
      </c>
      <c r="I21" s="7"/>
      <c r="J21" s="7">
        <v>13</v>
      </c>
      <c r="K21" s="7" t="s">
        <v>54</v>
      </c>
      <c r="L21" s="7" t="s">
        <v>51</v>
      </c>
      <c r="M21" s="8" t="s">
        <v>557</v>
      </c>
      <c r="N21" s="7"/>
      <c r="O21" s="7">
        <v>13931720</v>
      </c>
      <c r="P21" s="7" t="s">
        <v>265</v>
      </c>
      <c r="Q21" s="7">
        <v>20</v>
      </c>
      <c r="R21" s="7">
        <v>36</v>
      </c>
      <c r="S21" s="9">
        <v>2271</v>
      </c>
      <c r="T21" s="9"/>
      <c r="U21" s="9"/>
      <c r="V21" s="10">
        <f t="shared" si="4"/>
        <v>2271</v>
      </c>
      <c r="W21" s="9">
        <f t="shared" si="5"/>
        <v>2271</v>
      </c>
      <c r="X21" s="9">
        <f t="shared" si="6"/>
        <v>0</v>
      </c>
      <c r="Y21" s="9">
        <f t="shared" si="7"/>
        <v>0</v>
      </c>
      <c r="Z21" s="10">
        <f t="shared" si="8"/>
        <v>2271</v>
      </c>
      <c r="AA21" s="11">
        <f t="shared" si="9"/>
        <v>2271</v>
      </c>
      <c r="AB21" s="11">
        <f t="shared" si="10"/>
        <v>0</v>
      </c>
      <c r="AC21" s="11">
        <f t="shared" si="11"/>
        <v>0</v>
      </c>
      <c r="AD21" s="10">
        <f t="shared" si="12"/>
        <v>2271</v>
      </c>
      <c r="AE21" s="10">
        <f t="shared" si="13"/>
        <v>6813</v>
      </c>
      <c r="AF21" s="12" t="s">
        <v>57</v>
      </c>
      <c r="AG21" s="12" t="s">
        <v>58</v>
      </c>
      <c r="AH21" s="12" t="s">
        <v>272</v>
      </c>
      <c r="AI21" s="12" t="s">
        <v>60</v>
      </c>
      <c r="AJ21" s="12" t="s">
        <v>61</v>
      </c>
      <c r="AK21" s="7" t="s">
        <v>62</v>
      </c>
      <c r="AL21" s="7" t="s">
        <v>61</v>
      </c>
      <c r="AM21" s="7" t="s">
        <v>63</v>
      </c>
      <c r="AN21" s="7" t="s">
        <v>64</v>
      </c>
      <c r="AO21" s="7"/>
    </row>
    <row r="22" spans="1:41">
      <c r="A22" s="7">
        <v>7</v>
      </c>
      <c r="B22" s="7" t="s">
        <v>47</v>
      </c>
      <c r="C22" s="7" t="s">
        <v>48</v>
      </c>
      <c r="D22" s="7" t="s">
        <v>49</v>
      </c>
      <c r="E22" s="7" t="s">
        <v>47</v>
      </c>
      <c r="F22" s="7" t="s">
        <v>49</v>
      </c>
      <c r="G22" s="7" t="s">
        <v>47</v>
      </c>
      <c r="H22" s="7" t="s">
        <v>136</v>
      </c>
      <c r="I22" s="7"/>
      <c r="J22" s="7">
        <v>13</v>
      </c>
      <c r="K22" s="7" t="s">
        <v>54</v>
      </c>
      <c r="L22" s="7" t="s">
        <v>51</v>
      </c>
      <c r="M22" s="8" t="s">
        <v>558</v>
      </c>
      <c r="N22" s="7"/>
      <c r="O22" s="7">
        <v>32333798</v>
      </c>
      <c r="P22" s="7" t="s">
        <v>265</v>
      </c>
      <c r="Q22" s="7">
        <v>4</v>
      </c>
      <c r="R22" s="7">
        <v>36</v>
      </c>
      <c r="S22" s="9">
        <v>0</v>
      </c>
      <c r="T22" s="9"/>
      <c r="U22" s="9"/>
      <c r="V22" s="10">
        <f t="shared" si="4"/>
        <v>0</v>
      </c>
      <c r="W22" s="9">
        <f t="shared" si="5"/>
        <v>0</v>
      </c>
      <c r="X22" s="9">
        <f t="shared" si="6"/>
        <v>0</v>
      </c>
      <c r="Y22" s="9">
        <f t="shared" si="7"/>
        <v>0</v>
      </c>
      <c r="Z22" s="10">
        <f t="shared" si="8"/>
        <v>0</v>
      </c>
      <c r="AA22" s="11">
        <f t="shared" si="9"/>
        <v>0</v>
      </c>
      <c r="AB22" s="11">
        <f t="shared" si="10"/>
        <v>0</v>
      </c>
      <c r="AC22" s="11">
        <f t="shared" si="11"/>
        <v>0</v>
      </c>
      <c r="AD22" s="10">
        <f t="shared" si="12"/>
        <v>0</v>
      </c>
      <c r="AE22" s="10">
        <f t="shared" si="13"/>
        <v>0</v>
      </c>
      <c r="AF22" s="12" t="s">
        <v>57</v>
      </c>
      <c r="AG22" s="12" t="s">
        <v>58</v>
      </c>
      <c r="AH22" s="12" t="s">
        <v>272</v>
      </c>
      <c r="AI22" s="12" t="s">
        <v>60</v>
      </c>
      <c r="AJ22" s="12" t="s">
        <v>61</v>
      </c>
      <c r="AK22" s="7" t="s">
        <v>62</v>
      </c>
      <c r="AL22" s="7" t="s">
        <v>61</v>
      </c>
      <c r="AM22" s="7" t="s">
        <v>63</v>
      </c>
      <c r="AN22" s="7" t="s">
        <v>64</v>
      </c>
      <c r="AO22" s="7"/>
    </row>
    <row r="23" spans="1:41">
      <c r="A23" s="7">
        <v>8</v>
      </c>
      <c r="B23" s="7" t="s">
        <v>47</v>
      </c>
      <c r="C23" s="7" t="s">
        <v>48</v>
      </c>
      <c r="D23" s="7" t="s">
        <v>49</v>
      </c>
      <c r="E23" s="7" t="s">
        <v>47</v>
      </c>
      <c r="F23" s="7" t="s">
        <v>49</v>
      </c>
      <c r="G23" s="7" t="s">
        <v>47</v>
      </c>
      <c r="H23" s="7" t="s">
        <v>136</v>
      </c>
      <c r="I23" s="7"/>
      <c r="J23" s="7">
        <v>13</v>
      </c>
      <c r="K23" s="7" t="s">
        <v>54</v>
      </c>
      <c r="L23" s="7" t="s">
        <v>51</v>
      </c>
      <c r="M23" s="8" t="s">
        <v>559</v>
      </c>
      <c r="N23" s="7"/>
      <c r="O23" s="7">
        <v>30087763</v>
      </c>
      <c r="P23" s="7" t="s">
        <v>265</v>
      </c>
      <c r="Q23" s="7">
        <v>4</v>
      </c>
      <c r="R23" s="7">
        <v>36</v>
      </c>
      <c r="S23" s="9">
        <v>349</v>
      </c>
      <c r="T23" s="9"/>
      <c r="U23" s="9"/>
      <c r="V23" s="10">
        <f t="shared" si="4"/>
        <v>349</v>
      </c>
      <c r="W23" s="9">
        <f t="shared" si="5"/>
        <v>349</v>
      </c>
      <c r="X23" s="9">
        <f t="shared" si="6"/>
        <v>0</v>
      </c>
      <c r="Y23" s="9">
        <f t="shared" si="7"/>
        <v>0</v>
      </c>
      <c r="Z23" s="10">
        <f t="shared" si="8"/>
        <v>349</v>
      </c>
      <c r="AA23" s="11">
        <f t="shared" si="9"/>
        <v>349</v>
      </c>
      <c r="AB23" s="11">
        <f t="shared" si="10"/>
        <v>0</v>
      </c>
      <c r="AC23" s="11">
        <f t="shared" si="11"/>
        <v>0</v>
      </c>
      <c r="AD23" s="10">
        <f t="shared" si="12"/>
        <v>349</v>
      </c>
      <c r="AE23" s="10">
        <f t="shared" si="13"/>
        <v>1047</v>
      </c>
      <c r="AF23" s="12" t="s">
        <v>57</v>
      </c>
      <c r="AG23" s="12" t="s">
        <v>58</v>
      </c>
      <c r="AH23" s="12" t="s">
        <v>272</v>
      </c>
      <c r="AI23" s="12" t="s">
        <v>60</v>
      </c>
      <c r="AJ23" s="12" t="s">
        <v>61</v>
      </c>
      <c r="AK23" s="7" t="s">
        <v>62</v>
      </c>
      <c r="AL23" s="7" t="s">
        <v>61</v>
      </c>
      <c r="AM23" s="7" t="s">
        <v>63</v>
      </c>
      <c r="AN23" s="7" t="s">
        <v>64</v>
      </c>
      <c r="AO23" s="7"/>
    </row>
    <row r="24" spans="1:41">
      <c r="A24" s="7">
        <v>9</v>
      </c>
      <c r="B24" s="7" t="s">
        <v>47</v>
      </c>
      <c r="C24" s="7" t="s">
        <v>48</v>
      </c>
      <c r="D24" s="7" t="s">
        <v>49</v>
      </c>
      <c r="E24" s="7" t="s">
        <v>47</v>
      </c>
      <c r="F24" s="7" t="s">
        <v>49</v>
      </c>
      <c r="G24" s="7" t="s">
        <v>560</v>
      </c>
      <c r="H24" s="7" t="s">
        <v>51</v>
      </c>
      <c r="I24" s="7" t="s">
        <v>189</v>
      </c>
      <c r="J24" s="7"/>
      <c r="K24" s="7" t="s">
        <v>54</v>
      </c>
      <c r="L24" s="7" t="s">
        <v>51</v>
      </c>
      <c r="M24" s="8" t="s">
        <v>561</v>
      </c>
      <c r="N24" s="7"/>
      <c r="O24" s="7">
        <v>15441454</v>
      </c>
      <c r="P24" s="7" t="s">
        <v>265</v>
      </c>
      <c r="Q24" s="7">
        <v>9</v>
      </c>
      <c r="R24" s="7">
        <v>36</v>
      </c>
      <c r="S24" s="9">
        <v>816</v>
      </c>
      <c r="T24" s="9"/>
      <c r="U24" s="9"/>
      <c r="V24" s="10">
        <f t="shared" si="4"/>
        <v>816</v>
      </c>
      <c r="W24" s="9">
        <f t="shared" si="5"/>
        <v>816</v>
      </c>
      <c r="X24" s="9">
        <f t="shared" si="6"/>
        <v>0</v>
      </c>
      <c r="Y24" s="9">
        <f t="shared" si="7"/>
        <v>0</v>
      </c>
      <c r="Z24" s="10">
        <f t="shared" si="8"/>
        <v>816</v>
      </c>
      <c r="AA24" s="11">
        <f t="shared" si="9"/>
        <v>816</v>
      </c>
      <c r="AB24" s="11">
        <f t="shared" si="10"/>
        <v>0</v>
      </c>
      <c r="AC24" s="11">
        <f t="shared" si="11"/>
        <v>0</v>
      </c>
      <c r="AD24" s="10">
        <f t="shared" si="12"/>
        <v>816</v>
      </c>
      <c r="AE24" s="10">
        <f t="shared" si="13"/>
        <v>2448</v>
      </c>
      <c r="AF24" s="12" t="s">
        <v>57</v>
      </c>
      <c r="AG24" s="12" t="s">
        <v>58</v>
      </c>
      <c r="AH24" s="12" t="s">
        <v>272</v>
      </c>
      <c r="AI24" s="12" t="s">
        <v>60</v>
      </c>
      <c r="AJ24" s="12" t="s">
        <v>61</v>
      </c>
      <c r="AK24" s="7" t="s">
        <v>62</v>
      </c>
      <c r="AL24" s="7" t="s">
        <v>61</v>
      </c>
      <c r="AM24" s="7" t="s">
        <v>63</v>
      </c>
      <c r="AN24" s="7" t="s">
        <v>64</v>
      </c>
      <c r="AO24" s="7"/>
    </row>
    <row r="25" spans="1:41">
      <c r="A25" s="7">
        <v>10</v>
      </c>
      <c r="B25" s="7" t="s">
        <v>47</v>
      </c>
      <c r="C25" s="7" t="s">
        <v>48</v>
      </c>
      <c r="D25" s="7" t="s">
        <v>49</v>
      </c>
      <c r="E25" s="7" t="s">
        <v>47</v>
      </c>
      <c r="F25" s="7" t="s">
        <v>49</v>
      </c>
      <c r="G25" s="7" t="s">
        <v>562</v>
      </c>
      <c r="H25" s="7" t="s">
        <v>51</v>
      </c>
      <c r="I25" s="7" t="s">
        <v>563</v>
      </c>
      <c r="J25" s="7" t="s">
        <v>564</v>
      </c>
      <c r="K25" s="7" t="s">
        <v>54</v>
      </c>
      <c r="L25" s="7" t="s">
        <v>51</v>
      </c>
      <c r="M25" s="8" t="s">
        <v>565</v>
      </c>
      <c r="N25" s="7"/>
      <c r="O25" s="7">
        <v>15423313</v>
      </c>
      <c r="P25" s="7" t="s">
        <v>265</v>
      </c>
      <c r="Q25" s="7">
        <v>6</v>
      </c>
      <c r="R25" s="7">
        <v>36</v>
      </c>
      <c r="S25" s="9">
        <v>275</v>
      </c>
      <c r="T25" s="9"/>
      <c r="U25" s="9"/>
      <c r="V25" s="10">
        <f t="shared" si="4"/>
        <v>275</v>
      </c>
      <c r="W25" s="9">
        <f t="shared" si="5"/>
        <v>275</v>
      </c>
      <c r="X25" s="9">
        <f t="shared" si="6"/>
        <v>0</v>
      </c>
      <c r="Y25" s="9">
        <f t="shared" si="7"/>
        <v>0</v>
      </c>
      <c r="Z25" s="10">
        <f t="shared" si="8"/>
        <v>275</v>
      </c>
      <c r="AA25" s="11">
        <f t="shared" si="9"/>
        <v>275</v>
      </c>
      <c r="AB25" s="11">
        <f t="shared" si="10"/>
        <v>0</v>
      </c>
      <c r="AC25" s="11">
        <f t="shared" si="11"/>
        <v>0</v>
      </c>
      <c r="AD25" s="10">
        <f t="shared" si="12"/>
        <v>275</v>
      </c>
      <c r="AE25" s="10">
        <f t="shared" si="13"/>
        <v>825</v>
      </c>
      <c r="AF25" s="12" t="s">
        <v>57</v>
      </c>
      <c r="AG25" s="12" t="s">
        <v>58</v>
      </c>
      <c r="AH25" s="12" t="s">
        <v>272</v>
      </c>
      <c r="AI25" s="12" t="s">
        <v>60</v>
      </c>
      <c r="AJ25" s="12" t="s">
        <v>61</v>
      </c>
      <c r="AK25" s="7" t="s">
        <v>62</v>
      </c>
      <c r="AL25" s="7" t="s">
        <v>61</v>
      </c>
      <c r="AM25" s="7" t="s">
        <v>63</v>
      </c>
      <c r="AN25" s="7" t="s">
        <v>64</v>
      </c>
      <c r="AO25" s="7"/>
    </row>
    <row r="26" spans="1:41">
      <c r="A26" s="7">
        <v>11</v>
      </c>
      <c r="B26" s="7" t="s">
        <v>47</v>
      </c>
      <c r="C26" s="7" t="s">
        <v>48</v>
      </c>
      <c r="D26" s="7" t="s">
        <v>49</v>
      </c>
      <c r="E26" s="7" t="s">
        <v>47</v>
      </c>
      <c r="F26" s="7" t="s">
        <v>49</v>
      </c>
      <c r="G26" s="7" t="s">
        <v>566</v>
      </c>
      <c r="H26" s="7" t="s">
        <v>51</v>
      </c>
      <c r="I26" s="7" t="s">
        <v>567</v>
      </c>
      <c r="J26" s="7" t="s">
        <v>568</v>
      </c>
      <c r="K26" s="7" t="s">
        <v>54</v>
      </c>
      <c r="L26" s="7" t="s">
        <v>51</v>
      </c>
      <c r="M26" s="8" t="s">
        <v>569</v>
      </c>
      <c r="N26" s="7"/>
      <c r="O26" s="7">
        <v>15328396</v>
      </c>
      <c r="P26" s="7" t="s">
        <v>265</v>
      </c>
      <c r="Q26" s="7">
        <v>3</v>
      </c>
      <c r="R26" s="7">
        <v>36</v>
      </c>
      <c r="S26" s="9">
        <v>167</v>
      </c>
      <c r="T26" s="9"/>
      <c r="U26" s="9"/>
      <c r="V26" s="10">
        <f t="shared" si="4"/>
        <v>167</v>
      </c>
      <c r="W26" s="9">
        <f t="shared" si="5"/>
        <v>167</v>
      </c>
      <c r="X26" s="9">
        <f t="shared" si="6"/>
        <v>0</v>
      </c>
      <c r="Y26" s="9">
        <f t="shared" si="7"/>
        <v>0</v>
      </c>
      <c r="Z26" s="10">
        <f t="shared" si="8"/>
        <v>167</v>
      </c>
      <c r="AA26" s="11">
        <f t="shared" si="9"/>
        <v>167</v>
      </c>
      <c r="AB26" s="11">
        <f t="shared" si="10"/>
        <v>0</v>
      </c>
      <c r="AC26" s="11">
        <f t="shared" si="11"/>
        <v>0</v>
      </c>
      <c r="AD26" s="10">
        <f t="shared" si="12"/>
        <v>167</v>
      </c>
      <c r="AE26" s="10">
        <f t="shared" si="13"/>
        <v>501</v>
      </c>
      <c r="AF26" s="12" t="s">
        <v>57</v>
      </c>
      <c r="AG26" s="12" t="s">
        <v>58</v>
      </c>
      <c r="AH26" s="12" t="s">
        <v>272</v>
      </c>
      <c r="AI26" s="12" t="s">
        <v>60</v>
      </c>
      <c r="AJ26" s="12" t="s">
        <v>61</v>
      </c>
      <c r="AK26" s="7" t="s">
        <v>62</v>
      </c>
      <c r="AL26" s="7" t="s">
        <v>61</v>
      </c>
      <c r="AM26" s="7" t="s">
        <v>63</v>
      </c>
      <c r="AN26" s="7" t="s">
        <v>64</v>
      </c>
      <c r="AO26" s="7"/>
    </row>
    <row r="27" spans="1:41">
      <c r="A27" s="7">
        <v>12</v>
      </c>
      <c r="B27" s="7" t="s">
        <v>47</v>
      </c>
      <c r="C27" s="7" t="s">
        <v>48</v>
      </c>
      <c r="D27" s="7" t="s">
        <v>49</v>
      </c>
      <c r="E27" s="7" t="s">
        <v>47</v>
      </c>
      <c r="F27" s="7" t="s">
        <v>49</v>
      </c>
      <c r="G27" s="7" t="s">
        <v>570</v>
      </c>
      <c r="H27" s="7" t="s">
        <v>262</v>
      </c>
      <c r="I27" s="7"/>
      <c r="J27" s="7" t="s">
        <v>571</v>
      </c>
      <c r="K27" s="7" t="s">
        <v>54</v>
      </c>
      <c r="L27" s="7" t="s">
        <v>51</v>
      </c>
      <c r="M27" s="8" t="s">
        <v>572</v>
      </c>
      <c r="N27" s="7">
        <v>56140261</v>
      </c>
      <c r="O27" s="7">
        <v>12187233</v>
      </c>
      <c r="P27" s="7" t="s">
        <v>265</v>
      </c>
      <c r="Q27" s="7">
        <v>18</v>
      </c>
      <c r="R27" s="7">
        <v>36</v>
      </c>
      <c r="S27" s="9">
        <v>1000</v>
      </c>
      <c r="T27" s="9"/>
      <c r="U27" s="9"/>
      <c r="V27" s="10">
        <f t="shared" si="4"/>
        <v>1000</v>
      </c>
      <c r="W27" s="9">
        <f t="shared" si="5"/>
        <v>1000</v>
      </c>
      <c r="X27" s="9">
        <f t="shared" si="6"/>
        <v>0</v>
      </c>
      <c r="Y27" s="9">
        <f t="shared" si="7"/>
        <v>0</v>
      </c>
      <c r="Z27" s="10">
        <f t="shared" si="8"/>
        <v>1000</v>
      </c>
      <c r="AA27" s="11">
        <f t="shared" si="9"/>
        <v>1000</v>
      </c>
      <c r="AB27" s="11">
        <f t="shared" si="10"/>
        <v>0</v>
      </c>
      <c r="AC27" s="11">
        <f t="shared" si="11"/>
        <v>0</v>
      </c>
      <c r="AD27" s="10">
        <f t="shared" si="12"/>
        <v>1000</v>
      </c>
      <c r="AE27" s="10">
        <f t="shared" si="13"/>
        <v>3000</v>
      </c>
      <c r="AF27" s="12" t="s">
        <v>57</v>
      </c>
      <c r="AG27" s="12" t="s">
        <v>58</v>
      </c>
      <c r="AH27" s="12" t="s">
        <v>272</v>
      </c>
      <c r="AI27" s="12" t="s">
        <v>60</v>
      </c>
      <c r="AJ27" s="12" t="s">
        <v>61</v>
      </c>
      <c r="AK27" s="7" t="s">
        <v>62</v>
      </c>
      <c r="AL27" s="7" t="s">
        <v>61</v>
      </c>
      <c r="AM27" s="7" t="s">
        <v>63</v>
      </c>
      <c r="AN27" s="7" t="s">
        <v>64</v>
      </c>
      <c r="AO27" s="7"/>
    </row>
    <row r="28" spans="1:41">
      <c r="A28" s="7">
        <v>13</v>
      </c>
      <c r="B28" s="7" t="s">
        <v>47</v>
      </c>
      <c r="C28" s="7" t="s">
        <v>48</v>
      </c>
      <c r="D28" s="7" t="s">
        <v>49</v>
      </c>
      <c r="E28" s="7" t="s">
        <v>47</v>
      </c>
      <c r="F28" s="7" t="s">
        <v>49</v>
      </c>
      <c r="G28" s="7" t="s">
        <v>573</v>
      </c>
      <c r="H28" s="7" t="s">
        <v>574</v>
      </c>
      <c r="I28" s="7"/>
      <c r="J28" s="7" t="s">
        <v>575</v>
      </c>
      <c r="K28" s="7" t="s">
        <v>54</v>
      </c>
      <c r="L28" s="7" t="s">
        <v>51</v>
      </c>
      <c r="M28" s="8" t="s">
        <v>576</v>
      </c>
      <c r="N28" s="7" t="s">
        <v>577</v>
      </c>
      <c r="O28" s="7">
        <v>56429315</v>
      </c>
      <c r="P28" s="7" t="s">
        <v>265</v>
      </c>
      <c r="Q28" s="7">
        <v>25</v>
      </c>
      <c r="R28" s="7">
        <v>36</v>
      </c>
      <c r="S28" s="9">
        <v>500</v>
      </c>
      <c r="T28" s="9"/>
      <c r="U28" s="9"/>
      <c r="V28" s="10">
        <f t="shared" si="4"/>
        <v>500</v>
      </c>
      <c r="W28" s="9">
        <f t="shared" si="5"/>
        <v>500</v>
      </c>
      <c r="X28" s="9">
        <f t="shared" si="6"/>
        <v>0</v>
      </c>
      <c r="Y28" s="9">
        <f t="shared" si="7"/>
        <v>0</v>
      </c>
      <c r="Z28" s="10">
        <f t="shared" si="8"/>
        <v>500</v>
      </c>
      <c r="AA28" s="11">
        <f t="shared" si="9"/>
        <v>500</v>
      </c>
      <c r="AB28" s="11">
        <f t="shared" si="10"/>
        <v>0</v>
      </c>
      <c r="AC28" s="11">
        <f t="shared" si="11"/>
        <v>0</v>
      </c>
      <c r="AD28" s="10">
        <f t="shared" si="12"/>
        <v>500</v>
      </c>
      <c r="AE28" s="10">
        <f t="shared" si="13"/>
        <v>1500</v>
      </c>
      <c r="AF28" s="12" t="s">
        <v>57</v>
      </c>
      <c r="AG28" s="12" t="s">
        <v>58</v>
      </c>
      <c r="AH28" s="12" t="s">
        <v>272</v>
      </c>
      <c r="AI28" s="12" t="s">
        <v>60</v>
      </c>
      <c r="AJ28" s="12" t="s">
        <v>61</v>
      </c>
      <c r="AK28" s="7" t="s">
        <v>62</v>
      </c>
      <c r="AL28" s="7" t="s">
        <v>61</v>
      </c>
      <c r="AM28" s="7" t="s">
        <v>63</v>
      </c>
      <c r="AN28" s="7" t="s">
        <v>64</v>
      </c>
      <c r="AO28" s="7"/>
    </row>
    <row r="29" spans="1:41">
      <c r="A29" s="7">
        <v>14</v>
      </c>
      <c r="B29" s="7" t="s">
        <v>47</v>
      </c>
      <c r="C29" s="7" t="s">
        <v>48</v>
      </c>
      <c r="D29" s="7" t="s">
        <v>49</v>
      </c>
      <c r="E29" s="7" t="s">
        <v>47</v>
      </c>
      <c r="F29" s="7" t="s">
        <v>49</v>
      </c>
      <c r="G29" s="7" t="s">
        <v>47</v>
      </c>
      <c r="H29" s="7" t="s">
        <v>578</v>
      </c>
      <c r="I29" s="7"/>
      <c r="J29" s="7" t="s">
        <v>579</v>
      </c>
      <c r="K29" s="7" t="s">
        <v>54</v>
      </c>
      <c r="L29" s="7" t="s">
        <v>51</v>
      </c>
      <c r="M29" s="8" t="s">
        <v>580</v>
      </c>
      <c r="N29" s="7">
        <v>31028127</v>
      </c>
      <c r="O29" s="7">
        <v>90123022</v>
      </c>
      <c r="P29" s="7" t="s">
        <v>518</v>
      </c>
      <c r="Q29" s="7">
        <v>14</v>
      </c>
      <c r="R29" s="7">
        <v>36</v>
      </c>
      <c r="S29" s="9">
        <v>25</v>
      </c>
      <c r="T29" s="9">
        <v>105</v>
      </c>
      <c r="U29" s="9"/>
      <c r="V29" s="10">
        <f t="shared" si="4"/>
        <v>130</v>
      </c>
      <c r="W29" s="9">
        <f t="shared" si="5"/>
        <v>25</v>
      </c>
      <c r="X29" s="9">
        <f t="shared" si="6"/>
        <v>105</v>
      </c>
      <c r="Y29" s="9">
        <f t="shared" si="7"/>
        <v>0</v>
      </c>
      <c r="Z29" s="10">
        <f t="shared" si="8"/>
        <v>130</v>
      </c>
      <c r="AA29" s="11">
        <f t="shared" si="9"/>
        <v>25</v>
      </c>
      <c r="AB29" s="11">
        <f t="shared" si="10"/>
        <v>105</v>
      </c>
      <c r="AC29" s="11">
        <f t="shared" si="11"/>
        <v>0</v>
      </c>
      <c r="AD29" s="10">
        <f t="shared" si="12"/>
        <v>130</v>
      </c>
      <c r="AE29" s="10">
        <f t="shared" si="13"/>
        <v>390</v>
      </c>
      <c r="AF29" s="12" t="s">
        <v>57</v>
      </c>
      <c r="AG29" s="12" t="s">
        <v>58</v>
      </c>
      <c r="AH29" s="12" t="s">
        <v>272</v>
      </c>
      <c r="AI29" s="12" t="s">
        <v>60</v>
      </c>
      <c r="AJ29" s="12" t="s">
        <v>61</v>
      </c>
      <c r="AK29" s="7" t="s">
        <v>62</v>
      </c>
      <c r="AL29" s="7" t="s">
        <v>61</v>
      </c>
      <c r="AM29" s="7" t="s">
        <v>63</v>
      </c>
      <c r="AN29" s="7" t="s">
        <v>64</v>
      </c>
      <c r="AO29" s="7"/>
    </row>
    <row r="30" spans="1:41">
      <c r="A30" s="7">
        <v>15</v>
      </c>
      <c r="B30" s="7" t="s">
        <v>47</v>
      </c>
      <c r="C30" s="7" t="s">
        <v>48</v>
      </c>
      <c r="D30" s="7" t="s">
        <v>49</v>
      </c>
      <c r="E30" s="7" t="s">
        <v>47</v>
      </c>
      <c r="F30" s="7" t="s">
        <v>49</v>
      </c>
      <c r="G30" s="7" t="s">
        <v>581</v>
      </c>
      <c r="H30" s="7" t="s">
        <v>74</v>
      </c>
      <c r="I30" s="7"/>
      <c r="J30" s="7" t="s">
        <v>582</v>
      </c>
      <c r="K30" s="7" t="s">
        <v>54</v>
      </c>
      <c r="L30" s="7" t="s">
        <v>51</v>
      </c>
      <c r="M30" s="8" t="s">
        <v>583</v>
      </c>
      <c r="N30" s="7">
        <v>31028143</v>
      </c>
      <c r="O30" s="7">
        <v>98490685</v>
      </c>
      <c r="P30" s="7" t="s">
        <v>518</v>
      </c>
      <c r="Q30" s="7">
        <v>7</v>
      </c>
      <c r="R30" s="7">
        <v>36</v>
      </c>
      <c r="S30" s="9">
        <v>20</v>
      </c>
      <c r="T30" s="9">
        <v>55</v>
      </c>
      <c r="U30" s="9"/>
      <c r="V30" s="10">
        <f t="shared" si="4"/>
        <v>75</v>
      </c>
      <c r="W30" s="9">
        <f t="shared" si="5"/>
        <v>20</v>
      </c>
      <c r="X30" s="9">
        <f t="shared" si="6"/>
        <v>55</v>
      </c>
      <c r="Y30" s="9">
        <f t="shared" si="7"/>
        <v>0</v>
      </c>
      <c r="Z30" s="10">
        <f t="shared" si="8"/>
        <v>75</v>
      </c>
      <c r="AA30" s="11">
        <f t="shared" si="9"/>
        <v>20</v>
      </c>
      <c r="AB30" s="11">
        <f t="shared" si="10"/>
        <v>55</v>
      </c>
      <c r="AC30" s="11">
        <f t="shared" si="11"/>
        <v>0</v>
      </c>
      <c r="AD30" s="10">
        <f t="shared" si="12"/>
        <v>75</v>
      </c>
      <c r="AE30" s="10">
        <f t="shared" si="13"/>
        <v>225</v>
      </c>
      <c r="AF30" s="12" t="s">
        <v>57</v>
      </c>
      <c r="AG30" s="12" t="s">
        <v>58</v>
      </c>
      <c r="AH30" s="12" t="s">
        <v>272</v>
      </c>
      <c r="AI30" s="12" t="s">
        <v>60</v>
      </c>
      <c r="AJ30" s="12" t="s">
        <v>61</v>
      </c>
      <c r="AK30" s="7" t="s">
        <v>62</v>
      </c>
      <c r="AL30" s="7" t="s">
        <v>61</v>
      </c>
      <c r="AM30" s="7" t="s">
        <v>63</v>
      </c>
      <c r="AN30" s="7" t="s">
        <v>64</v>
      </c>
      <c r="AO30" s="7"/>
    </row>
    <row r="31" spans="1:41">
      <c r="A31" s="7">
        <v>16</v>
      </c>
      <c r="B31" s="7" t="s">
        <v>47</v>
      </c>
      <c r="C31" s="7" t="s">
        <v>48</v>
      </c>
      <c r="D31" s="7" t="s">
        <v>49</v>
      </c>
      <c r="E31" s="7" t="s">
        <v>47</v>
      </c>
      <c r="F31" s="7" t="s">
        <v>49</v>
      </c>
      <c r="G31" s="7" t="s">
        <v>584</v>
      </c>
      <c r="H31" s="7" t="s">
        <v>585</v>
      </c>
      <c r="I31" s="7"/>
      <c r="J31" s="7" t="s">
        <v>586</v>
      </c>
      <c r="K31" s="7" t="s">
        <v>54</v>
      </c>
      <c r="L31" s="7" t="s">
        <v>51</v>
      </c>
      <c r="M31" s="8" t="s">
        <v>587</v>
      </c>
      <c r="N31" s="7">
        <v>34023019</v>
      </c>
      <c r="O31" s="7">
        <v>98490686</v>
      </c>
      <c r="P31" s="7" t="s">
        <v>518</v>
      </c>
      <c r="Q31" s="7">
        <v>7</v>
      </c>
      <c r="R31" s="7">
        <v>36</v>
      </c>
      <c r="S31" s="9">
        <v>20</v>
      </c>
      <c r="T31" s="9">
        <v>50</v>
      </c>
      <c r="U31" s="9"/>
      <c r="V31" s="10">
        <f t="shared" si="4"/>
        <v>70</v>
      </c>
      <c r="W31" s="9">
        <f t="shared" si="5"/>
        <v>20</v>
      </c>
      <c r="X31" s="9">
        <f t="shared" si="6"/>
        <v>50</v>
      </c>
      <c r="Y31" s="9">
        <f t="shared" si="7"/>
        <v>0</v>
      </c>
      <c r="Z31" s="10">
        <f t="shared" si="8"/>
        <v>70</v>
      </c>
      <c r="AA31" s="11">
        <f t="shared" si="9"/>
        <v>20</v>
      </c>
      <c r="AB31" s="11">
        <f t="shared" si="10"/>
        <v>50</v>
      </c>
      <c r="AC31" s="11">
        <f t="shared" si="11"/>
        <v>0</v>
      </c>
      <c r="AD31" s="10">
        <f t="shared" si="12"/>
        <v>70</v>
      </c>
      <c r="AE31" s="10">
        <f t="shared" si="13"/>
        <v>210</v>
      </c>
      <c r="AF31" s="12" t="s">
        <v>57</v>
      </c>
      <c r="AG31" s="12" t="s">
        <v>58</v>
      </c>
      <c r="AH31" s="12" t="s">
        <v>272</v>
      </c>
      <c r="AI31" s="12" t="s">
        <v>60</v>
      </c>
      <c r="AJ31" s="12" t="s">
        <v>61</v>
      </c>
      <c r="AK31" s="7" t="s">
        <v>62</v>
      </c>
      <c r="AL31" s="7" t="s">
        <v>61</v>
      </c>
      <c r="AM31" s="7" t="s">
        <v>63</v>
      </c>
      <c r="AN31" s="7" t="s">
        <v>64</v>
      </c>
      <c r="AO31" s="7"/>
    </row>
    <row r="32" spans="1:41">
      <c r="A32" s="7">
        <v>17</v>
      </c>
      <c r="B32" s="7" t="s">
        <v>47</v>
      </c>
      <c r="C32" s="7" t="s">
        <v>48</v>
      </c>
      <c r="D32" s="7" t="s">
        <v>49</v>
      </c>
      <c r="E32" s="7" t="s">
        <v>47</v>
      </c>
      <c r="F32" s="7" t="s">
        <v>49</v>
      </c>
      <c r="G32" s="7" t="s">
        <v>588</v>
      </c>
      <c r="H32" s="7" t="s">
        <v>51</v>
      </c>
      <c r="I32" s="7"/>
      <c r="J32" s="7" t="s">
        <v>589</v>
      </c>
      <c r="K32" s="7" t="s">
        <v>54</v>
      </c>
      <c r="L32" s="7" t="s">
        <v>51</v>
      </c>
      <c r="M32" s="8" t="s">
        <v>590</v>
      </c>
      <c r="N32" s="7">
        <v>34023022</v>
      </c>
      <c r="O32" s="7">
        <v>96738483</v>
      </c>
      <c r="P32" s="7" t="s">
        <v>518</v>
      </c>
      <c r="Q32" s="7">
        <v>5</v>
      </c>
      <c r="R32" s="7">
        <v>36</v>
      </c>
      <c r="S32" s="9">
        <v>45</v>
      </c>
      <c r="T32" s="9">
        <v>60</v>
      </c>
      <c r="U32" s="9"/>
      <c r="V32" s="10">
        <f t="shared" si="4"/>
        <v>105</v>
      </c>
      <c r="W32" s="9">
        <f t="shared" si="5"/>
        <v>45</v>
      </c>
      <c r="X32" s="9">
        <f t="shared" si="6"/>
        <v>60</v>
      </c>
      <c r="Y32" s="9">
        <f t="shared" si="7"/>
        <v>0</v>
      </c>
      <c r="Z32" s="10">
        <f t="shared" si="8"/>
        <v>105</v>
      </c>
      <c r="AA32" s="11">
        <f t="shared" si="9"/>
        <v>45</v>
      </c>
      <c r="AB32" s="11">
        <f t="shared" si="10"/>
        <v>60</v>
      </c>
      <c r="AC32" s="11">
        <f t="shared" si="11"/>
        <v>0</v>
      </c>
      <c r="AD32" s="10">
        <f t="shared" si="12"/>
        <v>105</v>
      </c>
      <c r="AE32" s="10">
        <f t="shared" si="13"/>
        <v>315</v>
      </c>
      <c r="AF32" s="12" t="s">
        <v>57</v>
      </c>
      <c r="AG32" s="12" t="s">
        <v>58</v>
      </c>
      <c r="AH32" s="12" t="s">
        <v>272</v>
      </c>
      <c r="AI32" s="12" t="s">
        <v>60</v>
      </c>
      <c r="AJ32" s="12" t="s">
        <v>61</v>
      </c>
      <c r="AK32" s="7" t="s">
        <v>62</v>
      </c>
      <c r="AL32" s="7" t="s">
        <v>61</v>
      </c>
      <c r="AM32" s="7" t="s">
        <v>63</v>
      </c>
      <c r="AN32" s="7" t="s">
        <v>64</v>
      </c>
      <c r="AO32" s="7"/>
    </row>
    <row r="33" spans="1:41">
      <c r="A33" s="7">
        <v>18</v>
      </c>
      <c r="B33" s="7" t="s">
        <v>47</v>
      </c>
      <c r="C33" s="7" t="s">
        <v>48</v>
      </c>
      <c r="D33" s="7" t="s">
        <v>49</v>
      </c>
      <c r="E33" s="7" t="s">
        <v>47</v>
      </c>
      <c r="F33" s="7" t="s">
        <v>49</v>
      </c>
      <c r="G33" s="7" t="s">
        <v>591</v>
      </c>
      <c r="H33" s="7" t="s">
        <v>51</v>
      </c>
      <c r="I33" s="7" t="s">
        <v>592</v>
      </c>
      <c r="J33" s="7">
        <v>87</v>
      </c>
      <c r="K33" s="7" t="s">
        <v>54</v>
      </c>
      <c r="L33" s="7" t="s">
        <v>51</v>
      </c>
      <c r="M33" s="8" t="s">
        <v>593</v>
      </c>
      <c r="N33" s="7"/>
      <c r="O33" s="7">
        <v>13972611</v>
      </c>
      <c r="P33" s="7" t="s">
        <v>265</v>
      </c>
      <c r="Q33" s="7">
        <v>11</v>
      </c>
      <c r="R33" s="7">
        <v>36</v>
      </c>
      <c r="S33" s="9">
        <v>288</v>
      </c>
      <c r="T33" s="9"/>
      <c r="U33" s="9"/>
      <c r="V33" s="10">
        <f t="shared" si="4"/>
        <v>288</v>
      </c>
      <c r="W33" s="9">
        <f t="shared" si="5"/>
        <v>288</v>
      </c>
      <c r="X33" s="9">
        <f t="shared" si="6"/>
        <v>0</v>
      </c>
      <c r="Y33" s="9">
        <f t="shared" si="7"/>
        <v>0</v>
      </c>
      <c r="Z33" s="10">
        <f t="shared" si="8"/>
        <v>288</v>
      </c>
      <c r="AA33" s="11">
        <f t="shared" si="9"/>
        <v>288</v>
      </c>
      <c r="AB33" s="11">
        <f t="shared" si="10"/>
        <v>0</v>
      </c>
      <c r="AC33" s="11">
        <f t="shared" si="11"/>
        <v>0</v>
      </c>
      <c r="AD33" s="10">
        <f t="shared" si="12"/>
        <v>288</v>
      </c>
      <c r="AE33" s="10">
        <f t="shared" si="13"/>
        <v>864</v>
      </c>
      <c r="AF33" s="12" t="s">
        <v>57</v>
      </c>
      <c r="AG33" s="12" t="s">
        <v>271</v>
      </c>
      <c r="AH33" s="12" t="s">
        <v>272</v>
      </c>
      <c r="AI33" s="12" t="s">
        <v>273</v>
      </c>
      <c r="AJ33" s="12" t="s">
        <v>274</v>
      </c>
      <c r="AK33" s="7" t="s">
        <v>275</v>
      </c>
      <c r="AL33" s="7" t="s">
        <v>276</v>
      </c>
      <c r="AM33" s="7" t="s">
        <v>63</v>
      </c>
      <c r="AN33" s="7" t="s">
        <v>64</v>
      </c>
      <c r="AO33" s="7"/>
    </row>
    <row r="34" spans="1:41">
      <c r="A34" s="7">
        <v>19</v>
      </c>
      <c r="B34" s="7" t="s">
        <v>47</v>
      </c>
      <c r="C34" s="7" t="s">
        <v>48</v>
      </c>
      <c r="D34" s="7" t="s">
        <v>49</v>
      </c>
      <c r="E34" s="7" t="s">
        <v>594</v>
      </c>
      <c r="F34" s="7" t="s">
        <v>595</v>
      </c>
      <c r="G34" s="7" t="s">
        <v>596</v>
      </c>
      <c r="H34" s="7" t="s">
        <v>96</v>
      </c>
      <c r="I34" s="7"/>
      <c r="J34" s="7" t="s">
        <v>53</v>
      </c>
      <c r="K34" s="7" t="s">
        <v>54</v>
      </c>
      <c r="L34" s="7" t="s">
        <v>51</v>
      </c>
      <c r="M34" s="8" t="s">
        <v>597</v>
      </c>
      <c r="N34" s="7"/>
      <c r="O34" s="7">
        <v>71505649</v>
      </c>
      <c r="P34" s="7" t="s">
        <v>518</v>
      </c>
      <c r="Q34" s="7">
        <v>9</v>
      </c>
      <c r="R34" s="7">
        <v>36</v>
      </c>
      <c r="S34" s="9">
        <v>578</v>
      </c>
      <c r="T34" s="9">
        <v>1528</v>
      </c>
      <c r="U34" s="9"/>
      <c r="V34" s="10">
        <f t="shared" si="4"/>
        <v>2106</v>
      </c>
      <c r="W34" s="9">
        <f t="shared" si="5"/>
        <v>578</v>
      </c>
      <c r="X34" s="9">
        <f t="shared" si="6"/>
        <v>1528</v>
      </c>
      <c r="Y34" s="9">
        <f t="shared" si="7"/>
        <v>0</v>
      </c>
      <c r="Z34" s="10">
        <f t="shared" si="8"/>
        <v>2106</v>
      </c>
      <c r="AA34" s="11">
        <f t="shared" si="9"/>
        <v>578</v>
      </c>
      <c r="AB34" s="11">
        <f t="shared" si="10"/>
        <v>1528</v>
      </c>
      <c r="AC34" s="11">
        <f t="shared" si="11"/>
        <v>0</v>
      </c>
      <c r="AD34" s="10">
        <f t="shared" si="12"/>
        <v>2106</v>
      </c>
      <c r="AE34" s="10">
        <f t="shared" si="13"/>
        <v>6318</v>
      </c>
      <c r="AF34" s="12" t="s">
        <v>57</v>
      </c>
      <c r="AG34" s="12" t="s">
        <v>58</v>
      </c>
      <c r="AH34" s="12" t="s">
        <v>272</v>
      </c>
      <c r="AI34" s="12" t="s">
        <v>60</v>
      </c>
      <c r="AJ34" s="12" t="s">
        <v>61</v>
      </c>
      <c r="AK34" s="7" t="s">
        <v>62</v>
      </c>
      <c r="AL34" s="7" t="s">
        <v>61</v>
      </c>
      <c r="AM34" s="7" t="s">
        <v>63</v>
      </c>
      <c r="AN34" s="7" t="s">
        <v>64</v>
      </c>
      <c r="AO34" s="7"/>
    </row>
    <row r="35" spans="1:41">
      <c r="A35" s="7">
        <v>20</v>
      </c>
      <c r="B35" s="7" t="s">
        <v>47</v>
      </c>
      <c r="C35" s="7" t="s">
        <v>48</v>
      </c>
      <c r="D35" s="7" t="s">
        <v>49</v>
      </c>
      <c r="E35" s="7" t="s">
        <v>594</v>
      </c>
      <c r="F35" s="7" t="s">
        <v>595</v>
      </c>
      <c r="G35" s="7" t="s">
        <v>598</v>
      </c>
      <c r="H35" s="7" t="s">
        <v>112</v>
      </c>
      <c r="I35" s="7"/>
      <c r="J35" s="7" t="s">
        <v>599</v>
      </c>
      <c r="K35" s="7" t="s">
        <v>54</v>
      </c>
      <c r="L35" s="7" t="s">
        <v>51</v>
      </c>
      <c r="M35" s="8" t="s">
        <v>600</v>
      </c>
      <c r="N35" s="7"/>
      <c r="O35" s="7">
        <v>71505331</v>
      </c>
      <c r="P35" s="7" t="s">
        <v>518</v>
      </c>
      <c r="Q35" s="7">
        <v>7</v>
      </c>
      <c r="R35" s="7">
        <v>36</v>
      </c>
      <c r="S35" s="9">
        <v>199</v>
      </c>
      <c r="T35" s="9">
        <v>533</v>
      </c>
      <c r="U35" s="9"/>
      <c r="V35" s="10">
        <f t="shared" si="4"/>
        <v>732</v>
      </c>
      <c r="W35" s="9">
        <f t="shared" si="5"/>
        <v>199</v>
      </c>
      <c r="X35" s="9">
        <f t="shared" si="6"/>
        <v>533</v>
      </c>
      <c r="Y35" s="9">
        <f t="shared" si="7"/>
        <v>0</v>
      </c>
      <c r="Z35" s="10">
        <f t="shared" si="8"/>
        <v>732</v>
      </c>
      <c r="AA35" s="11">
        <f t="shared" si="9"/>
        <v>199</v>
      </c>
      <c r="AB35" s="11">
        <f t="shared" si="10"/>
        <v>533</v>
      </c>
      <c r="AC35" s="11">
        <f t="shared" si="11"/>
        <v>0</v>
      </c>
      <c r="AD35" s="10">
        <f t="shared" si="12"/>
        <v>732</v>
      </c>
      <c r="AE35" s="10">
        <f t="shared" si="13"/>
        <v>2196</v>
      </c>
      <c r="AF35" s="12" t="s">
        <v>57</v>
      </c>
      <c r="AG35" s="12" t="s">
        <v>58</v>
      </c>
      <c r="AH35" s="12" t="s">
        <v>272</v>
      </c>
      <c r="AI35" s="12" t="s">
        <v>60</v>
      </c>
      <c r="AJ35" s="12" t="s">
        <v>61</v>
      </c>
      <c r="AK35" s="7" t="s">
        <v>62</v>
      </c>
      <c r="AL35" s="7" t="s">
        <v>61</v>
      </c>
      <c r="AM35" s="7" t="s">
        <v>63</v>
      </c>
      <c r="AN35" s="7" t="s">
        <v>64</v>
      </c>
      <c r="AO35" s="7"/>
    </row>
    <row r="36" spans="1:41">
      <c r="A36" s="7">
        <v>21</v>
      </c>
      <c r="B36" s="7" t="s">
        <v>47</v>
      </c>
      <c r="C36" s="7" t="s">
        <v>48</v>
      </c>
      <c r="D36" s="7" t="s">
        <v>49</v>
      </c>
      <c r="E36" s="7" t="s">
        <v>594</v>
      </c>
      <c r="F36" s="7" t="s">
        <v>595</v>
      </c>
      <c r="G36" s="7" t="s">
        <v>601</v>
      </c>
      <c r="H36" s="7" t="s">
        <v>592</v>
      </c>
      <c r="I36" s="7"/>
      <c r="J36" s="7" t="s">
        <v>53</v>
      </c>
      <c r="K36" s="7" t="s">
        <v>93</v>
      </c>
      <c r="L36" s="7" t="s">
        <v>51</v>
      </c>
      <c r="M36" s="8" t="s">
        <v>602</v>
      </c>
      <c r="N36" s="7"/>
      <c r="O36" s="7">
        <v>90046175</v>
      </c>
      <c r="P36" s="7" t="s">
        <v>518</v>
      </c>
      <c r="Q36" s="7">
        <v>9</v>
      </c>
      <c r="R36" s="7">
        <v>36</v>
      </c>
      <c r="S36" s="9">
        <v>2124</v>
      </c>
      <c r="T36" s="9">
        <v>6536</v>
      </c>
      <c r="U36" s="9"/>
      <c r="V36" s="10">
        <f t="shared" si="4"/>
        <v>8660</v>
      </c>
      <c r="W36" s="9">
        <f t="shared" si="5"/>
        <v>2124</v>
      </c>
      <c r="X36" s="9">
        <f t="shared" si="6"/>
        <v>6536</v>
      </c>
      <c r="Y36" s="9">
        <f t="shared" si="7"/>
        <v>0</v>
      </c>
      <c r="Z36" s="10">
        <f t="shared" si="8"/>
        <v>8660</v>
      </c>
      <c r="AA36" s="11">
        <f t="shared" si="9"/>
        <v>2124</v>
      </c>
      <c r="AB36" s="11">
        <f t="shared" si="10"/>
        <v>6536</v>
      </c>
      <c r="AC36" s="11">
        <f t="shared" si="11"/>
        <v>0</v>
      </c>
      <c r="AD36" s="10">
        <f t="shared" si="12"/>
        <v>8660</v>
      </c>
      <c r="AE36" s="10">
        <f t="shared" si="13"/>
        <v>25980</v>
      </c>
      <c r="AF36" s="12" t="s">
        <v>57</v>
      </c>
      <c r="AG36" s="12" t="s">
        <v>58</v>
      </c>
      <c r="AH36" s="12" t="s">
        <v>272</v>
      </c>
      <c r="AI36" s="12" t="s">
        <v>60</v>
      </c>
      <c r="AJ36" s="12" t="s">
        <v>61</v>
      </c>
      <c r="AK36" s="7" t="s">
        <v>62</v>
      </c>
      <c r="AL36" s="7" t="s">
        <v>61</v>
      </c>
      <c r="AM36" s="7" t="s">
        <v>63</v>
      </c>
      <c r="AN36" s="7" t="s">
        <v>64</v>
      </c>
      <c r="AO36" s="7"/>
    </row>
    <row r="37" spans="1:41">
      <c r="A37" s="7">
        <v>22</v>
      </c>
      <c r="B37" s="7" t="s">
        <v>47</v>
      </c>
      <c r="C37" s="7" t="s">
        <v>48</v>
      </c>
      <c r="D37" s="7" t="s">
        <v>49</v>
      </c>
      <c r="E37" s="7" t="s">
        <v>594</v>
      </c>
      <c r="F37" s="7" t="s">
        <v>595</v>
      </c>
      <c r="G37" s="7" t="s">
        <v>603</v>
      </c>
      <c r="H37" s="7" t="s">
        <v>592</v>
      </c>
      <c r="I37" s="7"/>
      <c r="J37" s="7" t="s">
        <v>53</v>
      </c>
      <c r="K37" s="7" t="s">
        <v>93</v>
      </c>
      <c r="L37" s="7" t="s">
        <v>51</v>
      </c>
      <c r="M37" s="8" t="s">
        <v>604</v>
      </c>
      <c r="N37" s="7"/>
      <c r="O37" s="7">
        <v>90045833</v>
      </c>
      <c r="P37" s="7" t="s">
        <v>518</v>
      </c>
      <c r="Q37" s="7">
        <v>9</v>
      </c>
      <c r="R37" s="7">
        <v>36</v>
      </c>
      <c r="S37" s="9">
        <v>2917</v>
      </c>
      <c r="T37" s="9">
        <v>8536</v>
      </c>
      <c r="U37" s="9"/>
      <c r="V37" s="10">
        <f t="shared" si="4"/>
        <v>11453</v>
      </c>
      <c r="W37" s="9">
        <f t="shared" si="5"/>
        <v>2917</v>
      </c>
      <c r="X37" s="9">
        <f t="shared" si="6"/>
        <v>8536</v>
      </c>
      <c r="Y37" s="9">
        <f t="shared" si="7"/>
        <v>0</v>
      </c>
      <c r="Z37" s="10">
        <f t="shared" si="8"/>
        <v>11453</v>
      </c>
      <c r="AA37" s="11">
        <f t="shared" si="9"/>
        <v>2917</v>
      </c>
      <c r="AB37" s="11">
        <f t="shared" si="10"/>
        <v>8536</v>
      </c>
      <c r="AC37" s="11">
        <f t="shared" si="11"/>
        <v>0</v>
      </c>
      <c r="AD37" s="10">
        <f t="shared" si="12"/>
        <v>11453</v>
      </c>
      <c r="AE37" s="10">
        <f t="shared" si="13"/>
        <v>34359</v>
      </c>
      <c r="AF37" s="12" t="s">
        <v>57</v>
      </c>
      <c r="AG37" s="12" t="s">
        <v>58</v>
      </c>
      <c r="AH37" s="12" t="s">
        <v>272</v>
      </c>
      <c r="AI37" s="12" t="s">
        <v>60</v>
      </c>
      <c r="AJ37" s="12" t="s">
        <v>61</v>
      </c>
      <c r="AK37" s="7" t="s">
        <v>62</v>
      </c>
      <c r="AL37" s="7" t="s">
        <v>61</v>
      </c>
      <c r="AM37" s="7" t="s">
        <v>63</v>
      </c>
      <c r="AN37" s="7" t="s">
        <v>64</v>
      </c>
      <c r="AO37" s="7"/>
    </row>
    <row r="38" spans="1:41">
      <c r="A38" s="7">
        <v>23</v>
      </c>
      <c r="B38" s="7" t="s">
        <v>47</v>
      </c>
      <c r="C38" s="7" t="s">
        <v>48</v>
      </c>
      <c r="D38" s="7" t="s">
        <v>49</v>
      </c>
      <c r="E38" s="7" t="s">
        <v>594</v>
      </c>
      <c r="F38" s="7" t="s">
        <v>595</v>
      </c>
      <c r="G38" s="7" t="s">
        <v>605</v>
      </c>
      <c r="H38" s="7" t="s">
        <v>112</v>
      </c>
      <c r="I38" s="7"/>
      <c r="J38" s="7" t="s">
        <v>53</v>
      </c>
      <c r="K38" s="7" t="s">
        <v>93</v>
      </c>
      <c r="L38" s="7" t="s">
        <v>51</v>
      </c>
      <c r="M38" s="8" t="s">
        <v>606</v>
      </c>
      <c r="N38" s="7"/>
      <c r="O38" s="7">
        <v>90046547</v>
      </c>
      <c r="P38" s="7" t="s">
        <v>518</v>
      </c>
      <c r="Q38" s="7">
        <v>3</v>
      </c>
      <c r="R38" s="7">
        <v>36</v>
      </c>
      <c r="S38" s="9">
        <v>75</v>
      </c>
      <c r="T38" s="9">
        <v>276</v>
      </c>
      <c r="U38" s="9"/>
      <c r="V38" s="10">
        <f t="shared" si="4"/>
        <v>351</v>
      </c>
      <c r="W38" s="9">
        <f t="shared" si="5"/>
        <v>75</v>
      </c>
      <c r="X38" s="9">
        <f t="shared" si="6"/>
        <v>276</v>
      </c>
      <c r="Y38" s="9">
        <f t="shared" si="7"/>
        <v>0</v>
      </c>
      <c r="Z38" s="10">
        <f t="shared" si="8"/>
        <v>351</v>
      </c>
      <c r="AA38" s="11">
        <f t="shared" si="9"/>
        <v>75</v>
      </c>
      <c r="AB38" s="11">
        <f t="shared" si="10"/>
        <v>276</v>
      </c>
      <c r="AC38" s="11">
        <f t="shared" si="11"/>
        <v>0</v>
      </c>
      <c r="AD38" s="10">
        <f t="shared" si="12"/>
        <v>351</v>
      </c>
      <c r="AE38" s="10">
        <f t="shared" si="13"/>
        <v>1053</v>
      </c>
      <c r="AF38" s="12" t="s">
        <v>57</v>
      </c>
      <c r="AG38" s="12" t="s">
        <v>58</v>
      </c>
      <c r="AH38" s="12" t="s">
        <v>272</v>
      </c>
      <c r="AI38" s="12" t="s">
        <v>60</v>
      </c>
      <c r="AJ38" s="12" t="s">
        <v>61</v>
      </c>
      <c r="AK38" s="7" t="s">
        <v>62</v>
      </c>
      <c r="AL38" s="7" t="s">
        <v>61</v>
      </c>
      <c r="AM38" s="7" t="s">
        <v>63</v>
      </c>
      <c r="AN38" s="7" t="s">
        <v>64</v>
      </c>
      <c r="AO38" s="7"/>
    </row>
    <row r="39" spans="1:41">
      <c r="A39" s="7">
        <v>24</v>
      </c>
      <c r="B39" s="7" t="s">
        <v>47</v>
      </c>
      <c r="C39" s="7" t="s">
        <v>48</v>
      </c>
      <c r="D39" s="7" t="s">
        <v>49</v>
      </c>
      <c r="E39" s="7" t="s">
        <v>594</v>
      </c>
      <c r="F39" s="7" t="s">
        <v>595</v>
      </c>
      <c r="G39" s="7" t="s">
        <v>607</v>
      </c>
      <c r="H39" s="7" t="s">
        <v>102</v>
      </c>
      <c r="I39" s="7"/>
      <c r="J39" s="7" t="s">
        <v>53</v>
      </c>
      <c r="K39" s="7" t="s">
        <v>54</v>
      </c>
      <c r="L39" s="7" t="s">
        <v>51</v>
      </c>
      <c r="M39" s="8" t="s">
        <v>608</v>
      </c>
      <c r="N39" s="7"/>
      <c r="O39" s="7">
        <v>90046173</v>
      </c>
      <c r="P39" s="7" t="s">
        <v>518</v>
      </c>
      <c r="Q39" s="7">
        <v>8</v>
      </c>
      <c r="R39" s="7">
        <v>36</v>
      </c>
      <c r="S39" s="9">
        <v>604</v>
      </c>
      <c r="T39" s="9">
        <v>1565</v>
      </c>
      <c r="U39" s="9"/>
      <c r="V39" s="10">
        <f t="shared" si="4"/>
        <v>2169</v>
      </c>
      <c r="W39" s="9">
        <f t="shared" si="5"/>
        <v>604</v>
      </c>
      <c r="X39" s="9">
        <f t="shared" si="6"/>
        <v>1565</v>
      </c>
      <c r="Y39" s="9">
        <f t="shared" si="7"/>
        <v>0</v>
      </c>
      <c r="Z39" s="10">
        <f t="shared" si="8"/>
        <v>2169</v>
      </c>
      <c r="AA39" s="11">
        <f t="shared" si="9"/>
        <v>604</v>
      </c>
      <c r="AB39" s="11">
        <f t="shared" si="10"/>
        <v>1565</v>
      </c>
      <c r="AC39" s="11">
        <f t="shared" si="11"/>
        <v>0</v>
      </c>
      <c r="AD39" s="10">
        <f t="shared" si="12"/>
        <v>2169</v>
      </c>
      <c r="AE39" s="10">
        <f t="shared" si="13"/>
        <v>6507</v>
      </c>
      <c r="AF39" s="12" t="s">
        <v>57</v>
      </c>
      <c r="AG39" s="12" t="s">
        <v>58</v>
      </c>
      <c r="AH39" s="12" t="s">
        <v>272</v>
      </c>
      <c r="AI39" s="12" t="s">
        <v>60</v>
      </c>
      <c r="AJ39" s="12" t="s">
        <v>61</v>
      </c>
      <c r="AK39" s="7" t="s">
        <v>62</v>
      </c>
      <c r="AL39" s="7" t="s">
        <v>61</v>
      </c>
      <c r="AM39" s="7" t="s">
        <v>63</v>
      </c>
      <c r="AN39" s="7" t="s">
        <v>64</v>
      </c>
      <c r="AO39" s="7"/>
    </row>
    <row r="40" spans="1:41">
      <c r="A40" s="7">
        <v>25</v>
      </c>
      <c r="B40" s="7" t="s">
        <v>47</v>
      </c>
      <c r="C40" s="7" t="s">
        <v>48</v>
      </c>
      <c r="D40" s="7" t="s">
        <v>49</v>
      </c>
      <c r="E40" s="7" t="s">
        <v>594</v>
      </c>
      <c r="F40" s="7" t="s">
        <v>595</v>
      </c>
      <c r="G40" s="7" t="s">
        <v>609</v>
      </c>
      <c r="H40" s="7" t="s">
        <v>224</v>
      </c>
      <c r="I40" s="7"/>
      <c r="J40" s="7" t="s">
        <v>53</v>
      </c>
      <c r="K40" s="7" t="s">
        <v>54</v>
      </c>
      <c r="L40" s="7" t="s">
        <v>51</v>
      </c>
      <c r="M40" s="8" t="s">
        <v>610</v>
      </c>
      <c r="N40" s="7"/>
      <c r="O40" s="7">
        <v>90044954</v>
      </c>
      <c r="P40" s="7" t="s">
        <v>518</v>
      </c>
      <c r="Q40" s="7">
        <v>5</v>
      </c>
      <c r="R40" s="7">
        <v>36</v>
      </c>
      <c r="S40" s="9">
        <v>32</v>
      </c>
      <c r="T40" s="9">
        <v>83</v>
      </c>
      <c r="U40" s="9"/>
      <c r="V40" s="10">
        <f t="shared" si="4"/>
        <v>115</v>
      </c>
      <c r="W40" s="9">
        <f t="shared" si="5"/>
        <v>32</v>
      </c>
      <c r="X40" s="9">
        <f t="shared" si="6"/>
        <v>83</v>
      </c>
      <c r="Y40" s="9">
        <f t="shared" si="7"/>
        <v>0</v>
      </c>
      <c r="Z40" s="10">
        <f t="shared" si="8"/>
        <v>115</v>
      </c>
      <c r="AA40" s="11">
        <f t="shared" si="9"/>
        <v>32</v>
      </c>
      <c r="AB40" s="11">
        <f t="shared" si="10"/>
        <v>83</v>
      </c>
      <c r="AC40" s="11">
        <f t="shared" si="11"/>
        <v>0</v>
      </c>
      <c r="AD40" s="10">
        <f t="shared" si="12"/>
        <v>115</v>
      </c>
      <c r="AE40" s="10">
        <f t="shared" si="13"/>
        <v>345</v>
      </c>
      <c r="AF40" s="12" t="s">
        <v>57</v>
      </c>
      <c r="AG40" s="12" t="s">
        <v>58</v>
      </c>
      <c r="AH40" s="12" t="s">
        <v>272</v>
      </c>
      <c r="AI40" s="12" t="s">
        <v>60</v>
      </c>
      <c r="AJ40" s="12" t="s">
        <v>61</v>
      </c>
      <c r="AK40" s="7" t="s">
        <v>62</v>
      </c>
      <c r="AL40" s="7" t="s">
        <v>61</v>
      </c>
      <c r="AM40" s="7" t="s">
        <v>63</v>
      </c>
      <c r="AN40" s="7" t="s">
        <v>64</v>
      </c>
      <c r="AO40" s="7"/>
    </row>
    <row r="41" spans="1:41">
      <c r="A41" s="7">
        <v>26</v>
      </c>
      <c r="B41" s="7" t="s">
        <v>47</v>
      </c>
      <c r="C41" s="7" t="s">
        <v>48</v>
      </c>
      <c r="D41" s="7" t="s">
        <v>49</v>
      </c>
      <c r="E41" s="7" t="s">
        <v>594</v>
      </c>
      <c r="F41" s="7" t="s">
        <v>595</v>
      </c>
      <c r="G41" s="7" t="s">
        <v>611</v>
      </c>
      <c r="H41" s="7" t="s">
        <v>574</v>
      </c>
      <c r="I41" s="7"/>
      <c r="J41" s="7" t="s">
        <v>612</v>
      </c>
      <c r="K41" s="7" t="s">
        <v>54</v>
      </c>
      <c r="L41" s="7" t="s">
        <v>51</v>
      </c>
      <c r="M41" s="8" t="s">
        <v>613</v>
      </c>
      <c r="N41" s="7"/>
      <c r="O41" s="7">
        <v>90122597</v>
      </c>
      <c r="P41" s="7" t="s">
        <v>518</v>
      </c>
      <c r="Q41" s="7">
        <v>5</v>
      </c>
      <c r="R41" s="7">
        <v>36</v>
      </c>
      <c r="S41" s="9">
        <v>277</v>
      </c>
      <c r="T41" s="9">
        <v>756</v>
      </c>
      <c r="U41" s="9"/>
      <c r="V41" s="10">
        <f t="shared" si="4"/>
        <v>1033</v>
      </c>
      <c r="W41" s="9">
        <f t="shared" si="5"/>
        <v>277</v>
      </c>
      <c r="X41" s="9">
        <f t="shared" si="6"/>
        <v>756</v>
      </c>
      <c r="Y41" s="9">
        <f t="shared" si="7"/>
        <v>0</v>
      </c>
      <c r="Z41" s="10">
        <f t="shared" si="8"/>
        <v>1033</v>
      </c>
      <c r="AA41" s="11">
        <f t="shared" si="9"/>
        <v>277</v>
      </c>
      <c r="AB41" s="11">
        <f t="shared" si="10"/>
        <v>756</v>
      </c>
      <c r="AC41" s="11">
        <f t="shared" si="11"/>
        <v>0</v>
      </c>
      <c r="AD41" s="10">
        <f t="shared" si="12"/>
        <v>1033</v>
      </c>
      <c r="AE41" s="10">
        <f t="shared" si="13"/>
        <v>3099</v>
      </c>
      <c r="AF41" s="12" t="s">
        <v>57</v>
      </c>
      <c r="AG41" s="12" t="s">
        <v>58</v>
      </c>
      <c r="AH41" s="12" t="s">
        <v>272</v>
      </c>
      <c r="AI41" s="12" t="s">
        <v>60</v>
      </c>
      <c r="AJ41" s="12" t="s">
        <v>61</v>
      </c>
      <c r="AK41" s="7" t="s">
        <v>62</v>
      </c>
      <c r="AL41" s="7" t="s">
        <v>61</v>
      </c>
      <c r="AM41" s="7" t="s">
        <v>63</v>
      </c>
      <c r="AN41" s="7" t="s">
        <v>64</v>
      </c>
      <c r="AO41" s="7"/>
    </row>
    <row r="42" spans="1:41">
      <c r="A42" s="7">
        <v>27</v>
      </c>
      <c r="B42" s="7" t="s">
        <v>47</v>
      </c>
      <c r="C42" s="7" t="s">
        <v>48</v>
      </c>
      <c r="D42" s="7" t="s">
        <v>49</v>
      </c>
      <c r="E42" s="7" t="s">
        <v>594</v>
      </c>
      <c r="F42" s="7" t="s">
        <v>595</v>
      </c>
      <c r="G42" s="7" t="s">
        <v>614</v>
      </c>
      <c r="H42" s="7" t="s">
        <v>574</v>
      </c>
      <c r="I42" s="7"/>
      <c r="J42" s="7" t="s">
        <v>615</v>
      </c>
      <c r="K42" s="7" t="s">
        <v>54</v>
      </c>
      <c r="L42" s="7" t="s">
        <v>51</v>
      </c>
      <c r="M42" s="8" t="s">
        <v>616</v>
      </c>
      <c r="N42" s="7"/>
      <c r="O42" s="7">
        <v>90045478</v>
      </c>
      <c r="P42" s="7" t="s">
        <v>518</v>
      </c>
      <c r="Q42" s="7">
        <v>8</v>
      </c>
      <c r="R42" s="7">
        <v>36</v>
      </c>
      <c r="S42" s="9">
        <v>431</v>
      </c>
      <c r="T42" s="9">
        <v>1143</v>
      </c>
      <c r="U42" s="9"/>
      <c r="V42" s="10">
        <f t="shared" si="4"/>
        <v>1574</v>
      </c>
      <c r="W42" s="9">
        <f t="shared" si="5"/>
        <v>431</v>
      </c>
      <c r="X42" s="9">
        <f t="shared" si="6"/>
        <v>1143</v>
      </c>
      <c r="Y42" s="9">
        <f t="shared" si="7"/>
        <v>0</v>
      </c>
      <c r="Z42" s="10">
        <f t="shared" si="8"/>
        <v>1574</v>
      </c>
      <c r="AA42" s="11">
        <f t="shared" si="9"/>
        <v>431</v>
      </c>
      <c r="AB42" s="11">
        <f t="shared" si="10"/>
        <v>1143</v>
      </c>
      <c r="AC42" s="11">
        <f t="shared" si="11"/>
        <v>0</v>
      </c>
      <c r="AD42" s="10">
        <f t="shared" si="12"/>
        <v>1574</v>
      </c>
      <c r="AE42" s="10">
        <f t="shared" si="13"/>
        <v>4722</v>
      </c>
      <c r="AF42" s="12" t="s">
        <v>57</v>
      </c>
      <c r="AG42" s="12" t="s">
        <v>58</v>
      </c>
      <c r="AH42" s="12" t="s">
        <v>272</v>
      </c>
      <c r="AI42" s="12" t="s">
        <v>60</v>
      </c>
      <c r="AJ42" s="12" t="s">
        <v>61</v>
      </c>
      <c r="AK42" s="7" t="s">
        <v>62</v>
      </c>
      <c r="AL42" s="7" t="s">
        <v>61</v>
      </c>
      <c r="AM42" s="7" t="s">
        <v>63</v>
      </c>
      <c r="AN42" s="7" t="s">
        <v>64</v>
      </c>
      <c r="AO42" s="7"/>
    </row>
    <row r="43" spans="1:41">
      <c r="A43" s="7">
        <v>28</v>
      </c>
      <c r="B43" s="7" t="s">
        <v>47</v>
      </c>
      <c r="C43" s="7" t="s">
        <v>48</v>
      </c>
      <c r="D43" s="7" t="s">
        <v>49</v>
      </c>
      <c r="E43" s="7" t="s">
        <v>594</v>
      </c>
      <c r="F43" s="7" t="s">
        <v>595</v>
      </c>
      <c r="G43" s="7" t="s">
        <v>617</v>
      </c>
      <c r="H43" s="7" t="s">
        <v>574</v>
      </c>
      <c r="I43" s="7"/>
      <c r="J43" s="7" t="s">
        <v>618</v>
      </c>
      <c r="K43" s="7" t="s">
        <v>54</v>
      </c>
      <c r="L43" s="7" t="s">
        <v>51</v>
      </c>
      <c r="M43" s="8" t="s">
        <v>619</v>
      </c>
      <c r="N43" s="7"/>
      <c r="O43" s="7">
        <v>90046143</v>
      </c>
      <c r="P43" s="7" t="s">
        <v>518</v>
      </c>
      <c r="Q43" s="7">
        <v>7</v>
      </c>
      <c r="R43" s="7">
        <v>36</v>
      </c>
      <c r="S43" s="9">
        <v>133</v>
      </c>
      <c r="T43" s="9">
        <v>342</v>
      </c>
      <c r="U43" s="9"/>
      <c r="V43" s="10">
        <f t="shared" si="4"/>
        <v>475</v>
      </c>
      <c r="W43" s="9">
        <f t="shared" si="5"/>
        <v>133</v>
      </c>
      <c r="X43" s="9">
        <f t="shared" si="6"/>
        <v>342</v>
      </c>
      <c r="Y43" s="9">
        <f t="shared" si="7"/>
        <v>0</v>
      </c>
      <c r="Z43" s="10">
        <f t="shared" si="8"/>
        <v>475</v>
      </c>
      <c r="AA43" s="11">
        <f t="shared" si="9"/>
        <v>133</v>
      </c>
      <c r="AB43" s="11">
        <f t="shared" si="10"/>
        <v>342</v>
      </c>
      <c r="AC43" s="11">
        <f t="shared" si="11"/>
        <v>0</v>
      </c>
      <c r="AD43" s="10">
        <f t="shared" si="12"/>
        <v>475</v>
      </c>
      <c r="AE43" s="10">
        <f t="shared" si="13"/>
        <v>1425</v>
      </c>
      <c r="AF43" s="12" t="s">
        <v>57</v>
      </c>
      <c r="AG43" s="12" t="s">
        <v>58</v>
      </c>
      <c r="AH43" s="12" t="s">
        <v>272</v>
      </c>
      <c r="AI43" s="12" t="s">
        <v>60</v>
      </c>
      <c r="AJ43" s="12" t="s">
        <v>61</v>
      </c>
      <c r="AK43" s="7" t="s">
        <v>62</v>
      </c>
      <c r="AL43" s="7" t="s">
        <v>61</v>
      </c>
      <c r="AM43" s="7" t="s">
        <v>63</v>
      </c>
      <c r="AN43" s="7" t="s">
        <v>64</v>
      </c>
      <c r="AO43" s="7"/>
    </row>
    <row r="44" spans="1:41">
      <c r="A44" s="7">
        <v>29</v>
      </c>
      <c r="B44" s="7" t="s">
        <v>47</v>
      </c>
      <c r="C44" s="7" t="s">
        <v>48</v>
      </c>
      <c r="D44" s="7" t="s">
        <v>49</v>
      </c>
      <c r="E44" s="7" t="s">
        <v>594</v>
      </c>
      <c r="F44" s="7" t="s">
        <v>595</v>
      </c>
      <c r="G44" s="7" t="s">
        <v>620</v>
      </c>
      <c r="H44" s="7" t="s">
        <v>574</v>
      </c>
      <c r="I44" s="7"/>
      <c r="J44" s="7" t="s">
        <v>621</v>
      </c>
      <c r="K44" s="7" t="s">
        <v>54</v>
      </c>
      <c r="L44" s="7" t="s">
        <v>51</v>
      </c>
      <c r="M44" s="8" t="s">
        <v>622</v>
      </c>
      <c r="N44" s="7"/>
      <c r="O44" s="7">
        <v>90120171</v>
      </c>
      <c r="P44" s="7" t="s">
        <v>518</v>
      </c>
      <c r="Q44" s="7">
        <v>7</v>
      </c>
      <c r="R44" s="7">
        <v>36</v>
      </c>
      <c r="S44" s="9">
        <v>301</v>
      </c>
      <c r="T44" s="9">
        <v>746</v>
      </c>
      <c r="U44" s="9"/>
      <c r="V44" s="10">
        <f t="shared" si="4"/>
        <v>1047</v>
      </c>
      <c r="W44" s="9">
        <f t="shared" si="5"/>
        <v>301</v>
      </c>
      <c r="X44" s="9">
        <f t="shared" si="6"/>
        <v>746</v>
      </c>
      <c r="Y44" s="9">
        <f t="shared" si="7"/>
        <v>0</v>
      </c>
      <c r="Z44" s="10">
        <f t="shared" si="8"/>
        <v>1047</v>
      </c>
      <c r="AA44" s="11">
        <f t="shared" si="9"/>
        <v>301</v>
      </c>
      <c r="AB44" s="11">
        <f t="shared" si="10"/>
        <v>746</v>
      </c>
      <c r="AC44" s="11">
        <f t="shared" si="11"/>
        <v>0</v>
      </c>
      <c r="AD44" s="10">
        <f t="shared" si="12"/>
        <v>1047</v>
      </c>
      <c r="AE44" s="10">
        <f t="shared" si="13"/>
        <v>3141</v>
      </c>
      <c r="AF44" s="12" t="s">
        <v>57</v>
      </c>
      <c r="AG44" s="12" t="s">
        <v>58</v>
      </c>
      <c r="AH44" s="12" t="s">
        <v>272</v>
      </c>
      <c r="AI44" s="12" t="s">
        <v>60</v>
      </c>
      <c r="AJ44" s="12" t="s">
        <v>61</v>
      </c>
      <c r="AK44" s="7" t="s">
        <v>62</v>
      </c>
      <c r="AL44" s="7" t="s">
        <v>61</v>
      </c>
      <c r="AM44" s="7" t="s">
        <v>63</v>
      </c>
      <c r="AN44" s="7" t="s">
        <v>64</v>
      </c>
      <c r="AO44" s="7"/>
    </row>
    <row r="45" spans="1:41">
      <c r="A45" s="7">
        <v>30</v>
      </c>
      <c r="B45" s="7" t="s">
        <v>47</v>
      </c>
      <c r="C45" s="7" t="s">
        <v>48</v>
      </c>
      <c r="D45" s="7" t="s">
        <v>49</v>
      </c>
      <c r="E45" s="7" t="s">
        <v>594</v>
      </c>
      <c r="F45" s="7" t="s">
        <v>595</v>
      </c>
      <c r="G45" s="7" t="s">
        <v>609</v>
      </c>
      <c r="H45" s="7" t="s">
        <v>74</v>
      </c>
      <c r="I45" s="7"/>
      <c r="J45" s="7" t="s">
        <v>623</v>
      </c>
      <c r="K45" s="7" t="s">
        <v>54</v>
      </c>
      <c r="L45" s="7" t="s">
        <v>51</v>
      </c>
      <c r="M45" s="8" t="s">
        <v>624</v>
      </c>
      <c r="N45" s="7"/>
      <c r="O45" s="7">
        <v>90046154</v>
      </c>
      <c r="P45" s="7" t="s">
        <v>518</v>
      </c>
      <c r="Q45" s="7">
        <v>6</v>
      </c>
      <c r="R45" s="7">
        <v>36</v>
      </c>
      <c r="S45" s="9">
        <v>222</v>
      </c>
      <c r="T45" s="9">
        <v>659</v>
      </c>
      <c r="U45" s="9"/>
      <c r="V45" s="10">
        <f t="shared" si="4"/>
        <v>881</v>
      </c>
      <c r="W45" s="9">
        <f t="shared" si="5"/>
        <v>222</v>
      </c>
      <c r="X45" s="9">
        <f t="shared" si="6"/>
        <v>659</v>
      </c>
      <c r="Y45" s="9">
        <f t="shared" si="7"/>
        <v>0</v>
      </c>
      <c r="Z45" s="10">
        <f t="shared" si="8"/>
        <v>881</v>
      </c>
      <c r="AA45" s="11">
        <f t="shared" si="9"/>
        <v>222</v>
      </c>
      <c r="AB45" s="11">
        <f t="shared" si="10"/>
        <v>659</v>
      </c>
      <c r="AC45" s="11">
        <f t="shared" si="11"/>
        <v>0</v>
      </c>
      <c r="AD45" s="10">
        <f t="shared" si="12"/>
        <v>881</v>
      </c>
      <c r="AE45" s="10">
        <f t="shared" si="13"/>
        <v>2643</v>
      </c>
      <c r="AF45" s="12" t="s">
        <v>57</v>
      </c>
      <c r="AG45" s="12" t="s">
        <v>58</v>
      </c>
      <c r="AH45" s="12" t="s">
        <v>272</v>
      </c>
      <c r="AI45" s="12" t="s">
        <v>60</v>
      </c>
      <c r="AJ45" s="12" t="s">
        <v>61</v>
      </c>
      <c r="AK45" s="7" t="s">
        <v>62</v>
      </c>
      <c r="AL45" s="7" t="s">
        <v>61</v>
      </c>
      <c r="AM45" s="7" t="s">
        <v>63</v>
      </c>
      <c r="AN45" s="7" t="s">
        <v>64</v>
      </c>
      <c r="AO45" s="7"/>
    </row>
    <row r="46" spans="1:41">
      <c r="A46" s="7">
        <v>31</v>
      </c>
      <c r="B46" s="7" t="s">
        <v>47</v>
      </c>
      <c r="C46" s="7" t="s">
        <v>48</v>
      </c>
      <c r="D46" s="7" t="s">
        <v>49</v>
      </c>
      <c r="E46" s="7" t="s">
        <v>594</v>
      </c>
      <c r="F46" s="7" t="s">
        <v>595</v>
      </c>
      <c r="G46" s="7" t="s">
        <v>609</v>
      </c>
      <c r="H46" s="7" t="s">
        <v>136</v>
      </c>
      <c r="I46" s="7"/>
      <c r="J46" s="7" t="s">
        <v>53</v>
      </c>
      <c r="K46" s="7" t="s">
        <v>54</v>
      </c>
      <c r="L46" s="7" t="s">
        <v>51</v>
      </c>
      <c r="M46" s="8" t="s">
        <v>625</v>
      </c>
      <c r="N46" s="7"/>
      <c r="O46" s="7">
        <v>90046299</v>
      </c>
      <c r="P46" s="7" t="s">
        <v>518</v>
      </c>
      <c r="Q46" s="7">
        <v>9</v>
      </c>
      <c r="R46" s="7">
        <v>36</v>
      </c>
      <c r="S46" s="9">
        <v>389</v>
      </c>
      <c r="T46" s="9">
        <v>1093</v>
      </c>
      <c r="U46" s="9"/>
      <c r="V46" s="10">
        <f t="shared" si="4"/>
        <v>1482</v>
      </c>
      <c r="W46" s="9">
        <f t="shared" si="5"/>
        <v>389</v>
      </c>
      <c r="X46" s="9">
        <f t="shared" si="6"/>
        <v>1093</v>
      </c>
      <c r="Y46" s="9">
        <f t="shared" si="7"/>
        <v>0</v>
      </c>
      <c r="Z46" s="10">
        <f t="shared" si="8"/>
        <v>1482</v>
      </c>
      <c r="AA46" s="11">
        <f t="shared" si="9"/>
        <v>389</v>
      </c>
      <c r="AB46" s="11">
        <f t="shared" si="10"/>
        <v>1093</v>
      </c>
      <c r="AC46" s="11">
        <f t="shared" si="11"/>
        <v>0</v>
      </c>
      <c r="AD46" s="10">
        <f t="shared" si="12"/>
        <v>1482</v>
      </c>
      <c r="AE46" s="10">
        <f t="shared" si="13"/>
        <v>4446</v>
      </c>
      <c r="AF46" s="12" t="s">
        <v>57</v>
      </c>
      <c r="AG46" s="12" t="s">
        <v>58</v>
      </c>
      <c r="AH46" s="12" t="s">
        <v>272</v>
      </c>
      <c r="AI46" s="12" t="s">
        <v>60</v>
      </c>
      <c r="AJ46" s="12" t="s">
        <v>61</v>
      </c>
      <c r="AK46" s="7" t="s">
        <v>62</v>
      </c>
      <c r="AL46" s="7" t="s">
        <v>61</v>
      </c>
      <c r="AM46" s="7" t="s">
        <v>63</v>
      </c>
      <c r="AN46" s="7" t="s">
        <v>64</v>
      </c>
      <c r="AO46" s="7"/>
    </row>
    <row r="47" spans="1:41">
      <c r="A47" s="7">
        <v>32</v>
      </c>
      <c r="B47" s="7" t="s">
        <v>47</v>
      </c>
      <c r="C47" s="7" t="s">
        <v>48</v>
      </c>
      <c r="D47" s="7" t="s">
        <v>49</v>
      </c>
      <c r="E47" s="7" t="s">
        <v>594</v>
      </c>
      <c r="F47" s="7" t="s">
        <v>595</v>
      </c>
      <c r="G47" s="7" t="s">
        <v>626</v>
      </c>
      <c r="H47" s="7" t="s">
        <v>136</v>
      </c>
      <c r="I47" s="7"/>
      <c r="J47" s="7" t="s">
        <v>53</v>
      </c>
      <c r="K47" s="7" t="s">
        <v>54</v>
      </c>
      <c r="L47" s="7" t="s">
        <v>51</v>
      </c>
      <c r="M47" s="8" t="s">
        <v>627</v>
      </c>
      <c r="N47" s="7"/>
      <c r="O47" s="7">
        <v>90044132</v>
      </c>
      <c r="P47" s="7" t="s">
        <v>518</v>
      </c>
      <c r="Q47" s="7">
        <v>6</v>
      </c>
      <c r="R47" s="7">
        <v>36</v>
      </c>
      <c r="S47" s="9">
        <v>227</v>
      </c>
      <c r="T47" s="9">
        <v>556</v>
      </c>
      <c r="U47" s="9"/>
      <c r="V47" s="10">
        <f t="shared" si="4"/>
        <v>783</v>
      </c>
      <c r="W47" s="9">
        <f t="shared" si="5"/>
        <v>227</v>
      </c>
      <c r="X47" s="9">
        <f t="shared" si="6"/>
        <v>556</v>
      </c>
      <c r="Y47" s="9">
        <f t="shared" si="7"/>
        <v>0</v>
      </c>
      <c r="Z47" s="10">
        <f t="shared" si="8"/>
        <v>783</v>
      </c>
      <c r="AA47" s="11">
        <f t="shared" si="9"/>
        <v>227</v>
      </c>
      <c r="AB47" s="11">
        <f t="shared" si="10"/>
        <v>556</v>
      </c>
      <c r="AC47" s="11">
        <f t="shared" si="11"/>
        <v>0</v>
      </c>
      <c r="AD47" s="10">
        <f t="shared" si="12"/>
        <v>783</v>
      </c>
      <c r="AE47" s="10">
        <f t="shared" si="13"/>
        <v>2349</v>
      </c>
      <c r="AF47" s="12" t="s">
        <v>57</v>
      </c>
      <c r="AG47" s="12" t="s">
        <v>58</v>
      </c>
      <c r="AH47" s="12" t="s">
        <v>272</v>
      </c>
      <c r="AI47" s="12" t="s">
        <v>60</v>
      </c>
      <c r="AJ47" s="12" t="s">
        <v>61</v>
      </c>
      <c r="AK47" s="7" t="s">
        <v>62</v>
      </c>
      <c r="AL47" s="7" t="s">
        <v>61</v>
      </c>
      <c r="AM47" s="7" t="s">
        <v>63</v>
      </c>
      <c r="AN47" s="7" t="s">
        <v>64</v>
      </c>
      <c r="AO47" s="7"/>
    </row>
    <row r="48" spans="1:41">
      <c r="A48" s="7">
        <v>33</v>
      </c>
      <c r="B48" s="7" t="s">
        <v>47</v>
      </c>
      <c r="C48" s="7" t="s">
        <v>48</v>
      </c>
      <c r="D48" s="7" t="s">
        <v>49</v>
      </c>
      <c r="E48" s="7" t="s">
        <v>594</v>
      </c>
      <c r="F48" s="7" t="s">
        <v>595</v>
      </c>
      <c r="G48" s="7" t="s">
        <v>620</v>
      </c>
      <c r="H48" s="7" t="s">
        <v>96</v>
      </c>
      <c r="I48" s="7"/>
      <c r="J48" s="7" t="s">
        <v>53</v>
      </c>
      <c r="K48" s="7" t="s">
        <v>93</v>
      </c>
      <c r="L48" s="7" t="s">
        <v>51</v>
      </c>
      <c r="M48" s="8" t="s">
        <v>628</v>
      </c>
      <c r="N48" s="7"/>
      <c r="O48" s="7">
        <v>90044448</v>
      </c>
      <c r="P48" s="7" t="s">
        <v>518</v>
      </c>
      <c r="Q48" s="7">
        <v>6</v>
      </c>
      <c r="R48" s="7">
        <v>36</v>
      </c>
      <c r="S48" s="9">
        <v>199</v>
      </c>
      <c r="T48" s="9">
        <v>477</v>
      </c>
      <c r="U48" s="9"/>
      <c r="V48" s="10">
        <f t="shared" ref="V48:V77" si="14">S48+T48+U48</f>
        <v>676</v>
      </c>
      <c r="W48" s="9">
        <f t="shared" ref="W48:W77" si="15">S48</f>
        <v>199</v>
      </c>
      <c r="X48" s="9">
        <f t="shared" ref="X48:X77" si="16">T48</f>
        <v>477</v>
      </c>
      <c r="Y48" s="9">
        <f t="shared" ref="Y48:Y77" si="17">U48</f>
        <v>0</v>
      </c>
      <c r="Z48" s="10">
        <f t="shared" ref="Z48:Z77" si="18">SUM(W48:Y48)</f>
        <v>676</v>
      </c>
      <c r="AA48" s="11">
        <f t="shared" ref="AA48:AA77" si="19">S48</f>
        <v>199</v>
      </c>
      <c r="AB48" s="11">
        <f t="shared" ref="AB48:AB77" si="20">T48</f>
        <v>477</v>
      </c>
      <c r="AC48" s="11">
        <f t="shared" ref="AC48:AC77" si="21">U48</f>
        <v>0</v>
      </c>
      <c r="AD48" s="10">
        <f t="shared" ref="AD48:AD77" si="22">SUM(AA48:AC48)</f>
        <v>676</v>
      </c>
      <c r="AE48" s="10">
        <f t="shared" ref="AE48:AE77" si="23">V48+Z48+AD48</f>
        <v>2028</v>
      </c>
      <c r="AF48" s="12" t="s">
        <v>57</v>
      </c>
      <c r="AG48" s="12" t="s">
        <v>58</v>
      </c>
      <c r="AH48" s="12" t="s">
        <v>272</v>
      </c>
      <c r="AI48" s="12" t="s">
        <v>60</v>
      </c>
      <c r="AJ48" s="12" t="s">
        <v>61</v>
      </c>
      <c r="AK48" s="7" t="s">
        <v>62</v>
      </c>
      <c r="AL48" s="7" t="s">
        <v>61</v>
      </c>
      <c r="AM48" s="7" t="s">
        <v>63</v>
      </c>
      <c r="AN48" s="7" t="s">
        <v>64</v>
      </c>
      <c r="AO48" s="7"/>
    </row>
    <row r="49" spans="1:41">
      <c r="A49" s="7">
        <v>34</v>
      </c>
      <c r="B49" s="7" t="s">
        <v>47</v>
      </c>
      <c r="C49" s="7" t="s">
        <v>48</v>
      </c>
      <c r="D49" s="7" t="s">
        <v>49</v>
      </c>
      <c r="E49" s="7" t="s">
        <v>594</v>
      </c>
      <c r="F49" s="7" t="s">
        <v>595</v>
      </c>
      <c r="G49" s="7" t="s">
        <v>617</v>
      </c>
      <c r="H49" s="7" t="s">
        <v>96</v>
      </c>
      <c r="I49" s="7"/>
      <c r="J49" s="7" t="s">
        <v>53</v>
      </c>
      <c r="K49" s="7" t="s">
        <v>93</v>
      </c>
      <c r="L49" s="7" t="s">
        <v>51</v>
      </c>
      <c r="M49" s="8" t="s">
        <v>629</v>
      </c>
      <c r="N49" s="7"/>
      <c r="O49" s="7">
        <v>90046426</v>
      </c>
      <c r="P49" s="7" t="s">
        <v>518</v>
      </c>
      <c r="Q49" s="7">
        <v>5</v>
      </c>
      <c r="R49" s="7">
        <v>36</v>
      </c>
      <c r="S49" s="9">
        <v>142</v>
      </c>
      <c r="T49" s="9">
        <v>248</v>
      </c>
      <c r="U49" s="9"/>
      <c r="V49" s="10">
        <f t="shared" si="14"/>
        <v>390</v>
      </c>
      <c r="W49" s="9">
        <f t="shared" si="15"/>
        <v>142</v>
      </c>
      <c r="X49" s="9">
        <f t="shared" si="16"/>
        <v>248</v>
      </c>
      <c r="Y49" s="9">
        <f t="shared" si="17"/>
        <v>0</v>
      </c>
      <c r="Z49" s="10">
        <f t="shared" si="18"/>
        <v>390</v>
      </c>
      <c r="AA49" s="11">
        <f t="shared" si="19"/>
        <v>142</v>
      </c>
      <c r="AB49" s="11">
        <f t="shared" si="20"/>
        <v>248</v>
      </c>
      <c r="AC49" s="11">
        <f t="shared" si="21"/>
        <v>0</v>
      </c>
      <c r="AD49" s="10">
        <f t="shared" si="22"/>
        <v>390</v>
      </c>
      <c r="AE49" s="10">
        <f t="shared" si="23"/>
        <v>1170</v>
      </c>
      <c r="AF49" s="12" t="s">
        <v>57</v>
      </c>
      <c r="AG49" s="12" t="s">
        <v>58</v>
      </c>
      <c r="AH49" s="12" t="s">
        <v>272</v>
      </c>
      <c r="AI49" s="12" t="s">
        <v>60</v>
      </c>
      <c r="AJ49" s="12" t="s">
        <v>61</v>
      </c>
      <c r="AK49" s="7" t="s">
        <v>62</v>
      </c>
      <c r="AL49" s="7" t="s">
        <v>61</v>
      </c>
      <c r="AM49" s="7" t="s">
        <v>63</v>
      </c>
      <c r="AN49" s="7" t="s">
        <v>64</v>
      </c>
      <c r="AO49" s="7"/>
    </row>
    <row r="50" spans="1:41">
      <c r="A50" s="7">
        <v>35</v>
      </c>
      <c r="B50" s="7" t="s">
        <v>47</v>
      </c>
      <c r="C50" s="7" t="s">
        <v>48</v>
      </c>
      <c r="D50" s="7" t="s">
        <v>49</v>
      </c>
      <c r="E50" s="7" t="s">
        <v>594</v>
      </c>
      <c r="F50" s="7" t="s">
        <v>595</v>
      </c>
      <c r="G50" s="7" t="s">
        <v>630</v>
      </c>
      <c r="H50" s="7" t="s">
        <v>96</v>
      </c>
      <c r="I50" s="7"/>
      <c r="J50" s="7" t="s">
        <v>53</v>
      </c>
      <c r="K50" s="7" t="s">
        <v>93</v>
      </c>
      <c r="L50" s="7" t="s">
        <v>51</v>
      </c>
      <c r="M50" s="8" t="s">
        <v>631</v>
      </c>
      <c r="N50" s="7"/>
      <c r="O50" s="7">
        <v>71505718</v>
      </c>
      <c r="P50" s="7" t="s">
        <v>518</v>
      </c>
      <c r="Q50" s="7">
        <v>4</v>
      </c>
      <c r="R50" s="7">
        <v>36</v>
      </c>
      <c r="S50" s="9">
        <v>235</v>
      </c>
      <c r="T50" s="9">
        <v>664</v>
      </c>
      <c r="U50" s="9"/>
      <c r="V50" s="10">
        <f t="shared" si="14"/>
        <v>899</v>
      </c>
      <c r="W50" s="9">
        <f t="shared" si="15"/>
        <v>235</v>
      </c>
      <c r="X50" s="9">
        <f t="shared" si="16"/>
        <v>664</v>
      </c>
      <c r="Y50" s="9">
        <f t="shared" si="17"/>
        <v>0</v>
      </c>
      <c r="Z50" s="10">
        <f t="shared" si="18"/>
        <v>899</v>
      </c>
      <c r="AA50" s="11">
        <f t="shared" si="19"/>
        <v>235</v>
      </c>
      <c r="AB50" s="11">
        <f t="shared" si="20"/>
        <v>664</v>
      </c>
      <c r="AC50" s="11">
        <f t="shared" si="21"/>
        <v>0</v>
      </c>
      <c r="AD50" s="10">
        <f t="shared" si="22"/>
        <v>899</v>
      </c>
      <c r="AE50" s="10">
        <f t="shared" si="23"/>
        <v>2697</v>
      </c>
      <c r="AF50" s="12" t="s">
        <v>57</v>
      </c>
      <c r="AG50" s="12" t="s">
        <v>58</v>
      </c>
      <c r="AH50" s="12" t="s">
        <v>272</v>
      </c>
      <c r="AI50" s="12" t="s">
        <v>60</v>
      </c>
      <c r="AJ50" s="12" t="s">
        <v>61</v>
      </c>
      <c r="AK50" s="7" t="s">
        <v>62</v>
      </c>
      <c r="AL50" s="7" t="s">
        <v>61</v>
      </c>
      <c r="AM50" s="7" t="s">
        <v>63</v>
      </c>
      <c r="AN50" s="7" t="s">
        <v>64</v>
      </c>
      <c r="AO50" s="7"/>
    </row>
    <row r="51" spans="1:41">
      <c r="A51" s="7">
        <v>36</v>
      </c>
      <c r="B51" s="7" t="s">
        <v>47</v>
      </c>
      <c r="C51" s="7" t="s">
        <v>48</v>
      </c>
      <c r="D51" s="7" t="s">
        <v>49</v>
      </c>
      <c r="E51" s="7" t="s">
        <v>594</v>
      </c>
      <c r="F51" s="7" t="s">
        <v>595</v>
      </c>
      <c r="G51" s="7" t="s">
        <v>614</v>
      </c>
      <c r="H51" s="7" t="s">
        <v>632</v>
      </c>
      <c r="I51" s="7"/>
      <c r="J51" s="7" t="s">
        <v>53</v>
      </c>
      <c r="K51" s="7" t="s">
        <v>54</v>
      </c>
      <c r="L51" s="7" t="s">
        <v>51</v>
      </c>
      <c r="M51" s="8" t="s">
        <v>633</v>
      </c>
      <c r="N51" s="7"/>
      <c r="O51" s="7">
        <v>90046131</v>
      </c>
      <c r="P51" s="7" t="s">
        <v>518</v>
      </c>
      <c r="Q51" s="7">
        <v>5</v>
      </c>
      <c r="R51" s="7">
        <v>36</v>
      </c>
      <c r="S51" s="9">
        <v>163</v>
      </c>
      <c r="T51" s="9">
        <v>453</v>
      </c>
      <c r="U51" s="9"/>
      <c r="V51" s="10">
        <f t="shared" si="14"/>
        <v>616</v>
      </c>
      <c r="W51" s="9">
        <f t="shared" si="15"/>
        <v>163</v>
      </c>
      <c r="X51" s="9">
        <f t="shared" si="16"/>
        <v>453</v>
      </c>
      <c r="Y51" s="9">
        <f t="shared" si="17"/>
        <v>0</v>
      </c>
      <c r="Z51" s="10">
        <f t="shared" si="18"/>
        <v>616</v>
      </c>
      <c r="AA51" s="11">
        <f t="shared" si="19"/>
        <v>163</v>
      </c>
      <c r="AB51" s="11">
        <f t="shared" si="20"/>
        <v>453</v>
      </c>
      <c r="AC51" s="11">
        <f t="shared" si="21"/>
        <v>0</v>
      </c>
      <c r="AD51" s="10">
        <f t="shared" si="22"/>
        <v>616</v>
      </c>
      <c r="AE51" s="10">
        <f t="shared" si="23"/>
        <v>1848</v>
      </c>
      <c r="AF51" s="12" t="s">
        <v>57</v>
      </c>
      <c r="AG51" s="12" t="s">
        <v>58</v>
      </c>
      <c r="AH51" s="12" t="s">
        <v>272</v>
      </c>
      <c r="AI51" s="12" t="s">
        <v>60</v>
      </c>
      <c r="AJ51" s="12" t="s">
        <v>61</v>
      </c>
      <c r="AK51" s="7" t="s">
        <v>62</v>
      </c>
      <c r="AL51" s="7" t="s">
        <v>61</v>
      </c>
      <c r="AM51" s="7" t="s">
        <v>63</v>
      </c>
      <c r="AN51" s="7" t="s">
        <v>64</v>
      </c>
      <c r="AO51" s="7"/>
    </row>
    <row r="52" spans="1:41">
      <c r="A52" s="7">
        <v>37</v>
      </c>
      <c r="B52" s="7" t="s">
        <v>47</v>
      </c>
      <c r="C52" s="7" t="s">
        <v>48</v>
      </c>
      <c r="D52" s="7" t="s">
        <v>49</v>
      </c>
      <c r="E52" s="7" t="s">
        <v>594</v>
      </c>
      <c r="F52" s="7" t="s">
        <v>595</v>
      </c>
      <c r="G52" s="7" t="s">
        <v>634</v>
      </c>
      <c r="H52" s="7" t="s">
        <v>96</v>
      </c>
      <c r="I52" s="7"/>
      <c r="J52" s="7" t="s">
        <v>53</v>
      </c>
      <c r="K52" s="7" t="s">
        <v>54</v>
      </c>
      <c r="L52" s="7" t="s">
        <v>51</v>
      </c>
      <c r="M52" s="8" t="s">
        <v>635</v>
      </c>
      <c r="N52" s="7"/>
      <c r="O52" s="7">
        <v>90046525</v>
      </c>
      <c r="P52" s="7" t="s">
        <v>518</v>
      </c>
      <c r="Q52" s="7">
        <v>9</v>
      </c>
      <c r="R52" s="7">
        <v>36</v>
      </c>
      <c r="S52" s="9">
        <v>894</v>
      </c>
      <c r="T52" s="9">
        <v>2438</v>
      </c>
      <c r="U52" s="9"/>
      <c r="V52" s="10">
        <f t="shared" si="14"/>
        <v>3332</v>
      </c>
      <c r="W52" s="9">
        <f t="shared" si="15"/>
        <v>894</v>
      </c>
      <c r="X52" s="9">
        <f t="shared" si="16"/>
        <v>2438</v>
      </c>
      <c r="Y52" s="9">
        <f t="shared" si="17"/>
        <v>0</v>
      </c>
      <c r="Z52" s="10">
        <f t="shared" si="18"/>
        <v>3332</v>
      </c>
      <c r="AA52" s="11">
        <f t="shared" si="19"/>
        <v>894</v>
      </c>
      <c r="AB52" s="11">
        <f t="shared" si="20"/>
        <v>2438</v>
      </c>
      <c r="AC52" s="11">
        <f t="shared" si="21"/>
        <v>0</v>
      </c>
      <c r="AD52" s="10">
        <f t="shared" si="22"/>
        <v>3332</v>
      </c>
      <c r="AE52" s="10">
        <f t="shared" si="23"/>
        <v>9996</v>
      </c>
      <c r="AF52" s="12" t="s">
        <v>57</v>
      </c>
      <c r="AG52" s="12" t="s">
        <v>58</v>
      </c>
      <c r="AH52" s="12" t="s">
        <v>272</v>
      </c>
      <c r="AI52" s="12" t="s">
        <v>60</v>
      </c>
      <c r="AJ52" s="12" t="s">
        <v>61</v>
      </c>
      <c r="AK52" s="7" t="s">
        <v>62</v>
      </c>
      <c r="AL52" s="7" t="s">
        <v>61</v>
      </c>
      <c r="AM52" s="7" t="s">
        <v>63</v>
      </c>
      <c r="AN52" s="7" t="s">
        <v>64</v>
      </c>
      <c r="AO52" s="7"/>
    </row>
    <row r="53" spans="1:41">
      <c r="A53" s="7">
        <v>38</v>
      </c>
      <c r="B53" s="7" t="s">
        <v>47</v>
      </c>
      <c r="C53" s="7" t="s">
        <v>48</v>
      </c>
      <c r="D53" s="7" t="s">
        <v>49</v>
      </c>
      <c r="E53" s="7" t="s">
        <v>594</v>
      </c>
      <c r="F53" s="7" t="s">
        <v>595</v>
      </c>
      <c r="G53" s="7" t="s">
        <v>636</v>
      </c>
      <c r="H53" s="7" t="s">
        <v>51</v>
      </c>
      <c r="I53" s="7" t="s">
        <v>183</v>
      </c>
      <c r="J53" s="7" t="s">
        <v>637</v>
      </c>
      <c r="K53" s="7" t="s">
        <v>93</v>
      </c>
      <c r="L53" s="7" t="s">
        <v>51</v>
      </c>
      <c r="M53" s="8" t="s">
        <v>638</v>
      </c>
      <c r="N53" s="7"/>
      <c r="O53" s="7">
        <v>97778444</v>
      </c>
      <c r="P53" s="7" t="s">
        <v>639</v>
      </c>
      <c r="Q53" s="7">
        <v>105</v>
      </c>
      <c r="R53" s="7">
        <v>36</v>
      </c>
      <c r="S53" s="9">
        <v>113053</v>
      </c>
      <c r="T53" s="9">
        <v>67</v>
      </c>
      <c r="U53" s="9">
        <v>406</v>
      </c>
      <c r="V53" s="10">
        <f t="shared" si="14"/>
        <v>113526</v>
      </c>
      <c r="W53" s="9">
        <f t="shared" si="15"/>
        <v>113053</v>
      </c>
      <c r="X53" s="9">
        <f t="shared" si="16"/>
        <v>67</v>
      </c>
      <c r="Y53" s="9">
        <f t="shared" si="17"/>
        <v>406</v>
      </c>
      <c r="Z53" s="10">
        <f t="shared" si="18"/>
        <v>113526</v>
      </c>
      <c r="AA53" s="11">
        <f t="shared" si="19"/>
        <v>113053</v>
      </c>
      <c r="AB53" s="11">
        <f t="shared" si="20"/>
        <v>67</v>
      </c>
      <c r="AC53" s="11">
        <f t="shared" si="21"/>
        <v>406</v>
      </c>
      <c r="AD53" s="10">
        <f t="shared" si="22"/>
        <v>113526</v>
      </c>
      <c r="AE53" s="10">
        <f t="shared" si="23"/>
        <v>340578</v>
      </c>
      <c r="AF53" s="12" t="s">
        <v>57</v>
      </c>
      <c r="AG53" s="12" t="s">
        <v>58</v>
      </c>
      <c r="AH53" s="12" t="s">
        <v>272</v>
      </c>
      <c r="AI53" s="12" t="s">
        <v>60</v>
      </c>
      <c r="AJ53" s="12" t="s">
        <v>61</v>
      </c>
      <c r="AK53" s="7" t="s">
        <v>62</v>
      </c>
      <c r="AL53" s="7" t="s">
        <v>61</v>
      </c>
      <c r="AM53" s="7" t="s">
        <v>63</v>
      </c>
      <c r="AN53" s="7" t="s">
        <v>64</v>
      </c>
      <c r="AO53" s="7"/>
    </row>
    <row r="54" spans="1:41">
      <c r="A54" s="7">
        <v>39</v>
      </c>
      <c r="B54" s="7" t="s">
        <v>47</v>
      </c>
      <c r="C54" s="7" t="s">
        <v>48</v>
      </c>
      <c r="D54" s="7" t="s">
        <v>49</v>
      </c>
      <c r="E54" s="7" t="s">
        <v>594</v>
      </c>
      <c r="F54" s="7" t="s">
        <v>595</v>
      </c>
      <c r="G54" s="7" t="s">
        <v>640</v>
      </c>
      <c r="H54" s="7" t="s">
        <v>102</v>
      </c>
      <c r="I54" s="7"/>
      <c r="J54" s="7" t="s">
        <v>53</v>
      </c>
      <c r="K54" s="7" t="s">
        <v>54</v>
      </c>
      <c r="L54" s="7" t="s">
        <v>51</v>
      </c>
      <c r="M54" s="8" t="s">
        <v>641</v>
      </c>
      <c r="N54" s="7"/>
      <c r="O54" s="7">
        <v>96217114</v>
      </c>
      <c r="P54" s="7" t="s">
        <v>518</v>
      </c>
      <c r="Q54" s="7">
        <v>35</v>
      </c>
      <c r="R54" s="7">
        <v>36</v>
      </c>
      <c r="S54" s="9">
        <v>22749</v>
      </c>
      <c r="T54" s="9">
        <v>58213</v>
      </c>
      <c r="U54" s="9"/>
      <c r="V54" s="10">
        <f t="shared" si="14"/>
        <v>80962</v>
      </c>
      <c r="W54" s="9">
        <f t="shared" si="15"/>
        <v>22749</v>
      </c>
      <c r="X54" s="9">
        <f t="shared" si="16"/>
        <v>58213</v>
      </c>
      <c r="Y54" s="9">
        <f t="shared" si="17"/>
        <v>0</v>
      </c>
      <c r="Z54" s="10">
        <f t="shared" si="18"/>
        <v>80962</v>
      </c>
      <c r="AA54" s="11">
        <f t="shared" si="19"/>
        <v>22749</v>
      </c>
      <c r="AB54" s="11">
        <f t="shared" si="20"/>
        <v>58213</v>
      </c>
      <c r="AC54" s="11">
        <f t="shared" si="21"/>
        <v>0</v>
      </c>
      <c r="AD54" s="10">
        <f t="shared" si="22"/>
        <v>80962</v>
      </c>
      <c r="AE54" s="10">
        <f t="shared" si="23"/>
        <v>242886</v>
      </c>
      <c r="AF54" s="12" t="s">
        <v>57</v>
      </c>
      <c r="AG54" s="12" t="s">
        <v>58</v>
      </c>
      <c r="AH54" s="12" t="s">
        <v>272</v>
      </c>
      <c r="AI54" s="12" t="s">
        <v>60</v>
      </c>
      <c r="AJ54" s="12" t="s">
        <v>61</v>
      </c>
      <c r="AK54" s="7" t="s">
        <v>62</v>
      </c>
      <c r="AL54" s="7" t="s">
        <v>61</v>
      </c>
      <c r="AM54" s="7" t="s">
        <v>63</v>
      </c>
      <c r="AN54" s="7" t="s">
        <v>64</v>
      </c>
      <c r="AO54" s="7"/>
    </row>
    <row r="55" spans="1:41">
      <c r="A55" s="7">
        <v>40</v>
      </c>
      <c r="B55" s="7" t="s">
        <v>47</v>
      </c>
      <c r="C55" s="7" t="s">
        <v>48</v>
      </c>
      <c r="D55" s="7" t="s">
        <v>49</v>
      </c>
      <c r="E55" s="7" t="s">
        <v>594</v>
      </c>
      <c r="F55" s="7" t="s">
        <v>595</v>
      </c>
      <c r="G55" s="7" t="s">
        <v>642</v>
      </c>
      <c r="H55" s="7" t="s">
        <v>74</v>
      </c>
      <c r="I55" s="7"/>
      <c r="J55" s="7" t="s">
        <v>53</v>
      </c>
      <c r="K55" s="7" t="s">
        <v>93</v>
      </c>
      <c r="L55" s="7" t="s">
        <v>51</v>
      </c>
      <c r="M55" s="8" t="s">
        <v>643</v>
      </c>
      <c r="N55" s="7"/>
      <c r="O55" s="7">
        <v>50453878</v>
      </c>
      <c r="P55" s="7" t="s">
        <v>518</v>
      </c>
      <c r="Q55" s="7">
        <v>13</v>
      </c>
      <c r="R55" s="7">
        <v>36</v>
      </c>
      <c r="S55" s="9">
        <v>3344</v>
      </c>
      <c r="T55" s="9">
        <v>8507</v>
      </c>
      <c r="U55" s="9"/>
      <c r="V55" s="10">
        <f t="shared" si="14"/>
        <v>11851</v>
      </c>
      <c r="W55" s="9">
        <f t="shared" si="15"/>
        <v>3344</v>
      </c>
      <c r="X55" s="9">
        <f t="shared" si="16"/>
        <v>8507</v>
      </c>
      <c r="Y55" s="9">
        <f t="shared" si="17"/>
        <v>0</v>
      </c>
      <c r="Z55" s="10">
        <f t="shared" si="18"/>
        <v>11851</v>
      </c>
      <c r="AA55" s="11">
        <f t="shared" si="19"/>
        <v>3344</v>
      </c>
      <c r="AB55" s="11">
        <f t="shared" si="20"/>
        <v>8507</v>
      </c>
      <c r="AC55" s="11">
        <f t="shared" si="21"/>
        <v>0</v>
      </c>
      <c r="AD55" s="10">
        <f t="shared" si="22"/>
        <v>11851</v>
      </c>
      <c r="AE55" s="10">
        <f t="shared" si="23"/>
        <v>35553</v>
      </c>
      <c r="AF55" s="12" t="s">
        <v>57</v>
      </c>
      <c r="AG55" s="12" t="s">
        <v>58</v>
      </c>
      <c r="AH55" s="12" t="s">
        <v>272</v>
      </c>
      <c r="AI55" s="12" t="s">
        <v>60</v>
      </c>
      <c r="AJ55" s="12" t="s">
        <v>61</v>
      </c>
      <c r="AK55" s="7" t="s">
        <v>62</v>
      </c>
      <c r="AL55" s="7" t="s">
        <v>61</v>
      </c>
      <c r="AM55" s="7" t="s">
        <v>63</v>
      </c>
      <c r="AN55" s="7" t="s">
        <v>64</v>
      </c>
      <c r="AO55" s="7"/>
    </row>
    <row r="56" spans="1:41">
      <c r="A56" s="7">
        <v>41</v>
      </c>
      <c r="B56" s="7" t="s">
        <v>47</v>
      </c>
      <c r="C56" s="7" t="s">
        <v>48</v>
      </c>
      <c r="D56" s="7" t="s">
        <v>49</v>
      </c>
      <c r="E56" s="7" t="s">
        <v>594</v>
      </c>
      <c r="F56" s="7" t="s">
        <v>595</v>
      </c>
      <c r="G56" s="7" t="s">
        <v>626</v>
      </c>
      <c r="H56" s="7" t="s">
        <v>51</v>
      </c>
      <c r="I56" s="7" t="s">
        <v>204</v>
      </c>
      <c r="J56" s="7" t="s">
        <v>53</v>
      </c>
      <c r="K56" s="7" t="s">
        <v>93</v>
      </c>
      <c r="L56" s="7" t="s">
        <v>51</v>
      </c>
      <c r="M56" s="8" t="s">
        <v>644</v>
      </c>
      <c r="N56" s="7"/>
      <c r="O56" s="7">
        <v>90044835</v>
      </c>
      <c r="P56" s="7" t="s">
        <v>518</v>
      </c>
      <c r="Q56" s="7">
        <v>4</v>
      </c>
      <c r="R56" s="7">
        <v>36</v>
      </c>
      <c r="S56" s="9">
        <v>137</v>
      </c>
      <c r="T56" s="9">
        <v>376</v>
      </c>
      <c r="U56" s="9"/>
      <c r="V56" s="10">
        <f t="shared" si="14"/>
        <v>513</v>
      </c>
      <c r="W56" s="9">
        <f t="shared" si="15"/>
        <v>137</v>
      </c>
      <c r="X56" s="9">
        <f t="shared" si="16"/>
        <v>376</v>
      </c>
      <c r="Y56" s="9">
        <f t="shared" si="17"/>
        <v>0</v>
      </c>
      <c r="Z56" s="10">
        <f t="shared" si="18"/>
        <v>513</v>
      </c>
      <c r="AA56" s="11">
        <f t="shared" si="19"/>
        <v>137</v>
      </c>
      <c r="AB56" s="11">
        <f t="shared" si="20"/>
        <v>376</v>
      </c>
      <c r="AC56" s="11">
        <f t="shared" si="21"/>
        <v>0</v>
      </c>
      <c r="AD56" s="10">
        <f t="shared" si="22"/>
        <v>513</v>
      </c>
      <c r="AE56" s="10">
        <f t="shared" si="23"/>
        <v>1539</v>
      </c>
      <c r="AF56" s="12" t="s">
        <v>57</v>
      </c>
      <c r="AG56" s="12" t="s">
        <v>58</v>
      </c>
      <c r="AH56" s="12" t="s">
        <v>272</v>
      </c>
      <c r="AI56" s="12" t="s">
        <v>60</v>
      </c>
      <c r="AJ56" s="12" t="s">
        <v>61</v>
      </c>
      <c r="AK56" s="7" t="s">
        <v>62</v>
      </c>
      <c r="AL56" s="7" t="s">
        <v>61</v>
      </c>
      <c r="AM56" s="7" t="s">
        <v>63</v>
      </c>
      <c r="AN56" s="7" t="s">
        <v>64</v>
      </c>
      <c r="AO56" s="7"/>
    </row>
    <row r="57" spans="1:41">
      <c r="A57" s="7">
        <v>42</v>
      </c>
      <c r="B57" s="7" t="s">
        <v>47</v>
      </c>
      <c r="C57" s="7" t="s">
        <v>48</v>
      </c>
      <c r="D57" s="7" t="s">
        <v>49</v>
      </c>
      <c r="E57" s="7" t="s">
        <v>594</v>
      </c>
      <c r="F57" s="7" t="s">
        <v>595</v>
      </c>
      <c r="G57" s="7" t="s">
        <v>609</v>
      </c>
      <c r="H57" s="7" t="s">
        <v>51</v>
      </c>
      <c r="I57" s="7" t="s">
        <v>204</v>
      </c>
      <c r="J57" s="7" t="s">
        <v>53</v>
      </c>
      <c r="K57" s="7" t="s">
        <v>54</v>
      </c>
      <c r="L57" s="7" t="s">
        <v>51</v>
      </c>
      <c r="M57" s="8" t="s">
        <v>645</v>
      </c>
      <c r="N57" s="7"/>
      <c r="O57" s="7">
        <v>90046166</v>
      </c>
      <c r="P57" s="7" t="s">
        <v>518</v>
      </c>
      <c r="Q57" s="7">
        <v>5</v>
      </c>
      <c r="R57" s="7">
        <v>36</v>
      </c>
      <c r="S57" s="9">
        <v>117</v>
      </c>
      <c r="T57" s="9">
        <v>409</v>
      </c>
      <c r="U57" s="9"/>
      <c r="V57" s="10">
        <f t="shared" si="14"/>
        <v>526</v>
      </c>
      <c r="W57" s="9">
        <f t="shared" si="15"/>
        <v>117</v>
      </c>
      <c r="X57" s="9">
        <f t="shared" si="16"/>
        <v>409</v>
      </c>
      <c r="Y57" s="9">
        <f t="shared" si="17"/>
        <v>0</v>
      </c>
      <c r="Z57" s="10">
        <f t="shared" si="18"/>
        <v>526</v>
      </c>
      <c r="AA57" s="11">
        <f t="shared" si="19"/>
        <v>117</v>
      </c>
      <c r="AB57" s="11">
        <f t="shared" si="20"/>
        <v>409</v>
      </c>
      <c r="AC57" s="11">
        <f t="shared" si="21"/>
        <v>0</v>
      </c>
      <c r="AD57" s="10">
        <f t="shared" si="22"/>
        <v>526</v>
      </c>
      <c r="AE57" s="10">
        <f t="shared" si="23"/>
        <v>1578</v>
      </c>
      <c r="AF57" s="12" t="s">
        <v>57</v>
      </c>
      <c r="AG57" s="12" t="s">
        <v>58</v>
      </c>
      <c r="AH57" s="12" t="s">
        <v>272</v>
      </c>
      <c r="AI57" s="12" t="s">
        <v>60</v>
      </c>
      <c r="AJ57" s="12" t="s">
        <v>61</v>
      </c>
      <c r="AK57" s="7" t="s">
        <v>62</v>
      </c>
      <c r="AL57" s="7" t="s">
        <v>61</v>
      </c>
      <c r="AM57" s="7" t="s">
        <v>63</v>
      </c>
      <c r="AN57" s="7" t="s">
        <v>64</v>
      </c>
      <c r="AO57" s="7"/>
    </row>
    <row r="58" spans="1:41">
      <c r="A58" s="7">
        <v>43</v>
      </c>
      <c r="B58" s="7" t="s">
        <v>47</v>
      </c>
      <c r="C58" s="7" t="s">
        <v>48</v>
      </c>
      <c r="D58" s="7" t="s">
        <v>49</v>
      </c>
      <c r="E58" s="7" t="s">
        <v>594</v>
      </c>
      <c r="F58" s="7" t="s">
        <v>595</v>
      </c>
      <c r="G58" s="7" t="s">
        <v>646</v>
      </c>
      <c r="H58" s="7" t="s">
        <v>51</v>
      </c>
      <c r="I58" s="7" t="s">
        <v>647</v>
      </c>
      <c r="J58" s="7" t="s">
        <v>53</v>
      </c>
      <c r="K58" s="7" t="s">
        <v>93</v>
      </c>
      <c r="L58" s="7" t="s">
        <v>51</v>
      </c>
      <c r="M58" s="8" t="s">
        <v>648</v>
      </c>
      <c r="N58" s="7"/>
      <c r="O58" s="7">
        <v>90046368</v>
      </c>
      <c r="P58" s="7" t="s">
        <v>518</v>
      </c>
      <c r="Q58" s="7">
        <v>6</v>
      </c>
      <c r="R58" s="7">
        <v>36</v>
      </c>
      <c r="S58" s="9">
        <v>220</v>
      </c>
      <c r="T58" s="9">
        <v>603</v>
      </c>
      <c r="U58" s="9"/>
      <c r="V58" s="10">
        <f t="shared" si="14"/>
        <v>823</v>
      </c>
      <c r="W58" s="9">
        <f t="shared" si="15"/>
        <v>220</v>
      </c>
      <c r="X58" s="9">
        <f t="shared" si="16"/>
        <v>603</v>
      </c>
      <c r="Y58" s="9">
        <f t="shared" si="17"/>
        <v>0</v>
      </c>
      <c r="Z58" s="10">
        <f t="shared" si="18"/>
        <v>823</v>
      </c>
      <c r="AA58" s="11">
        <f t="shared" si="19"/>
        <v>220</v>
      </c>
      <c r="AB58" s="11">
        <f t="shared" si="20"/>
        <v>603</v>
      </c>
      <c r="AC58" s="11">
        <f t="shared" si="21"/>
        <v>0</v>
      </c>
      <c r="AD58" s="10">
        <f t="shared" si="22"/>
        <v>823</v>
      </c>
      <c r="AE58" s="10">
        <f t="shared" si="23"/>
        <v>2469</v>
      </c>
      <c r="AF58" s="12" t="s">
        <v>57</v>
      </c>
      <c r="AG58" s="12" t="s">
        <v>58</v>
      </c>
      <c r="AH58" s="12" t="s">
        <v>272</v>
      </c>
      <c r="AI58" s="12" t="s">
        <v>60</v>
      </c>
      <c r="AJ58" s="12" t="s">
        <v>61</v>
      </c>
      <c r="AK58" s="7" t="s">
        <v>62</v>
      </c>
      <c r="AL58" s="7" t="s">
        <v>61</v>
      </c>
      <c r="AM58" s="7" t="s">
        <v>63</v>
      </c>
      <c r="AN58" s="7" t="s">
        <v>64</v>
      </c>
      <c r="AO58" s="7"/>
    </row>
    <row r="59" spans="1:41">
      <c r="A59" s="7">
        <v>44</v>
      </c>
      <c r="B59" s="7" t="s">
        <v>47</v>
      </c>
      <c r="C59" s="7" t="s">
        <v>48</v>
      </c>
      <c r="D59" s="7" t="s">
        <v>49</v>
      </c>
      <c r="E59" s="7" t="s">
        <v>594</v>
      </c>
      <c r="F59" s="7" t="s">
        <v>595</v>
      </c>
      <c r="G59" s="7" t="s">
        <v>649</v>
      </c>
      <c r="H59" s="7" t="s">
        <v>51</v>
      </c>
      <c r="I59" s="7" t="s">
        <v>647</v>
      </c>
      <c r="J59" s="7" t="s">
        <v>53</v>
      </c>
      <c r="K59" s="7" t="s">
        <v>93</v>
      </c>
      <c r="L59" s="7" t="s">
        <v>51</v>
      </c>
      <c r="M59" s="8" t="s">
        <v>650</v>
      </c>
      <c r="N59" s="7"/>
      <c r="O59" s="7">
        <v>90120360</v>
      </c>
      <c r="P59" s="7" t="s">
        <v>518</v>
      </c>
      <c r="Q59" s="7">
        <v>6</v>
      </c>
      <c r="R59" s="7">
        <v>36</v>
      </c>
      <c r="S59" s="9">
        <v>141</v>
      </c>
      <c r="T59" s="9">
        <v>387</v>
      </c>
      <c r="U59" s="9"/>
      <c r="V59" s="10">
        <f t="shared" si="14"/>
        <v>528</v>
      </c>
      <c r="W59" s="9">
        <f t="shared" si="15"/>
        <v>141</v>
      </c>
      <c r="X59" s="9">
        <f t="shared" si="16"/>
        <v>387</v>
      </c>
      <c r="Y59" s="9">
        <f t="shared" si="17"/>
        <v>0</v>
      </c>
      <c r="Z59" s="10">
        <f t="shared" si="18"/>
        <v>528</v>
      </c>
      <c r="AA59" s="11">
        <f t="shared" si="19"/>
        <v>141</v>
      </c>
      <c r="AB59" s="11">
        <f t="shared" si="20"/>
        <v>387</v>
      </c>
      <c r="AC59" s="11">
        <f t="shared" si="21"/>
        <v>0</v>
      </c>
      <c r="AD59" s="10">
        <f t="shared" si="22"/>
        <v>528</v>
      </c>
      <c r="AE59" s="10">
        <f t="shared" si="23"/>
        <v>1584</v>
      </c>
      <c r="AF59" s="12" t="s">
        <v>57</v>
      </c>
      <c r="AG59" s="12" t="s">
        <v>58</v>
      </c>
      <c r="AH59" s="12" t="s">
        <v>272</v>
      </c>
      <c r="AI59" s="12" t="s">
        <v>60</v>
      </c>
      <c r="AJ59" s="12" t="s">
        <v>61</v>
      </c>
      <c r="AK59" s="7" t="s">
        <v>62</v>
      </c>
      <c r="AL59" s="7" t="s">
        <v>61</v>
      </c>
      <c r="AM59" s="7" t="s">
        <v>63</v>
      </c>
      <c r="AN59" s="7" t="s">
        <v>64</v>
      </c>
      <c r="AO59" s="7"/>
    </row>
    <row r="60" spans="1:41">
      <c r="A60" s="7">
        <v>45</v>
      </c>
      <c r="B60" s="7" t="s">
        <v>47</v>
      </c>
      <c r="C60" s="7" t="s">
        <v>48</v>
      </c>
      <c r="D60" s="7" t="s">
        <v>49</v>
      </c>
      <c r="E60" s="7" t="s">
        <v>594</v>
      </c>
      <c r="F60" s="7" t="s">
        <v>595</v>
      </c>
      <c r="G60" s="7" t="s">
        <v>651</v>
      </c>
      <c r="H60" s="7" t="s">
        <v>96</v>
      </c>
      <c r="I60" s="7"/>
      <c r="J60" s="7" t="s">
        <v>652</v>
      </c>
      <c r="K60" s="7" t="s">
        <v>54</v>
      </c>
      <c r="L60" s="7" t="s">
        <v>51</v>
      </c>
      <c r="M60" s="8" t="s">
        <v>653</v>
      </c>
      <c r="N60" s="7"/>
      <c r="O60" s="7">
        <v>97662920</v>
      </c>
      <c r="P60" s="7" t="s">
        <v>518</v>
      </c>
      <c r="Q60" s="7">
        <v>4</v>
      </c>
      <c r="R60" s="7">
        <v>36</v>
      </c>
      <c r="S60" s="9">
        <v>96</v>
      </c>
      <c r="T60" s="9">
        <v>0</v>
      </c>
      <c r="U60" s="9"/>
      <c r="V60" s="10">
        <f t="shared" si="14"/>
        <v>96</v>
      </c>
      <c r="W60" s="9">
        <f t="shared" si="15"/>
        <v>96</v>
      </c>
      <c r="X60" s="9">
        <f t="shared" si="16"/>
        <v>0</v>
      </c>
      <c r="Y60" s="9">
        <f t="shared" si="17"/>
        <v>0</v>
      </c>
      <c r="Z60" s="10">
        <f t="shared" si="18"/>
        <v>96</v>
      </c>
      <c r="AA60" s="11">
        <f t="shared" si="19"/>
        <v>96</v>
      </c>
      <c r="AB60" s="11">
        <f t="shared" si="20"/>
        <v>0</v>
      </c>
      <c r="AC60" s="11">
        <f t="shared" si="21"/>
        <v>0</v>
      </c>
      <c r="AD60" s="10">
        <f t="shared" si="22"/>
        <v>96</v>
      </c>
      <c r="AE60" s="10">
        <f t="shared" si="23"/>
        <v>288</v>
      </c>
      <c r="AF60" s="12" t="s">
        <v>57</v>
      </c>
      <c r="AG60" s="12" t="s">
        <v>58</v>
      </c>
      <c r="AH60" s="12" t="s">
        <v>272</v>
      </c>
      <c r="AI60" s="12" t="s">
        <v>60</v>
      </c>
      <c r="AJ60" s="12" t="s">
        <v>61</v>
      </c>
      <c r="AK60" s="7" t="s">
        <v>62</v>
      </c>
      <c r="AL60" s="7" t="s">
        <v>61</v>
      </c>
      <c r="AM60" s="7" t="s">
        <v>63</v>
      </c>
      <c r="AN60" s="7" t="s">
        <v>64</v>
      </c>
      <c r="AO60" s="7"/>
    </row>
    <row r="61" spans="1:41">
      <c r="A61" s="7">
        <v>46</v>
      </c>
      <c r="B61" s="7" t="s">
        <v>47</v>
      </c>
      <c r="C61" s="7" t="s">
        <v>48</v>
      </c>
      <c r="D61" s="7" t="s">
        <v>49</v>
      </c>
      <c r="E61" s="7" t="s">
        <v>594</v>
      </c>
      <c r="F61" s="7" t="s">
        <v>595</v>
      </c>
      <c r="G61" s="7" t="s">
        <v>654</v>
      </c>
      <c r="H61" s="7" t="s">
        <v>74</v>
      </c>
      <c r="I61" s="7"/>
      <c r="J61" s="7">
        <v>660</v>
      </c>
      <c r="K61" s="7" t="s">
        <v>54</v>
      </c>
      <c r="L61" s="7" t="s">
        <v>51</v>
      </c>
      <c r="M61" s="8" t="s">
        <v>655</v>
      </c>
      <c r="N61" s="7"/>
      <c r="O61" s="7">
        <v>34023023</v>
      </c>
      <c r="P61" s="7" t="s">
        <v>265</v>
      </c>
      <c r="Q61" s="7">
        <v>7</v>
      </c>
      <c r="R61" s="7">
        <v>36</v>
      </c>
      <c r="S61" s="9">
        <v>1000</v>
      </c>
      <c r="T61" s="9"/>
      <c r="U61" s="9"/>
      <c r="V61" s="10">
        <f t="shared" si="14"/>
        <v>1000</v>
      </c>
      <c r="W61" s="9">
        <f t="shared" si="15"/>
        <v>1000</v>
      </c>
      <c r="X61" s="9">
        <f t="shared" si="16"/>
        <v>0</v>
      </c>
      <c r="Y61" s="9">
        <f t="shared" si="17"/>
        <v>0</v>
      </c>
      <c r="Z61" s="10">
        <f t="shared" si="18"/>
        <v>1000</v>
      </c>
      <c r="AA61" s="11">
        <f t="shared" si="19"/>
        <v>1000</v>
      </c>
      <c r="AB61" s="11">
        <f t="shared" si="20"/>
        <v>0</v>
      </c>
      <c r="AC61" s="11">
        <f t="shared" si="21"/>
        <v>0</v>
      </c>
      <c r="AD61" s="10">
        <f t="shared" si="22"/>
        <v>1000</v>
      </c>
      <c r="AE61" s="10">
        <f t="shared" si="23"/>
        <v>3000</v>
      </c>
      <c r="AF61" s="12" t="s">
        <v>57</v>
      </c>
      <c r="AG61" s="12" t="s">
        <v>271</v>
      </c>
      <c r="AH61" s="12" t="s">
        <v>272</v>
      </c>
      <c r="AI61" s="12" t="s">
        <v>273</v>
      </c>
      <c r="AJ61" s="12" t="s">
        <v>274</v>
      </c>
      <c r="AK61" s="7" t="s">
        <v>275</v>
      </c>
      <c r="AL61" s="7" t="s">
        <v>276</v>
      </c>
      <c r="AM61" s="7" t="s">
        <v>63</v>
      </c>
      <c r="AN61" s="7" t="s">
        <v>64</v>
      </c>
      <c r="AO61" s="7"/>
    </row>
    <row r="62" spans="1:41">
      <c r="A62" s="7">
        <v>47</v>
      </c>
      <c r="B62" s="7" t="s">
        <v>47</v>
      </c>
      <c r="C62" s="7" t="s">
        <v>48</v>
      </c>
      <c r="D62" s="7" t="s">
        <v>49</v>
      </c>
      <c r="E62" s="7" t="s">
        <v>594</v>
      </c>
      <c r="F62" s="7" t="s">
        <v>595</v>
      </c>
      <c r="G62" s="7" t="s">
        <v>656</v>
      </c>
      <c r="H62" s="7" t="s">
        <v>51</v>
      </c>
      <c r="I62" s="7" t="s">
        <v>657</v>
      </c>
      <c r="J62" s="7" t="s">
        <v>658</v>
      </c>
      <c r="K62" s="7" t="s">
        <v>54</v>
      </c>
      <c r="L62" s="7" t="s">
        <v>51</v>
      </c>
      <c r="M62" s="8" t="s">
        <v>659</v>
      </c>
      <c r="N62" s="7"/>
      <c r="O62" s="7">
        <v>2701475</v>
      </c>
      <c r="P62" s="7" t="s">
        <v>265</v>
      </c>
      <c r="Q62" s="7">
        <v>10</v>
      </c>
      <c r="R62" s="7">
        <v>36</v>
      </c>
      <c r="S62" s="9">
        <v>7512</v>
      </c>
      <c r="T62" s="9"/>
      <c r="U62" s="9"/>
      <c r="V62" s="10">
        <f t="shared" si="14"/>
        <v>7512</v>
      </c>
      <c r="W62" s="9">
        <f t="shared" si="15"/>
        <v>7512</v>
      </c>
      <c r="X62" s="9">
        <f t="shared" si="16"/>
        <v>0</v>
      </c>
      <c r="Y62" s="9">
        <f t="shared" si="17"/>
        <v>0</v>
      </c>
      <c r="Z62" s="10">
        <f t="shared" si="18"/>
        <v>7512</v>
      </c>
      <c r="AA62" s="11">
        <f t="shared" si="19"/>
        <v>7512</v>
      </c>
      <c r="AB62" s="11">
        <f t="shared" si="20"/>
        <v>0</v>
      </c>
      <c r="AC62" s="11">
        <f t="shared" si="21"/>
        <v>0</v>
      </c>
      <c r="AD62" s="10">
        <f t="shared" si="22"/>
        <v>7512</v>
      </c>
      <c r="AE62" s="10">
        <f t="shared" si="23"/>
        <v>22536</v>
      </c>
      <c r="AF62" s="12" t="s">
        <v>57</v>
      </c>
      <c r="AG62" s="12" t="s">
        <v>271</v>
      </c>
      <c r="AH62" s="12" t="s">
        <v>272</v>
      </c>
      <c r="AI62" s="12" t="s">
        <v>273</v>
      </c>
      <c r="AJ62" s="12" t="s">
        <v>274</v>
      </c>
      <c r="AK62" s="7" t="s">
        <v>275</v>
      </c>
      <c r="AL62" s="7" t="s">
        <v>276</v>
      </c>
      <c r="AM62" s="7" t="s">
        <v>63</v>
      </c>
      <c r="AN62" s="7" t="s">
        <v>64</v>
      </c>
      <c r="AO62" s="7"/>
    </row>
    <row r="63" spans="1:41">
      <c r="A63" s="7">
        <v>48</v>
      </c>
      <c r="B63" s="7" t="s">
        <v>47</v>
      </c>
      <c r="C63" s="7" t="s">
        <v>48</v>
      </c>
      <c r="D63" s="7" t="s">
        <v>49</v>
      </c>
      <c r="E63" s="7" t="s">
        <v>594</v>
      </c>
      <c r="F63" s="7" t="s">
        <v>595</v>
      </c>
      <c r="G63" s="7" t="s">
        <v>660</v>
      </c>
      <c r="H63" s="7" t="s">
        <v>51</v>
      </c>
      <c r="I63" s="7" t="s">
        <v>661</v>
      </c>
      <c r="J63" s="7" t="s">
        <v>662</v>
      </c>
      <c r="K63" s="7" t="s">
        <v>54</v>
      </c>
      <c r="L63" s="7" t="s">
        <v>51</v>
      </c>
      <c r="M63" s="8" t="s">
        <v>663</v>
      </c>
      <c r="N63" s="7"/>
      <c r="O63" s="7">
        <v>2673905</v>
      </c>
      <c r="P63" s="7" t="s">
        <v>265</v>
      </c>
      <c r="Q63" s="7">
        <v>6</v>
      </c>
      <c r="R63" s="7">
        <v>36</v>
      </c>
      <c r="S63" s="9">
        <v>444</v>
      </c>
      <c r="T63" s="9"/>
      <c r="U63" s="9"/>
      <c r="V63" s="10">
        <f t="shared" si="14"/>
        <v>444</v>
      </c>
      <c r="W63" s="9">
        <f t="shared" si="15"/>
        <v>444</v>
      </c>
      <c r="X63" s="9">
        <f t="shared" si="16"/>
        <v>0</v>
      </c>
      <c r="Y63" s="9">
        <f t="shared" si="17"/>
        <v>0</v>
      </c>
      <c r="Z63" s="10">
        <f t="shared" si="18"/>
        <v>444</v>
      </c>
      <c r="AA63" s="11">
        <f t="shared" si="19"/>
        <v>444</v>
      </c>
      <c r="AB63" s="11">
        <f t="shared" si="20"/>
        <v>0</v>
      </c>
      <c r="AC63" s="11">
        <f t="shared" si="21"/>
        <v>0</v>
      </c>
      <c r="AD63" s="10">
        <f t="shared" si="22"/>
        <v>444</v>
      </c>
      <c r="AE63" s="10">
        <f t="shared" si="23"/>
        <v>1332</v>
      </c>
      <c r="AF63" s="12" t="s">
        <v>57</v>
      </c>
      <c r="AG63" s="12" t="s">
        <v>271</v>
      </c>
      <c r="AH63" s="12" t="s">
        <v>272</v>
      </c>
      <c r="AI63" s="12" t="s">
        <v>273</v>
      </c>
      <c r="AJ63" s="12" t="s">
        <v>274</v>
      </c>
      <c r="AK63" s="7" t="s">
        <v>275</v>
      </c>
      <c r="AL63" s="7" t="s">
        <v>276</v>
      </c>
      <c r="AM63" s="7" t="s">
        <v>63</v>
      </c>
      <c r="AN63" s="7" t="s">
        <v>64</v>
      </c>
      <c r="AO63" s="7"/>
    </row>
    <row r="64" spans="1:41">
      <c r="A64" s="7">
        <v>49</v>
      </c>
      <c r="B64" s="7" t="s">
        <v>47</v>
      </c>
      <c r="C64" s="7" t="s">
        <v>48</v>
      </c>
      <c r="D64" s="7" t="s">
        <v>49</v>
      </c>
      <c r="E64" s="7" t="s">
        <v>594</v>
      </c>
      <c r="F64" s="7" t="s">
        <v>595</v>
      </c>
      <c r="G64" s="7" t="s">
        <v>664</v>
      </c>
      <c r="H64" s="7" t="s">
        <v>131</v>
      </c>
      <c r="I64" s="7"/>
      <c r="J64" s="7" t="s">
        <v>665</v>
      </c>
      <c r="K64" s="7" t="s">
        <v>54</v>
      </c>
      <c r="L64" s="7" t="s">
        <v>51</v>
      </c>
      <c r="M64" s="8" t="s">
        <v>666</v>
      </c>
      <c r="N64" s="7"/>
      <c r="O64" s="7">
        <v>2976587</v>
      </c>
      <c r="P64" s="7" t="s">
        <v>265</v>
      </c>
      <c r="Q64" s="7">
        <v>6</v>
      </c>
      <c r="R64" s="7">
        <v>36</v>
      </c>
      <c r="S64" s="9">
        <v>312</v>
      </c>
      <c r="T64" s="9"/>
      <c r="U64" s="9"/>
      <c r="V64" s="10">
        <f t="shared" si="14"/>
        <v>312</v>
      </c>
      <c r="W64" s="9">
        <f t="shared" si="15"/>
        <v>312</v>
      </c>
      <c r="X64" s="9">
        <f t="shared" si="16"/>
        <v>0</v>
      </c>
      <c r="Y64" s="9">
        <f t="shared" si="17"/>
        <v>0</v>
      </c>
      <c r="Z64" s="10">
        <f t="shared" si="18"/>
        <v>312</v>
      </c>
      <c r="AA64" s="11">
        <f t="shared" si="19"/>
        <v>312</v>
      </c>
      <c r="AB64" s="11">
        <f t="shared" si="20"/>
        <v>0</v>
      </c>
      <c r="AC64" s="11">
        <f t="shared" si="21"/>
        <v>0</v>
      </c>
      <c r="AD64" s="10">
        <f t="shared" si="22"/>
        <v>312</v>
      </c>
      <c r="AE64" s="10">
        <f t="shared" si="23"/>
        <v>936</v>
      </c>
      <c r="AF64" s="12" t="s">
        <v>57</v>
      </c>
      <c r="AG64" s="12" t="s">
        <v>271</v>
      </c>
      <c r="AH64" s="12" t="s">
        <v>272</v>
      </c>
      <c r="AI64" s="12" t="s">
        <v>273</v>
      </c>
      <c r="AJ64" s="12" t="s">
        <v>274</v>
      </c>
      <c r="AK64" s="7" t="s">
        <v>275</v>
      </c>
      <c r="AL64" s="7" t="s">
        <v>276</v>
      </c>
      <c r="AM64" s="7" t="s">
        <v>63</v>
      </c>
      <c r="AN64" s="7" t="s">
        <v>64</v>
      </c>
      <c r="AO64" s="7"/>
    </row>
    <row r="65" spans="1:41">
      <c r="A65" s="7">
        <v>50</v>
      </c>
      <c r="B65" s="7" t="s">
        <v>47</v>
      </c>
      <c r="C65" s="7" t="s">
        <v>48</v>
      </c>
      <c r="D65" s="7" t="s">
        <v>49</v>
      </c>
      <c r="E65" s="7" t="s">
        <v>594</v>
      </c>
      <c r="F65" s="7" t="s">
        <v>595</v>
      </c>
      <c r="G65" s="7" t="s">
        <v>667</v>
      </c>
      <c r="H65" s="7" t="s">
        <v>131</v>
      </c>
      <c r="I65" s="7"/>
      <c r="J65" s="7" t="s">
        <v>668</v>
      </c>
      <c r="K65" s="7" t="s">
        <v>54</v>
      </c>
      <c r="L65" s="7" t="s">
        <v>51</v>
      </c>
      <c r="M65" s="8" t="s">
        <v>669</v>
      </c>
      <c r="N65" s="7"/>
      <c r="O65" s="7">
        <v>2673757</v>
      </c>
      <c r="P65" s="7" t="s">
        <v>265</v>
      </c>
      <c r="Q65" s="7">
        <v>6</v>
      </c>
      <c r="R65" s="7">
        <v>36</v>
      </c>
      <c r="S65" s="9">
        <v>180</v>
      </c>
      <c r="T65" s="9"/>
      <c r="U65" s="9"/>
      <c r="V65" s="10">
        <f t="shared" si="14"/>
        <v>180</v>
      </c>
      <c r="W65" s="9">
        <f t="shared" si="15"/>
        <v>180</v>
      </c>
      <c r="X65" s="9">
        <f t="shared" si="16"/>
        <v>0</v>
      </c>
      <c r="Y65" s="9">
        <f t="shared" si="17"/>
        <v>0</v>
      </c>
      <c r="Z65" s="10">
        <f t="shared" si="18"/>
        <v>180</v>
      </c>
      <c r="AA65" s="11">
        <f t="shared" si="19"/>
        <v>180</v>
      </c>
      <c r="AB65" s="11">
        <f t="shared" si="20"/>
        <v>0</v>
      </c>
      <c r="AC65" s="11">
        <f t="shared" si="21"/>
        <v>0</v>
      </c>
      <c r="AD65" s="10">
        <f t="shared" si="22"/>
        <v>180</v>
      </c>
      <c r="AE65" s="10">
        <f t="shared" si="23"/>
        <v>540</v>
      </c>
      <c r="AF65" s="12" t="s">
        <v>57</v>
      </c>
      <c r="AG65" s="12" t="s">
        <v>271</v>
      </c>
      <c r="AH65" s="12" t="s">
        <v>272</v>
      </c>
      <c r="AI65" s="12" t="s">
        <v>273</v>
      </c>
      <c r="AJ65" s="12" t="s">
        <v>274</v>
      </c>
      <c r="AK65" s="7" t="s">
        <v>275</v>
      </c>
      <c r="AL65" s="7" t="s">
        <v>276</v>
      </c>
      <c r="AM65" s="7" t="s">
        <v>63</v>
      </c>
      <c r="AN65" s="7" t="s">
        <v>64</v>
      </c>
      <c r="AO65" s="7"/>
    </row>
    <row r="66" spans="1:41">
      <c r="A66" s="7">
        <v>51</v>
      </c>
      <c r="B66" s="7" t="s">
        <v>47</v>
      </c>
      <c r="C66" s="7" t="s">
        <v>48</v>
      </c>
      <c r="D66" s="7" t="s">
        <v>49</v>
      </c>
      <c r="E66" s="7" t="s">
        <v>594</v>
      </c>
      <c r="F66" s="7" t="s">
        <v>595</v>
      </c>
      <c r="G66" s="7" t="s">
        <v>656</v>
      </c>
      <c r="H66" s="7" t="s">
        <v>131</v>
      </c>
      <c r="I66" s="7"/>
      <c r="J66" s="7" t="s">
        <v>670</v>
      </c>
      <c r="K66" s="7" t="s">
        <v>54</v>
      </c>
      <c r="L66" s="7" t="s">
        <v>51</v>
      </c>
      <c r="M66" s="8" t="s">
        <v>671</v>
      </c>
      <c r="N66" s="7"/>
      <c r="O66" s="7">
        <v>13680313</v>
      </c>
      <c r="P66" s="7" t="s">
        <v>265</v>
      </c>
      <c r="Q66" s="7">
        <v>5</v>
      </c>
      <c r="R66" s="7">
        <v>36</v>
      </c>
      <c r="S66" s="9">
        <v>216</v>
      </c>
      <c r="T66" s="9"/>
      <c r="U66" s="9"/>
      <c r="V66" s="10">
        <f t="shared" si="14"/>
        <v>216</v>
      </c>
      <c r="W66" s="9">
        <f t="shared" si="15"/>
        <v>216</v>
      </c>
      <c r="X66" s="9">
        <f t="shared" si="16"/>
        <v>0</v>
      </c>
      <c r="Y66" s="9">
        <f t="shared" si="17"/>
        <v>0</v>
      </c>
      <c r="Z66" s="10">
        <f t="shared" si="18"/>
        <v>216</v>
      </c>
      <c r="AA66" s="11">
        <f t="shared" si="19"/>
        <v>216</v>
      </c>
      <c r="AB66" s="11">
        <f t="shared" si="20"/>
        <v>0</v>
      </c>
      <c r="AC66" s="11">
        <f t="shared" si="21"/>
        <v>0</v>
      </c>
      <c r="AD66" s="10">
        <f t="shared" si="22"/>
        <v>216</v>
      </c>
      <c r="AE66" s="10">
        <f t="shared" si="23"/>
        <v>648</v>
      </c>
      <c r="AF66" s="12" t="s">
        <v>57</v>
      </c>
      <c r="AG66" s="12" t="s">
        <v>271</v>
      </c>
      <c r="AH66" s="12" t="s">
        <v>272</v>
      </c>
      <c r="AI66" s="12" t="s">
        <v>273</v>
      </c>
      <c r="AJ66" s="12" t="s">
        <v>274</v>
      </c>
      <c r="AK66" s="7" t="s">
        <v>275</v>
      </c>
      <c r="AL66" s="7" t="s">
        <v>276</v>
      </c>
      <c r="AM66" s="7" t="s">
        <v>63</v>
      </c>
      <c r="AN66" s="7" t="s">
        <v>64</v>
      </c>
      <c r="AO66" s="7"/>
    </row>
    <row r="67" spans="1:41">
      <c r="A67" s="7">
        <v>52</v>
      </c>
      <c r="B67" s="7" t="s">
        <v>47</v>
      </c>
      <c r="C67" s="7" t="s">
        <v>48</v>
      </c>
      <c r="D67" s="7" t="s">
        <v>49</v>
      </c>
      <c r="E67" s="7" t="s">
        <v>672</v>
      </c>
      <c r="F67" s="7" t="s">
        <v>49</v>
      </c>
      <c r="G67" s="7" t="s">
        <v>673</v>
      </c>
      <c r="H67" s="7" t="s">
        <v>51</v>
      </c>
      <c r="I67" s="7" t="s">
        <v>551</v>
      </c>
      <c r="J67" s="7">
        <v>15</v>
      </c>
      <c r="K67" s="7" t="s">
        <v>93</v>
      </c>
      <c r="L67" s="7" t="s">
        <v>51</v>
      </c>
      <c r="M67" s="8" t="s">
        <v>674</v>
      </c>
      <c r="N67" s="7"/>
      <c r="O67" s="7">
        <v>90046162</v>
      </c>
      <c r="P67" s="7" t="s">
        <v>518</v>
      </c>
      <c r="Q67" s="7">
        <v>22</v>
      </c>
      <c r="R67" s="7">
        <v>36</v>
      </c>
      <c r="S67" s="9">
        <v>4000</v>
      </c>
      <c r="T67" s="9">
        <v>7000</v>
      </c>
      <c r="U67" s="9"/>
      <c r="V67" s="10">
        <f t="shared" si="14"/>
        <v>11000</v>
      </c>
      <c r="W67" s="9">
        <f t="shared" si="15"/>
        <v>4000</v>
      </c>
      <c r="X67" s="9">
        <f t="shared" si="16"/>
        <v>7000</v>
      </c>
      <c r="Y67" s="9">
        <f t="shared" si="17"/>
        <v>0</v>
      </c>
      <c r="Z67" s="10">
        <f t="shared" si="18"/>
        <v>11000</v>
      </c>
      <c r="AA67" s="11">
        <f t="shared" si="19"/>
        <v>4000</v>
      </c>
      <c r="AB67" s="11">
        <f t="shared" si="20"/>
        <v>7000</v>
      </c>
      <c r="AC67" s="11">
        <f t="shared" si="21"/>
        <v>0</v>
      </c>
      <c r="AD67" s="10">
        <f t="shared" si="22"/>
        <v>11000</v>
      </c>
      <c r="AE67" s="10">
        <f t="shared" si="23"/>
        <v>33000</v>
      </c>
      <c r="AF67" s="12" t="s">
        <v>57</v>
      </c>
      <c r="AG67" s="12" t="s">
        <v>58</v>
      </c>
      <c r="AH67" s="12" t="s">
        <v>272</v>
      </c>
      <c r="AI67" s="12" t="s">
        <v>60</v>
      </c>
      <c r="AJ67" s="12" t="s">
        <v>61</v>
      </c>
      <c r="AK67" s="7" t="s">
        <v>62</v>
      </c>
      <c r="AL67" s="7" t="s">
        <v>61</v>
      </c>
      <c r="AM67" s="7" t="s">
        <v>63</v>
      </c>
      <c r="AN67" s="7" t="s">
        <v>64</v>
      </c>
      <c r="AO67" s="7"/>
    </row>
    <row r="68" spans="1:41">
      <c r="A68" s="7">
        <v>53</v>
      </c>
      <c r="B68" s="7" t="s">
        <v>47</v>
      </c>
      <c r="C68" s="7" t="s">
        <v>48</v>
      </c>
      <c r="D68" s="7" t="s">
        <v>49</v>
      </c>
      <c r="E68" s="7" t="s">
        <v>672</v>
      </c>
      <c r="F68" s="7" t="s">
        <v>49</v>
      </c>
      <c r="G68" s="7" t="s">
        <v>673</v>
      </c>
      <c r="H68" s="7" t="s">
        <v>51</v>
      </c>
      <c r="I68" s="7" t="s">
        <v>153</v>
      </c>
      <c r="J68" s="7">
        <v>24</v>
      </c>
      <c r="K68" s="7" t="s">
        <v>93</v>
      </c>
      <c r="L68" s="7" t="s">
        <v>51</v>
      </c>
      <c r="M68" s="8" t="s">
        <v>675</v>
      </c>
      <c r="N68" s="7"/>
      <c r="O68" s="7">
        <v>14150192</v>
      </c>
      <c r="P68" s="7" t="s">
        <v>676</v>
      </c>
      <c r="Q68" s="7">
        <v>20</v>
      </c>
      <c r="R68" s="7">
        <v>36</v>
      </c>
      <c r="S68" s="9">
        <v>3000</v>
      </c>
      <c r="T68" s="9"/>
      <c r="U68" s="9"/>
      <c r="V68" s="10">
        <f t="shared" si="14"/>
        <v>3000</v>
      </c>
      <c r="W68" s="9">
        <f t="shared" si="15"/>
        <v>3000</v>
      </c>
      <c r="X68" s="9">
        <f t="shared" si="16"/>
        <v>0</v>
      </c>
      <c r="Y68" s="9">
        <f t="shared" si="17"/>
        <v>0</v>
      </c>
      <c r="Z68" s="10">
        <f t="shared" si="18"/>
        <v>3000</v>
      </c>
      <c r="AA68" s="11">
        <f t="shared" si="19"/>
        <v>3000</v>
      </c>
      <c r="AB68" s="11">
        <f t="shared" si="20"/>
        <v>0</v>
      </c>
      <c r="AC68" s="11">
        <f t="shared" si="21"/>
        <v>0</v>
      </c>
      <c r="AD68" s="10">
        <f t="shared" si="22"/>
        <v>3000</v>
      </c>
      <c r="AE68" s="10">
        <f t="shared" si="23"/>
        <v>9000</v>
      </c>
      <c r="AF68" s="12" t="s">
        <v>57</v>
      </c>
      <c r="AG68" s="12" t="s">
        <v>58</v>
      </c>
      <c r="AH68" s="12" t="s">
        <v>272</v>
      </c>
      <c r="AI68" s="12" t="s">
        <v>60</v>
      </c>
      <c r="AJ68" s="12" t="s">
        <v>61</v>
      </c>
      <c r="AK68" s="7" t="s">
        <v>62</v>
      </c>
      <c r="AL68" s="7" t="s">
        <v>61</v>
      </c>
      <c r="AM68" s="7" t="s">
        <v>63</v>
      </c>
      <c r="AN68" s="7" t="s">
        <v>64</v>
      </c>
      <c r="AO68" s="7"/>
    </row>
    <row r="69" spans="1:41">
      <c r="A69" s="7">
        <v>54</v>
      </c>
      <c r="B69" s="7" t="s">
        <v>47</v>
      </c>
      <c r="C69" s="7" t="s">
        <v>48</v>
      </c>
      <c r="D69" s="7" t="s">
        <v>49</v>
      </c>
      <c r="E69" s="7" t="s">
        <v>672</v>
      </c>
      <c r="F69" s="7" t="s">
        <v>49</v>
      </c>
      <c r="G69" s="7" t="s">
        <v>677</v>
      </c>
      <c r="H69" s="7" t="s">
        <v>51</v>
      </c>
      <c r="I69" s="7" t="s">
        <v>242</v>
      </c>
      <c r="J69" s="7" t="s">
        <v>678</v>
      </c>
      <c r="K69" s="7" t="s">
        <v>54</v>
      </c>
      <c r="L69" s="7" t="s">
        <v>51</v>
      </c>
      <c r="M69" s="8" t="s">
        <v>679</v>
      </c>
      <c r="N69" s="7"/>
      <c r="O69" s="7">
        <v>14859884</v>
      </c>
      <c r="P69" s="7" t="s">
        <v>518</v>
      </c>
      <c r="Q69" s="7">
        <v>11</v>
      </c>
      <c r="R69" s="7">
        <v>36</v>
      </c>
      <c r="S69" s="9">
        <v>3000</v>
      </c>
      <c r="T69" s="9">
        <v>6000</v>
      </c>
      <c r="U69" s="9"/>
      <c r="V69" s="10">
        <f t="shared" si="14"/>
        <v>9000</v>
      </c>
      <c r="W69" s="9">
        <f t="shared" si="15"/>
        <v>3000</v>
      </c>
      <c r="X69" s="9">
        <f t="shared" si="16"/>
        <v>6000</v>
      </c>
      <c r="Y69" s="9">
        <f t="shared" si="17"/>
        <v>0</v>
      </c>
      <c r="Z69" s="10">
        <f t="shared" si="18"/>
        <v>9000</v>
      </c>
      <c r="AA69" s="11">
        <f t="shared" si="19"/>
        <v>3000</v>
      </c>
      <c r="AB69" s="11">
        <f t="shared" si="20"/>
        <v>6000</v>
      </c>
      <c r="AC69" s="11">
        <f t="shared" si="21"/>
        <v>0</v>
      </c>
      <c r="AD69" s="10">
        <f t="shared" si="22"/>
        <v>9000</v>
      </c>
      <c r="AE69" s="10">
        <f t="shared" si="23"/>
        <v>27000</v>
      </c>
      <c r="AF69" s="12" t="s">
        <v>57</v>
      </c>
      <c r="AG69" s="12" t="s">
        <v>58</v>
      </c>
      <c r="AH69" s="12" t="s">
        <v>272</v>
      </c>
      <c r="AI69" s="12" t="s">
        <v>60</v>
      </c>
      <c r="AJ69" s="12" t="s">
        <v>61</v>
      </c>
      <c r="AK69" s="7" t="s">
        <v>62</v>
      </c>
      <c r="AL69" s="7" t="s">
        <v>61</v>
      </c>
      <c r="AM69" s="7" t="s">
        <v>63</v>
      </c>
      <c r="AN69" s="7" t="s">
        <v>64</v>
      </c>
      <c r="AO69" s="7"/>
    </row>
    <row r="70" spans="1:41">
      <c r="A70" s="7">
        <v>55</v>
      </c>
      <c r="B70" s="7" t="s">
        <v>47</v>
      </c>
      <c r="C70" s="7" t="s">
        <v>48</v>
      </c>
      <c r="D70" s="7" t="s">
        <v>49</v>
      </c>
      <c r="E70" s="7" t="s">
        <v>672</v>
      </c>
      <c r="F70" s="7" t="s">
        <v>49</v>
      </c>
      <c r="G70" s="7" t="s">
        <v>680</v>
      </c>
      <c r="H70" s="7" t="s">
        <v>51</v>
      </c>
      <c r="I70" s="7" t="s">
        <v>551</v>
      </c>
      <c r="J70" s="7">
        <v>8</v>
      </c>
      <c r="K70" s="7" t="s">
        <v>54</v>
      </c>
      <c r="L70" s="7" t="s">
        <v>51</v>
      </c>
      <c r="M70" s="8" t="s">
        <v>681</v>
      </c>
      <c r="N70" s="7"/>
      <c r="O70" s="7">
        <v>90046545</v>
      </c>
      <c r="P70" s="7" t="s">
        <v>518</v>
      </c>
      <c r="Q70" s="7">
        <v>35</v>
      </c>
      <c r="R70" s="7">
        <v>36</v>
      </c>
      <c r="S70" s="9">
        <v>4000</v>
      </c>
      <c r="T70" s="9">
        <v>7000</v>
      </c>
      <c r="U70" s="9"/>
      <c r="V70" s="10">
        <f t="shared" si="14"/>
        <v>11000</v>
      </c>
      <c r="W70" s="9">
        <f t="shared" si="15"/>
        <v>4000</v>
      </c>
      <c r="X70" s="9">
        <f t="shared" si="16"/>
        <v>7000</v>
      </c>
      <c r="Y70" s="9">
        <f t="shared" si="17"/>
        <v>0</v>
      </c>
      <c r="Z70" s="10">
        <f t="shared" si="18"/>
        <v>11000</v>
      </c>
      <c r="AA70" s="11">
        <f t="shared" si="19"/>
        <v>4000</v>
      </c>
      <c r="AB70" s="11">
        <f t="shared" si="20"/>
        <v>7000</v>
      </c>
      <c r="AC70" s="11">
        <f t="shared" si="21"/>
        <v>0</v>
      </c>
      <c r="AD70" s="10">
        <f t="shared" si="22"/>
        <v>11000</v>
      </c>
      <c r="AE70" s="10">
        <f t="shared" si="23"/>
        <v>33000</v>
      </c>
      <c r="AF70" s="12" t="s">
        <v>57</v>
      </c>
      <c r="AG70" s="12" t="s">
        <v>58</v>
      </c>
      <c r="AH70" s="12" t="s">
        <v>272</v>
      </c>
      <c r="AI70" s="12" t="s">
        <v>60</v>
      </c>
      <c r="AJ70" s="12" t="s">
        <v>61</v>
      </c>
      <c r="AK70" s="7" t="s">
        <v>62</v>
      </c>
      <c r="AL70" s="7" t="s">
        <v>61</v>
      </c>
      <c r="AM70" s="7" t="s">
        <v>63</v>
      </c>
      <c r="AN70" s="7" t="s">
        <v>64</v>
      </c>
      <c r="AO70" s="7"/>
    </row>
    <row r="71" spans="1:41">
      <c r="A71" s="7">
        <v>56</v>
      </c>
      <c r="B71" s="7" t="s">
        <v>47</v>
      </c>
      <c r="C71" s="7" t="s">
        <v>48</v>
      </c>
      <c r="D71" s="7" t="s">
        <v>49</v>
      </c>
      <c r="E71" s="7" t="s">
        <v>672</v>
      </c>
      <c r="F71" s="7" t="s">
        <v>49</v>
      </c>
      <c r="G71" s="7" t="s">
        <v>682</v>
      </c>
      <c r="H71" s="7" t="s">
        <v>592</v>
      </c>
      <c r="I71" s="7"/>
      <c r="J71" s="7" t="s">
        <v>53</v>
      </c>
      <c r="K71" s="7" t="s">
        <v>93</v>
      </c>
      <c r="L71" s="7" t="s">
        <v>51</v>
      </c>
      <c r="M71" s="8" t="s">
        <v>683</v>
      </c>
      <c r="N71" s="7"/>
      <c r="O71" s="7">
        <v>90045884</v>
      </c>
      <c r="P71" s="7" t="s">
        <v>518</v>
      </c>
      <c r="Q71" s="7">
        <v>14</v>
      </c>
      <c r="R71" s="7">
        <v>36</v>
      </c>
      <c r="S71" s="9">
        <v>3000</v>
      </c>
      <c r="T71" s="9">
        <v>6000</v>
      </c>
      <c r="U71" s="9"/>
      <c r="V71" s="10">
        <f t="shared" si="14"/>
        <v>9000</v>
      </c>
      <c r="W71" s="9">
        <f t="shared" si="15"/>
        <v>3000</v>
      </c>
      <c r="X71" s="9">
        <f t="shared" si="16"/>
        <v>6000</v>
      </c>
      <c r="Y71" s="9">
        <f t="shared" si="17"/>
        <v>0</v>
      </c>
      <c r="Z71" s="10">
        <f t="shared" si="18"/>
        <v>9000</v>
      </c>
      <c r="AA71" s="11">
        <f t="shared" si="19"/>
        <v>3000</v>
      </c>
      <c r="AB71" s="11">
        <f t="shared" si="20"/>
        <v>6000</v>
      </c>
      <c r="AC71" s="11">
        <f t="shared" si="21"/>
        <v>0</v>
      </c>
      <c r="AD71" s="10">
        <f t="shared" si="22"/>
        <v>9000</v>
      </c>
      <c r="AE71" s="10">
        <f t="shared" si="23"/>
        <v>27000</v>
      </c>
      <c r="AF71" s="12" t="s">
        <v>57</v>
      </c>
      <c r="AG71" s="12" t="s">
        <v>58</v>
      </c>
      <c r="AH71" s="12" t="s">
        <v>272</v>
      </c>
      <c r="AI71" s="12" t="s">
        <v>60</v>
      </c>
      <c r="AJ71" s="12" t="s">
        <v>61</v>
      </c>
      <c r="AK71" s="7" t="s">
        <v>62</v>
      </c>
      <c r="AL71" s="7" t="s">
        <v>61</v>
      </c>
      <c r="AM71" s="7" t="s">
        <v>63</v>
      </c>
      <c r="AN71" s="7" t="s">
        <v>64</v>
      </c>
      <c r="AO71" s="7"/>
    </row>
    <row r="72" spans="1:41">
      <c r="A72" s="7">
        <v>57</v>
      </c>
      <c r="B72" s="7" t="s">
        <v>47</v>
      </c>
      <c r="C72" s="7" t="s">
        <v>48</v>
      </c>
      <c r="D72" s="7" t="s">
        <v>49</v>
      </c>
      <c r="E72" s="7" t="s">
        <v>672</v>
      </c>
      <c r="F72" s="7" t="s">
        <v>49</v>
      </c>
      <c r="G72" s="7" t="s">
        <v>684</v>
      </c>
      <c r="H72" s="7" t="s">
        <v>51</v>
      </c>
      <c r="I72" s="7" t="s">
        <v>70</v>
      </c>
      <c r="J72" s="7" t="s">
        <v>685</v>
      </c>
      <c r="K72" s="7" t="s">
        <v>54</v>
      </c>
      <c r="L72" s="7" t="s">
        <v>51</v>
      </c>
      <c r="M72" s="8" t="s">
        <v>686</v>
      </c>
      <c r="N72" s="7"/>
      <c r="O72" s="7">
        <v>13984621</v>
      </c>
      <c r="P72" s="7" t="s">
        <v>265</v>
      </c>
      <c r="Q72" s="7">
        <v>30</v>
      </c>
      <c r="R72" s="7">
        <v>36</v>
      </c>
      <c r="S72" s="9">
        <v>1368</v>
      </c>
      <c r="T72" s="9"/>
      <c r="U72" s="9"/>
      <c r="V72" s="10">
        <f t="shared" si="14"/>
        <v>1368</v>
      </c>
      <c r="W72" s="9">
        <f t="shared" si="15"/>
        <v>1368</v>
      </c>
      <c r="X72" s="9">
        <f t="shared" si="16"/>
        <v>0</v>
      </c>
      <c r="Y72" s="9">
        <f t="shared" si="17"/>
        <v>0</v>
      </c>
      <c r="Z72" s="10">
        <f t="shared" si="18"/>
        <v>1368</v>
      </c>
      <c r="AA72" s="11">
        <f t="shared" si="19"/>
        <v>1368</v>
      </c>
      <c r="AB72" s="11">
        <f t="shared" si="20"/>
        <v>0</v>
      </c>
      <c r="AC72" s="11">
        <f t="shared" si="21"/>
        <v>0</v>
      </c>
      <c r="AD72" s="10">
        <f t="shared" si="22"/>
        <v>1368</v>
      </c>
      <c r="AE72" s="10">
        <f t="shared" si="23"/>
        <v>4104</v>
      </c>
      <c r="AF72" s="12" t="s">
        <v>57</v>
      </c>
      <c r="AG72" s="12" t="s">
        <v>271</v>
      </c>
      <c r="AH72" s="12" t="s">
        <v>272</v>
      </c>
      <c r="AI72" s="12" t="s">
        <v>273</v>
      </c>
      <c r="AJ72" s="12" t="s">
        <v>274</v>
      </c>
      <c r="AK72" s="7" t="s">
        <v>275</v>
      </c>
      <c r="AL72" s="7" t="s">
        <v>276</v>
      </c>
      <c r="AM72" s="7" t="s">
        <v>63</v>
      </c>
      <c r="AN72" s="7" t="s">
        <v>64</v>
      </c>
      <c r="AO72" s="7"/>
    </row>
    <row r="73" spans="1:41">
      <c r="A73" s="7">
        <v>58</v>
      </c>
      <c r="B73" s="7" t="s">
        <v>47</v>
      </c>
      <c r="C73" s="7" t="s">
        <v>48</v>
      </c>
      <c r="D73" s="7" t="s">
        <v>49</v>
      </c>
      <c r="E73" s="7" t="s">
        <v>687</v>
      </c>
      <c r="F73" s="7" t="s">
        <v>688</v>
      </c>
      <c r="G73" s="7" t="s">
        <v>689</v>
      </c>
      <c r="H73" s="7" t="s">
        <v>51</v>
      </c>
      <c r="I73" s="7" t="s">
        <v>690</v>
      </c>
      <c r="J73" s="7">
        <v>17</v>
      </c>
      <c r="K73" s="7" t="s">
        <v>93</v>
      </c>
      <c r="L73" s="7" t="s">
        <v>51</v>
      </c>
      <c r="M73" s="8" t="s">
        <v>691</v>
      </c>
      <c r="N73" s="7"/>
      <c r="O73" s="7" t="s">
        <v>692</v>
      </c>
      <c r="P73" s="7" t="s">
        <v>512</v>
      </c>
      <c r="Q73" s="7">
        <v>65</v>
      </c>
      <c r="R73" s="7">
        <v>36</v>
      </c>
      <c r="S73" s="9">
        <v>162000</v>
      </c>
      <c r="T73" s="9"/>
      <c r="U73" s="9"/>
      <c r="V73" s="10">
        <f t="shared" si="14"/>
        <v>162000</v>
      </c>
      <c r="W73" s="9">
        <f t="shared" si="15"/>
        <v>162000</v>
      </c>
      <c r="X73" s="9">
        <f t="shared" si="16"/>
        <v>0</v>
      </c>
      <c r="Y73" s="9">
        <f t="shared" si="17"/>
        <v>0</v>
      </c>
      <c r="Z73" s="10">
        <f t="shared" si="18"/>
        <v>162000</v>
      </c>
      <c r="AA73" s="11">
        <f t="shared" si="19"/>
        <v>162000</v>
      </c>
      <c r="AB73" s="11">
        <f t="shared" si="20"/>
        <v>0</v>
      </c>
      <c r="AC73" s="11">
        <f t="shared" si="21"/>
        <v>0</v>
      </c>
      <c r="AD73" s="10">
        <f t="shared" si="22"/>
        <v>162000</v>
      </c>
      <c r="AE73" s="10">
        <f t="shared" si="23"/>
        <v>486000</v>
      </c>
      <c r="AF73" s="12" t="s">
        <v>57</v>
      </c>
      <c r="AG73" s="12" t="s">
        <v>58</v>
      </c>
      <c r="AH73" s="12" t="s">
        <v>272</v>
      </c>
      <c r="AI73" s="12" t="s">
        <v>60</v>
      </c>
      <c r="AJ73" s="12" t="s">
        <v>61</v>
      </c>
      <c r="AK73" s="7" t="s">
        <v>62</v>
      </c>
      <c r="AL73" s="7" t="s">
        <v>61</v>
      </c>
      <c r="AM73" s="7" t="s">
        <v>63</v>
      </c>
      <c r="AN73" s="7" t="s">
        <v>64</v>
      </c>
      <c r="AO73" s="7" t="s">
        <v>1026</v>
      </c>
    </row>
    <row r="74" spans="1:41">
      <c r="A74" s="7">
        <v>59</v>
      </c>
      <c r="B74" s="7" t="s">
        <v>47</v>
      </c>
      <c r="C74" s="7" t="s">
        <v>48</v>
      </c>
      <c r="D74" s="7" t="s">
        <v>49</v>
      </c>
      <c r="E74" s="7" t="s">
        <v>693</v>
      </c>
      <c r="F74" s="7" t="s">
        <v>694</v>
      </c>
      <c r="G74" s="7" t="s">
        <v>695</v>
      </c>
      <c r="H74" s="7" t="s">
        <v>51</v>
      </c>
      <c r="I74" s="7" t="s">
        <v>696</v>
      </c>
      <c r="J74" s="7">
        <v>1</v>
      </c>
      <c r="K74" s="7" t="s">
        <v>54</v>
      </c>
      <c r="L74" s="7" t="s">
        <v>51</v>
      </c>
      <c r="M74" s="8" t="s">
        <v>697</v>
      </c>
      <c r="N74" s="7"/>
      <c r="O74" s="7" t="s">
        <v>698</v>
      </c>
      <c r="P74" s="7" t="s">
        <v>518</v>
      </c>
      <c r="Q74" s="7">
        <v>35</v>
      </c>
      <c r="R74" s="7">
        <v>36</v>
      </c>
      <c r="S74" s="9">
        <v>8232</v>
      </c>
      <c r="T74" s="9">
        <v>14589</v>
      </c>
      <c r="U74" s="9"/>
      <c r="V74" s="10">
        <f t="shared" si="14"/>
        <v>22821</v>
      </c>
      <c r="W74" s="9">
        <f t="shared" si="15"/>
        <v>8232</v>
      </c>
      <c r="X74" s="9">
        <f t="shared" si="16"/>
        <v>14589</v>
      </c>
      <c r="Y74" s="9">
        <f t="shared" si="17"/>
        <v>0</v>
      </c>
      <c r="Z74" s="10">
        <f t="shared" si="18"/>
        <v>22821</v>
      </c>
      <c r="AA74" s="11">
        <f t="shared" si="19"/>
        <v>8232</v>
      </c>
      <c r="AB74" s="11">
        <f t="shared" si="20"/>
        <v>14589</v>
      </c>
      <c r="AC74" s="11">
        <f t="shared" si="21"/>
        <v>0</v>
      </c>
      <c r="AD74" s="10">
        <f t="shared" si="22"/>
        <v>22821</v>
      </c>
      <c r="AE74" s="10">
        <f t="shared" si="23"/>
        <v>68463</v>
      </c>
      <c r="AF74" s="12" t="s">
        <v>57</v>
      </c>
      <c r="AG74" s="12" t="s">
        <v>58</v>
      </c>
      <c r="AH74" s="12" t="s">
        <v>272</v>
      </c>
      <c r="AI74" s="12" t="s">
        <v>60</v>
      </c>
      <c r="AJ74" s="12" t="s">
        <v>61</v>
      </c>
      <c r="AK74" s="7" t="s">
        <v>62</v>
      </c>
      <c r="AL74" s="7" t="s">
        <v>61</v>
      </c>
      <c r="AM74" s="7" t="s">
        <v>63</v>
      </c>
      <c r="AN74" s="7" t="s">
        <v>64</v>
      </c>
      <c r="AO74" s="7" t="s">
        <v>1027</v>
      </c>
    </row>
    <row r="75" spans="1:41">
      <c r="A75" s="7">
        <v>60</v>
      </c>
      <c r="B75" s="7" t="s">
        <v>47</v>
      </c>
      <c r="C75" s="7" t="s">
        <v>48</v>
      </c>
      <c r="D75" s="7" t="s">
        <v>49</v>
      </c>
      <c r="E75" s="7" t="s">
        <v>699</v>
      </c>
      <c r="F75" s="7" t="s">
        <v>700</v>
      </c>
      <c r="G75" s="7" t="s">
        <v>689</v>
      </c>
      <c r="H75" s="7" t="s">
        <v>102</v>
      </c>
      <c r="I75" s="7"/>
      <c r="J75" s="7">
        <v>107</v>
      </c>
      <c r="K75" s="7" t="s">
        <v>54</v>
      </c>
      <c r="L75" s="7" t="s">
        <v>51</v>
      </c>
      <c r="M75" s="8" t="s">
        <v>701</v>
      </c>
      <c r="N75" s="7"/>
      <c r="O75" s="7" t="s">
        <v>702</v>
      </c>
      <c r="P75" s="7" t="s">
        <v>518</v>
      </c>
      <c r="Q75" s="7">
        <v>20</v>
      </c>
      <c r="R75" s="7">
        <v>36</v>
      </c>
      <c r="S75" s="9">
        <v>2208</v>
      </c>
      <c r="T75" s="9">
        <v>7080</v>
      </c>
      <c r="U75" s="9"/>
      <c r="V75" s="10">
        <f t="shared" si="14"/>
        <v>9288</v>
      </c>
      <c r="W75" s="9">
        <f t="shared" si="15"/>
        <v>2208</v>
      </c>
      <c r="X75" s="9">
        <f t="shared" si="16"/>
        <v>7080</v>
      </c>
      <c r="Y75" s="9">
        <f t="shared" si="17"/>
        <v>0</v>
      </c>
      <c r="Z75" s="10">
        <f t="shared" si="18"/>
        <v>9288</v>
      </c>
      <c r="AA75" s="11">
        <f t="shared" si="19"/>
        <v>2208</v>
      </c>
      <c r="AB75" s="11">
        <f t="shared" si="20"/>
        <v>7080</v>
      </c>
      <c r="AC75" s="11">
        <f t="shared" si="21"/>
        <v>0</v>
      </c>
      <c r="AD75" s="10">
        <f t="shared" si="22"/>
        <v>9288</v>
      </c>
      <c r="AE75" s="10">
        <f t="shared" si="23"/>
        <v>27864</v>
      </c>
      <c r="AF75" s="12" t="s">
        <v>57</v>
      </c>
      <c r="AG75" s="12" t="s">
        <v>58</v>
      </c>
      <c r="AH75" s="12" t="s">
        <v>272</v>
      </c>
      <c r="AI75" s="12" t="s">
        <v>60</v>
      </c>
      <c r="AJ75" s="12" t="s">
        <v>61</v>
      </c>
      <c r="AK75" s="7" t="s">
        <v>62</v>
      </c>
      <c r="AL75" s="7" t="s">
        <v>61</v>
      </c>
      <c r="AM75" s="7" t="s">
        <v>63</v>
      </c>
      <c r="AN75" s="7" t="s">
        <v>64</v>
      </c>
      <c r="AO75" s="7"/>
    </row>
    <row r="76" spans="1:41">
      <c r="A76" s="7">
        <v>61</v>
      </c>
      <c r="B76" s="7" t="s">
        <v>47</v>
      </c>
      <c r="C76" s="7" t="s">
        <v>48</v>
      </c>
      <c r="D76" s="7" t="s">
        <v>49</v>
      </c>
      <c r="E76" s="7" t="s">
        <v>703</v>
      </c>
      <c r="F76" s="7" t="s">
        <v>704</v>
      </c>
      <c r="G76" s="7" t="s">
        <v>689</v>
      </c>
      <c r="H76" s="7" t="s">
        <v>74</v>
      </c>
      <c r="I76" s="7"/>
      <c r="J76" s="7">
        <v>106</v>
      </c>
      <c r="K76" s="7" t="s">
        <v>54</v>
      </c>
      <c r="L76" s="7" t="s">
        <v>51</v>
      </c>
      <c r="M76" s="8" t="s">
        <v>705</v>
      </c>
      <c r="N76" s="7"/>
      <c r="O76" s="7" t="s">
        <v>706</v>
      </c>
      <c r="P76" s="7" t="s">
        <v>518</v>
      </c>
      <c r="Q76" s="7">
        <v>20</v>
      </c>
      <c r="R76" s="7">
        <v>36</v>
      </c>
      <c r="S76" s="9">
        <v>8885</v>
      </c>
      <c r="T76" s="9">
        <v>15606</v>
      </c>
      <c r="U76" s="9"/>
      <c r="V76" s="10">
        <f t="shared" si="14"/>
        <v>24491</v>
      </c>
      <c r="W76" s="9">
        <f t="shared" si="15"/>
        <v>8885</v>
      </c>
      <c r="X76" s="9">
        <f t="shared" si="16"/>
        <v>15606</v>
      </c>
      <c r="Y76" s="9">
        <f t="shared" si="17"/>
        <v>0</v>
      </c>
      <c r="Z76" s="10">
        <f t="shared" si="18"/>
        <v>24491</v>
      </c>
      <c r="AA76" s="11">
        <f t="shared" si="19"/>
        <v>8885</v>
      </c>
      <c r="AB76" s="11">
        <f t="shared" si="20"/>
        <v>15606</v>
      </c>
      <c r="AC76" s="11">
        <f t="shared" si="21"/>
        <v>0</v>
      </c>
      <c r="AD76" s="10">
        <f t="shared" si="22"/>
        <v>24491</v>
      </c>
      <c r="AE76" s="10">
        <f t="shared" si="23"/>
        <v>73473</v>
      </c>
      <c r="AF76" s="12" t="s">
        <v>57</v>
      </c>
      <c r="AG76" s="12" t="s">
        <v>58</v>
      </c>
      <c r="AH76" s="12" t="s">
        <v>272</v>
      </c>
      <c r="AI76" s="12" t="s">
        <v>60</v>
      </c>
      <c r="AJ76" s="12" t="s">
        <v>61</v>
      </c>
      <c r="AK76" s="7" t="s">
        <v>62</v>
      </c>
      <c r="AL76" s="7" t="s">
        <v>61</v>
      </c>
      <c r="AM76" s="7" t="s">
        <v>63</v>
      </c>
      <c r="AN76" s="7" t="s">
        <v>64</v>
      </c>
      <c r="AO76" s="7"/>
    </row>
    <row r="77" spans="1:41">
      <c r="A77" s="7">
        <v>62</v>
      </c>
      <c r="B77" s="7" t="s">
        <v>47</v>
      </c>
      <c r="C77" s="7" t="s">
        <v>48</v>
      </c>
      <c r="D77" s="7" t="s">
        <v>49</v>
      </c>
      <c r="E77" s="7" t="s">
        <v>707</v>
      </c>
      <c r="F77" s="7" t="s">
        <v>708</v>
      </c>
      <c r="G77" s="7" t="s">
        <v>689</v>
      </c>
      <c r="H77" s="7" t="s">
        <v>574</v>
      </c>
      <c r="I77" s="7"/>
      <c r="J77" s="7" t="s">
        <v>709</v>
      </c>
      <c r="K77" s="7" t="s">
        <v>54</v>
      </c>
      <c r="L77" s="7" t="s">
        <v>51</v>
      </c>
      <c r="M77" s="8" t="s">
        <v>710</v>
      </c>
      <c r="N77" s="7"/>
      <c r="O77" s="7" t="s">
        <v>711</v>
      </c>
      <c r="P77" s="7" t="s">
        <v>518</v>
      </c>
      <c r="Q77" s="7">
        <v>35</v>
      </c>
      <c r="R77" s="7">
        <v>36</v>
      </c>
      <c r="S77" s="9">
        <v>9058</v>
      </c>
      <c r="T77" s="9">
        <v>13946</v>
      </c>
      <c r="U77" s="9"/>
      <c r="V77" s="10">
        <f t="shared" si="14"/>
        <v>23004</v>
      </c>
      <c r="W77" s="9">
        <f t="shared" si="15"/>
        <v>9058</v>
      </c>
      <c r="X77" s="9">
        <f t="shared" si="16"/>
        <v>13946</v>
      </c>
      <c r="Y77" s="9">
        <f t="shared" si="17"/>
        <v>0</v>
      </c>
      <c r="Z77" s="10">
        <f t="shared" si="18"/>
        <v>23004</v>
      </c>
      <c r="AA77" s="11">
        <f t="shared" si="19"/>
        <v>9058</v>
      </c>
      <c r="AB77" s="11">
        <f t="shared" si="20"/>
        <v>13946</v>
      </c>
      <c r="AC77" s="11">
        <f t="shared" si="21"/>
        <v>0</v>
      </c>
      <c r="AD77" s="10">
        <f t="shared" si="22"/>
        <v>23004</v>
      </c>
      <c r="AE77" s="10">
        <f t="shared" si="23"/>
        <v>69012</v>
      </c>
      <c r="AF77" s="12" t="s">
        <v>57</v>
      </c>
      <c r="AG77" s="12" t="s">
        <v>58</v>
      </c>
      <c r="AH77" s="12" t="s">
        <v>272</v>
      </c>
      <c r="AI77" s="12" t="s">
        <v>60</v>
      </c>
      <c r="AJ77" s="12" t="s">
        <v>61</v>
      </c>
      <c r="AK77" s="7" t="s">
        <v>62</v>
      </c>
      <c r="AL77" s="7" t="s">
        <v>61</v>
      </c>
      <c r="AM77" s="7" t="s">
        <v>63</v>
      </c>
      <c r="AN77" s="7" t="s">
        <v>64</v>
      </c>
      <c r="AO77" s="7"/>
    </row>
    <row r="78" spans="1:41">
      <c r="A78" s="14"/>
      <c r="B78" s="15" t="s">
        <v>47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6">
        <f t="shared" ref="S78:AE78" si="24">SUM(S16:S77)</f>
        <v>430334</v>
      </c>
      <c r="T78" s="16">
        <f t="shared" si="24"/>
        <v>183430</v>
      </c>
      <c r="U78" s="16">
        <f t="shared" si="24"/>
        <v>406</v>
      </c>
      <c r="V78" s="16">
        <f t="shared" si="24"/>
        <v>614170</v>
      </c>
      <c r="W78" s="16">
        <f t="shared" si="24"/>
        <v>430334</v>
      </c>
      <c r="X78" s="16">
        <f t="shared" si="24"/>
        <v>183430</v>
      </c>
      <c r="Y78" s="16">
        <f t="shared" si="24"/>
        <v>406</v>
      </c>
      <c r="Z78" s="16">
        <f t="shared" si="24"/>
        <v>614170</v>
      </c>
      <c r="AA78" s="16">
        <f t="shared" si="24"/>
        <v>430334</v>
      </c>
      <c r="AB78" s="16">
        <f t="shared" si="24"/>
        <v>183430</v>
      </c>
      <c r="AC78" s="16">
        <f t="shared" si="24"/>
        <v>406</v>
      </c>
      <c r="AD78" s="16">
        <f t="shared" si="24"/>
        <v>614170</v>
      </c>
      <c r="AE78" s="16">
        <f t="shared" si="24"/>
        <v>1842510</v>
      </c>
      <c r="AF78" s="14"/>
      <c r="AG78" s="14"/>
      <c r="AH78" s="14"/>
      <c r="AI78" s="14"/>
      <c r="AJ78" s="14"/>
      <c r="AK78" s="14"/>
      <c r="AL78" s="14"/>
      <c r="AM78" s="14"/>
      <c r="AN78" s="14"/>
      <c r="AO78" s="24"/>
    </row>
    <row r="79" spans="1:41">
      <c r="A79" s="7">
        <v>1</v>
      </c>
      <c r="B79" s="7" t="s">
        <v>712</v>
      </c>
      <c r="C79" s="7" t="s">
        <v>713</v>
      </c>
      <c r="D79" s="7" t="s">
        <v>714</v>
      </c>
      <c r="E79" s="7" t="s">
        <v>712</v>
      </c>
      <c r="F79" s="7" t="s">
        <v>714</v>
      </c>
      <c r="G79" s="7" t="s">
        <v>715</v>
      </c>
      <c r="H79" s="7" t="s">
        <v>51</v>
      </c>
      <c r="I79" s="7" t="s">
        <v>551</v>
      </c>
      <c r="J79" s="7">
        <v>12</v>
      </c>
      <c r="K79" s="7" t="s">
        <v>54</v>
      </c>
      <c r="L79" s="7" t="s">
        <v>51</v>
      </c>
      <c r="M79" s="8" t="s">
        <v>716</v>
      </c>
      <c r="N79" s="7"/>
      <c r="O79" s="7">
        <v>90118478</v>
      </c>
      <c r="P79" s="7" t="s">
        <v>518</v>
      </c>
      <c r="Q79" s="7">
        <v>18</v>
      </c>
      <c r="R79" s="7">
        <v>36</v>
      </c>
      <c r="S79" s="9">
        <v>2600</v>
      </c>
      <c r="T79" s="9">
        <v>6600</v>
      </c>
      <c r="U79" s="9"/>
      <c r="V79" s="10">
        <f>S79+T79+U79</f>
        <v>9200</v>
      </c>
      <c r="W79" s="9">
        <f>S79</f>
        <v>2600</v>
      </c>
      <c r="X79" s="9">
        <f>T79</f>
        <v>6600</v>
      </c>
      <c r="Y79" s="9">
        <f>U79</f>
        <v>0</v>
      </c>
      <c r="Z79" s="10">
        <f>SUM(W79:Y79)</f>
        <v>9200</v>
      </c>
      <c r="AA79" s="11">
        <f>S79</f>
        <v>2600</v>
      </c>
      <c r="AB79" s="11">
        <f>T79</f>
        <v>6600</v>
      </c>
      <c r="AC79" s="11">
        <f>U79</f>
        <v>0</v>
      </c>
      <c r="AD79" s="10">
        <f>SUM(AA79:AC79)</f>
        <v>9200</v>
      </c>
      <c r="AE79" s="10">
        <f>V79+Z79+AD79</f>
        <v>27600</v>
      </c>
      <c r="AF79" s="12" t="s">
        <v>57</v>
      </c>
      <c r="AG79" s="12" t="s">
        <v>58</v>
      </c>
      <c r="AH79" s="12" t="s">
        <v>272</v>
      </c>
      <c r="AI79" s="12" t="s">
        <v>60</v>
      </c>
      <c r="AJ79" s="12" t="s">
        <v>61</v>
      </c>
      <c r="AK79" s="7" t="s">
        <v>62</v>
      </c>
      <c r="AL79" s="7" t="s">
        <v>61</v>
      </c>
      <c r="AM79" s="7" t="s">
        <v>63</v>
      </c>
      <c r="AN79" s="7" t="s">
        <v>64</v>
      </c>
      <c r="AO79" s="7"/>
    </row>
    <row r="80" spans="1:41">
      <c r="A80" s="14"/>
      <c r="B80" s="15" t="s">
        <v>712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6">
        <f t="shared" ref="S80:AE80" si="25">SUM(S79:S79)</f>
        <v>2600</v>
      </c>
      <c r="T80" s="16">
        <f t="shared" si="25"/>
        <v>6600</v>
      </c>
      <c r="U80" s="16">
        <f t="shared" si="25"/>
        <v>0</v>
      </c>
      <c r="V80" s="16">
        <f t="shared" si="25"/>
        <v>9200</v>
      </c>
      <c r="W80" s="16">
        <f t="shared" si="25"/>
        <v>2600</v>
      </c>
      <c r="X80" s="16">
        <f t="shared" si="25"/>
        <v>6600</v>
      </c>
      <c r="Y80" s="16">
        <f t="shared" si="25"/>
        <v>0</v>
      </c>
      <c r="Z80" s="16">
        <f t="shared" si="25"/>
        <v>9200</v>
      </c>
      <c r="AA80" s="16">
        <f t="shared" si="25"/>
        <v>2600</v>
      </c>
      <c r="AB80" s="16">
        <f t="shared" si="25"/>
        <v>6600</v>
      </c>
      <c r="AC80" s="16">
        <f t="shared" si="25"/>
        <v>0</v>
      </c>
      <c r="AD80" s="16">
        <f t="shared" si="25"/>
        <v>9200</v>
      </c>
      <c r="AE80" s="16">
        <f t="shared" si="25"/>
        <v>27600</v>
      </c>
      <c r="AF80" s="14"/>
      <c r="AG80" s="14"/>
      <c r="AH80" s="14"/>
      <c r="AI80" s="14"/>
      <c r="AJ80" s="14"/>
      <c r="AK80" s="14"/>
      <c r="AL80" s="14"/>
      <c r="AM80" s="14"/>
      <c r="AN80" s="14"/>
      <c r="AO80" s="24"/>
    </row>
    <row r="81" spans="1:41">
      <c r="A81" s="7">
        <v>1</v>
      </c>
      <c r="B81" s="7" t="s">
        <v>717</v>
      </c>
      <c r="C81" s="7" t="s">
        <v>718</v>
      </c>
      <c r="D81" s="7" t="s">
        <v>719</v>
      </c>
      <c r="E81" s="7" t="s">
        <v>717</v>
      </c>
      <c r="F81" s="7" t="s">
        <v>719</v>
      </c>
      <c r="G81" s="7" t="s">
        <v>720</v>
      </c>
      <c r="H81" s="7" t="s">
        <v>74</v>
      </c>
      <c r="I81" s="7"/>
      <c r="J81" s="7">
        <v>67</v>
      </c>
      <c r="K81" s="7" t="s">
        <v>54</v>
      </c>
      <c r="L81" s="7" t="s">
        <v>51</v>
      </c>
      <c r="M81" s="8" t="s">
        <v>721</v>
      </c>
      <c r="N81" s="7"/>
      <c r="O81" s="7">
        <v>30408139</v>
      </c>
      <c r="P81" s="7" t="s">
        <v>518</v>
      </c>
      <c r="Q81" s="7">
        <v>14</v>
      </c>
      <c r="R81" s="7">
        <v>36</v>
      </c>
      <c r="S81" s="9">
        <v>530</v>
      </c>
      <c r="T81" s="9">
        <v>1330</v>
      </c>
      <c r="U81" s="9"/>
      <c r="V81" s="10">
        <f>S81+T81+U81</f>
        <v>1860</v>
      </c>
      <c r="W81" s="9">
        <f>S81</f>
        <v>530</v>
      </c>
      <c r="X81" s="9">
        <f>T81</f>
        <v>1330</v>
      </c>
      <c r="Y81" s="9">
        <f>U81</f>
        <v>0</v>
      </c>
      <c r="Z81" s="10">
        <f>SUM(W81:Y81)</f>
        <v>1860</v>
      </c>
      <c r="AA81" s="11">
        <f>S81</f>
        <v>530</v>
      </c>
      <c r="AB81" s="11">
        <f>T81</f>
        <v>1330</v>
      </c>
      <c r="AC81" s="11">
        <f>U81</f>
        <v>0</v>
      </c>
      <c r="AD81" s="10">
        <f>SUM(AA81:AC81)</f>
        <v>1860</v>
      </c>
      <c r="AE81" s="10">
        <f>V81+Z81+AD81</f>
        <v>5580</v>
      </c>
      <c r="AF81" s="12" t="s">
        <v>57</v>
      </c>
      <c r="AG81" s="12" t="s">
        <v>58</v>
      </c>
      <c r="AH81" s="12" t="s">
        <v>272</v>
      </c>
      <c r="AI81" s="12" t="s">
        <v>60</v>
      </c>
      <c r="AJ81" s="12" t="s">
        <v>61</v>
      </c>
      <c r="AK81" s="7" t="s">
        <v>62</v>
      </c>
      <c r="AL81" s="7" t="s">
        <v>61</v>
      </c>
      <c r="AM81" s="7" t="s">
        <v>63</v>
      </c>
      <c r="AN81" s="7" t="s">
        <v>64</v>
      </c>
      <c r="AO81" s="7"/>
    </row>
    <row r="82" spans="1:41">
      <c r="A82" s="14"/>
      <c r="B82" s="15" t="s">
        <v>717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6">
        <f t="shared" ref="S82:AE82" si="26">SUM(S81:S81)</f>
        <v>530</v>
      </c>
      <c r="T82" s="16">
        <f t="shared" si="26"/>
        <v>1330</v>
      </c>
      <c r="U82" s="16">
        <f t="shared" si="26"/>
        <v>0</v>
      </c>
      <c r="V82" s="16">
        <f t="shared" si="26"/>
        <v>1860</v>
      </c>
      <c r="W82" s="16">
        <f t="shared" si="26"/>
        <v>530</v>
      </c>
      <c r="X82" s="16">
        <f t="shared" si="26"/>
        <v>1330</v>
      </c>
      <c r="Y82" s="16">
        <f t="shared" si="26"/>
        <v>0</v>
      </c>
      <c r="Z82" s="16">
        <f t="shared" si="26"/>
        <v>1860</v>
      </c>
      <c r="AA82" s="16">
        <f t="shared" si="26"/>
        <v>530</v>
      </c>
      <c r="AB82" s="16">
        <f t="shared" si="26"/>
        <v>1330</v>
      </c>
      <c r="AC82" s="16">
        <f t="shared" si="26"/>
        <v>0</v>
      </c>
      <c r="AD82" s="16">
        <f t="shared" si="26"/>
        <v>1860</v>
      </c>
      <c r="AE82" s="16">
        <f t="shared" si="26"/>
        <v>5580</v>
      </c>
      <c r="AF82" s="14"/>
      <c r="AG82" s="14"/>
      <c r="AH82" s="14"/>
      <c r="AI82" s="14"/>
      <c r="AJ82" s="14"/>
      <c r="AK82" s="14"/>
      <c r="AL82" s="14"/>
      <c r="AM82" s="14"/>
      <c r="AN82" s="14"/>
      <c r="AO82" s="24"/>
    </row>
    <row r="83" spans="1:41">
      <c r="A83" s="7">
        <v>1</v>
      </c>
      <c r="B83" s="7" t="s">
        <v>722</v>
      </c>
      <c r="C83" s="7" t="s">
        <v>723</v>
      </c>
      <c r="D83" s="7" t="s">
        <v>724</v>
      </c>
      <c r="E83" s="7" t="s">
        <v>722</v>
      </c>
      <c r="F83" s="7" t="s">
        <v>724</v>
      </c>
      <c r="G83" s="7" t="s">
        <v>720</v>
      </c>
      <c r="H83" s="7" t="s">
        <v>574</v>
      </c>
      <c r="I83" s="7"/>
      <c r="J83" s="7">
        <v>60</v>
      </c>
      <c r="K83" s="7" t="s">
        <v>54</v>
      </c>
      <c r="L83" s="7" t="s">
        <v>51</v>
      </c>
      <c r="M83" s="8" t="s">
        <v>725</v>
      </c>
      <c r="N83" s="7"/>
      <c r="O83" s="7">
        <v>13700032</v>
      </c>
      <c r="P83" s="7" t="s">
        <v>726</v>
      </c>
      <c r="Q83" s="7">
        <v>18</v>
      </c>
      <c r="R83" s="7">
        <v>36</v>
      </c>
      <c r="S83" s="9">
        <v>2500</v>
      </c>
      <c r="T83" s="9">
        <v>4500</v>
      </c>
      <c r="U83" s="9"/>
      <c r="V83" s="10">
        <f>S83+T83+U83</f>
        <v>7000</v>
      </c>
      <c r="W83" s="9">
        <f>S83</f>
        <v>2500</v>
      </c>
      <c r="X83" s="9">
        <f>T83</f>
        <v>4500</v>
      </c>
      <c r="Y83" s="9">
        <f>U83</f>
        <v>0</v>
      </c>
      <c r="Z83" s="10">
        <f>SUM(W83:Y83)</f>
        <v>7000</v>
      </c>
      <c r="AA83" s="11">
        <f>S83</f>
        <v>2500</v>
      </c>
      <c r="AB83" s="11">
        <f>T83</f>
        <v>4500</v>
      </c>
      <c r="AC83" s="11">
        <f>U83</f>
        <v>0</v>
      </c>
      <c r="AD83" s="10">
        <f>SUM(AA83:AC83)</f>
        <v>7000</v>
      </c>
      <c r="AE83" s="10">
        <f>V83+Z83+AD83</f>
        <v>21000</v>
      </c>
      <c r="AF83" s="12" t="s">
        <v>57</v>
      </c>
      <c r="AG83" s="12" t="s">
        <v>58</v>
      </c>
      <c r="AH83" s="12" t="s">
        <v>272</v>
      </c>
      <c r="AI83" s="12" t="s">
        <v>60</v>
      </c>
      <c r="AJ83" s="12" t="s">
        <v>61</v>
      </c>
      <c r="AK83" s="7" t="s">
        <v>62</v>
      </c>
      <c r="AL83" s="7" t="s">
        <v>61</v>
      </c>
      <c r="AM83" s="7" t="s">
        <v>63</v>
      </c>
      <c r="AN83" s="7" t="s">
        <v>64</v>
      </c>
      <c r="AO83" s="7"/>
    </row>
    <row r="84" spans="1:41">
      <c r="A84" s="14"/>
      <c r="B84" s="15" t="s">
        <v>722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6">
        <f t="shared" ref="S84:AE84" si="27">SUM(S83:S83)</f>
        <v>2500</v>
      </c>
      <c r="T84" s="16">
        <f t="shared" si="27"/>
        <v>4500</v>
      </c>
      <c r="U84" s="16">
        <f t="shared" si="27"/>
        <v>0</v>
      </c>
      <c r="V84" s="16">
        <f t="shared" si="27"/>
        <v>7000</v>
      </c>
      <c r="W84" s="16">
        <f t="shared" si="27"/>
        <v>2500</v>
      </c>
      <c r="X84" s="16">
        <f t="shared" si="27"/>
        <v>4500</v>
      </c>
      <c r="Y84" s="16">
        <f t="shared" si="27"/>
        <v>0</v>
      </c>
      <c r="Z84" s="16">
        <f t="shared" si="27"/>
        <v>7000</v>
      </c>
      <c r="AA84" s="16">
        <f t="shared" si="27"/>
        <v>2500</v>
      </c>
      <c r="AB84" s="16">
        <f t="shared" si="27"/>
        <v>4500</v>
      </c>
      <c r="AC84" s="16">
        <f t="shared" si="27"/>
        <v>0</v>
      </c>
      <c r="AD84" s="16">
        <f t="shared" si="27"/>
        <v>7000</v>
      </c>
      <c r="AE84" s="16">
        <f t="shared" si="27"/>
        <v>21000</v>
      </c>
      <c r="AF84" s="14"/>
      <c r="AG84" s="14"/>
      <c r="AH84" s="14"/>
      <c r="AI84" s="14"/>
      <c r="AJ84" s="14"/>
      <c r="AK84" s="14"/>
      <c r="AL84" s="14"/>
      <c r="AM84" s="14"/>
      <c r="AN84" s="14"/>
      <c r="AO84" s="24"/>
    </row>
    <row r="85" spans="1:41">
      <c r="A85" s="7">
        <v>1</v>
      </c>
      <c r="B85" s="7" t="s">
        <v>727</v>
      </c>
      <c r="C85" s="7" t="s">
        <v>728</v>
      </c>
      <c r="D85" s="7" t="s">
        <v>729</v>
      </c>
      <c r="E85" s="7" t="s">
        <v>727</v>
      </c>
      <c r="F85" s="7" t="s">
        <v>729</v>
      </c>
      <c r="G85" s="7" t="s">
        <v>720</v>
      </c>
      <c r="H85" s="7" t="s">
        <v>77</v>
      </c>
      <c r="I85" s="7"/>
      <c r="J85" s="7"/>
      <c r="K85" s="7" t="s">
        <v>54</v>
      </c>
      <c r="L85" s="7" t="s">
        <v>51</v>
      </c>
      <c r="M85" s="8" t="s">
        <v>730</v>
      </c>
      <c r="N85" s="7"/>
      <c r="O85" s="7">
        <v>90120116</v>
      </c>
      <c r="P85" s="7" t="s">
        <v>518</v>
      </c>
      <c r="Q85" s="7">
        <v>20</v>
      </c>
      <c r="R85" s="7">
        <v>36</v>
      </c>
      <c r="S85" s="9">
        <v>300</v>
      </c>
      <c r="T85" s="9">
        <v>400</v>
      </c>
      <c r="U85" s="9"/>
      <c r="V85" s="10">
        <f>S85+T85+U85</f>
        <v>700</v>
      </c>
      <c r="W85" s="9">
        <f>S85</f>
        <v>300</v>
      </c>
      <c r="X85" s="9">
        <f>T85</f>
        <v>400</v>
      </c>
      <c r="Y85" s="9">
        <f>U85</f>
        <v>0</v>
      </c>
      <c r="Z85" s="10">
        <f>SUM(W85:Y85)</f>
        <v>700</v>
      </c>
      <c r="AA85" s="11">
        <f>S85</f>
        <v>300</v>
      </c>
      <c r="AB85" s="11">
        <f>T85</f>
        <v>400</v>
      </c>
      <c r="AC85" s="11">
        <f>U85</f>
        <v>0</v>
      </c>
      <c r="AD85" s="10">
        <f>SUM(AA85:AC85)</f>
        <v>700</v>
      </c>
      <c r="AE85" s="10">
        <f>V85+Z85+AD85</f>
        <v>2100</v>
      </c>
      <c r="AF85" s="12" t="s">
        <v>57</v>
      </c>
      <c r="AG85" s="12" t="s">
        <v>58</v>
      </c>
      <c r="AH85" s="12" t="s">
        <v>272</v>
      </c>
      <c r="AI85" s="12" t="s">
        <v>60</v>
      </c>
      <c r="AJ85" s="12" t="s">
        <v>61</v>
      </c>
      <c r="AK85" s="7" t="s">
        <v>62</v>
      </c>
      <c r="AL85" s="7" t="s">
        <v>61</v>
      </c>
      <c r="AM85" s="7" t="s">
        <v>63</v>
      </c>
      <c r="AN85" s="7" t="s">
        <v>64</v>
      </c>
      <c r="AO85" s="7"/>
    </row>
    <row r="86" spans="1:41">
      <c r="A86" s="14"/>
      <c r="B86" s="15" t="s">
        <v>727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6">
        <f t="shared" ref="S86:AE86" si="28">SUM(S85:S85)</f>
        <v>300</v>
      </c>
      <c r="T86" s="16">
        <f t="shared" si="28"/>
        <v>400</v>
      </c>
      <c r="U86" s="16">
        <f t="shared" si="28"/>
        <v>0</v>
      </c>
      <c r="V86" s="16">
        <f t="shared" si="28"/>
        <v>700</v>
      </c>
      <c r="W86" s="16">
        <f t="shared" si="28"/>
        <v>300</v>
      </c>
      <c r="X86" s="16">
        <f t="shared" si="28"/>
        <v>400</v>
      </c>
      <c r="Y86" s="16">
        <f t="shared" si="28"/>
        <v>0</v>
      </c>
      <c r="Z86" s="16">
        <f t="shared" si="28"/>
        <v>700</v>
      </c>
      <c r="AA86" s="16">
        <f t="shared" si="28"/>
        <v>300</v>
      </c>
      <c r="AB86" s="16">
        <f t="shared" si="28"/>
        <v>400</v>
      </c>
      <c r="AC86" s="16">
        <f t="shared" si="28"/>
        <v>0</v>
      </c>
      <c r="AD86" s="16">
        <f t="shared" si="28"/>
        <v>700</v>
      </c>
      <c r="AE86" s="16">
        <f t="shared" si="28"/>
        <v>2100</v>
      </c>
      <c r="AF86" s="14"/>
      <c r="AG86" s="14"/>
      <c r="AH86" s="14"/>
      <c r="AI86" s="14"/>
      <c r="AJ86" s="14"/>
      <c r="AK86" s="14"/>
      <c r="AL86" s="14"/>
      <c r="AM86" s="14"/>
      <c r="AN86" s="14"/>
      <c r="AO86" s="24"/>
    </row>
    <row r="87" spans="1:41">
      <c r="A87" s="7">
        <v>1</v>
      </c>
      <c r="B87" s="7" t="s">
        <v>285</v>
      </c>
      <c r="C87" s="7" t="s">
        <v>286</v>
      </c>
      <c r="D87" s="7" t="s">
        <v>287</v>
      </c>
      <c r="E87" s="7" t="s">
        <v>285</v>
      </c>
      <c r="F87" s="7" t="s">
        <v>287</v>
      </c>
      <c r="G87" s="7" t="s">
        <v>731</v>
      </c>
      <c r="H87" s="7" t="s">
        <v>290</v>
      </c>
      <c r="I87" s="7" t="s">
        <v>732</v>
      </c>
      <c r="J87" s="7">
        <v>1</v>
      </c>
      <c r="K87" s="7" t="s">
        <v>289</v>
      </c>
      <c r="L87" s="7" t="s">
        <v>290</v>
      </c>
      <c r="M87" s="8" t="s">
        <v>733</v>
      </c>
      <c r="N87" s="7"/>
      <c r="O87" s="7">
        <v>13983950</v>
      </c>
      <c r="P87" s="7" t="s">
        <v>265</v>
      </c>
      <c r="Q87" s="7">
        <v>30</v>
      </c>
      <c r="R87" s="7">
        <v>36</v>
      </c>
      <c r="S87" s="9">
        <v>2000</v>
      </c>
      <c r="T87" s="9"/>
      <c r="U87" s="9"/>
      <c r="V87" s="10">
        <f t="shared" ref="V87:V129" si="29">S87+T87+U87</f>
        <v>2000</v>
      </c>
      <c r="W87" s="9">
        <f t="shared" ref="W87:W129" si="30">S87</f>
        <v>2000</v>
      </c>
      <c r="X87" s="9">
        <f t="shared" ref="X87:X129" si="31">T87</f>
        <v>0</v>
      </c>
      <c r="Y87" s="9">
        <f t="shared" ref="Y87:Y129" si="32">U87</f>
        <v>0</v>
      </c>
      <c r="Z87" s="10">
        <f t="shared" ref="Z87:Z129" si="33">SUM(W87:Y87)</f>
        <v>2000</v>
      </c>
      <c r="AA87" s="11">
        <f t="shared" ref="AA87:AA129" si="34">S87</f>
        <v>2000</v>
      </c>
      <c r="AB87" s="11">
        <f t="shared" ref="AB87:AB129" si="35">T87</f>
        <v>0</v>
      </c>
      <c r="AC87" s="11">
        <f t="shared" ref="AC87:AC129" si="36">U87</f>
        <v>0</v>
      </c>
      <c r="AD87" s="10">
        <f t="shared" ref="AD87:AD129" si="37">SUM(AA87:AC87)</f>
        <v>2000</v>
      </c>
      <c r="AE87" s="10">
        <f t="shared" ref="AE87:AE129" si="38">V87+Z87+AD87</f>
        <v>6000</v>
      </c>
      <c r="AF87" s="12" t="s">
        <v>57</v>
      </c>
      <c r="AG87" s="12" t="s">
        <v>271</v>
      </c>
      <c r="AH87" s="12" t="s">
        <v>272</v>
      </c>
      <c r="AI87" s="12" t="s">
        <v>273</v>
      </c>
      <c r="AJ87" s="12" t="s">
        <v>274</v>
      </c>
      <c r="AK87" s="7" t="s">
        <v>275</v>
      </c>
      <c r="AL87" s="7" t="s">
        <v>276</v>
      </c>
      <c r="AM87" s="7" t="s">
        <v>63</v>
      </c>
      <c r="AN87" s="7" t="s">
        <v>64</v>
      </c>
      <c r="AO87" s="7"/>
    </row>
    <row r="88" spans="1:41">
      <c r="A88" s="7">
        <v>2</v>
      </c>
      <c r="B88" s="7" t="s">
        <v>285</v>
      </c>
      <c r="C88" s="7" t="s">
        <v>286</v>
      </c>
      <c r="D88" s="7" t="s">
        <v>287</v>
      </c>
      <c r="E88" s="7" t="s">
        <v>285</v>
      </c>
      <c r="F88" s="7" t="s">
        <v>287</v>
      </c>
      <c r="G88" s="7" t="s">
        <v>734</v>
      </c>
      <c r="H88" s="7" t="s">
        <v>290</v>
      </c>
      <c r="I88" s="7"/>
      <c r="J88" s="7"/>
      <c r="K88" s="7" t="s">
        <v>289</v>
      </c>
      <c r="L88" s="7" t="s">
        <v>290</v>
      </c>
      <c r="M88" s="8" t="s">
        <v>735</v>
      </c>
      <c r="N88" s="7"/>
      <c r="O88" s="7">
        <v>2578540</v>
      </c>
      <c r="P88" s="7" t="s">
        <v>736</v>
      </c>
      <c r="Q88" s="7">
        <v>60</v>
      </c>
      <c r="R88" s="7">
        <v>36</v>
      </c>
      <c r="S88" s="9">
        <v>5000</v>
      </c>
      <c r="T88" s="9">
        <v>5000</v>
      </c>
      <c r="U88" s="9"/>
      <c r="V88" s="10">
        <f t="shared" si="29"/>
        <v>10000</v>
      </c>
      <c r="W88" s="9">
        <f t="shared" si="30"/>
        <v>5000</v>
      </c>
      <c r="X88" s="9">
        <f t="shared" si="31"/>
        <v>5000</v>
      </c>
      <c r="Y88" s="9">
        <f t="shared" si="32"/>
        <v>0</v>
      </c>
      <c r="Z88" s="10">
        <f t="shared" si="33"/>
        <v>10000</v>
      </c>
      <c r="AA88" s="11">
        <f t="shared" si="34"/>
        <v>5000</v>
      </c>
      <c r="AB88" s="11">
        <f t="shared" si="35"/>
        <v>5000</v>
      </c>
      <c r="AC88" s="11">
        <f t="shared" si="36"/>
        <v>0</v>
      </c>
      <c r="AD88" s="10">
        <f t="shared" si="37"/>
        <v>10000</v>
      </c>
      <c r="AE88" s="10">
        <f t="shared" si="38"/>
        <v>30000</v>
      </c>
      <c r="AF88" s="12" t="s">
        <v>57</v>
      </c>
      <c r="AG88" s="12" t="s">
        <v>58</v>
      </c>
      <c r="AH88" s="12" t="s">
        <v>292</v>
      </c>
      <c r="AI88" s="12" t="s">
        <v>60</v>
      </c>
      <c r="AJ88" s="12" t="s">
        <v>61</v>
      </c>
      <c r="AK88" s="7" t="s">
        <v>62</v>
      </c>
      <c r="AL88" s="7" t="s">
        <v>61</v>
      </c>
      <c r="AM88" s="7" t="s">
        <v>63</v>
      </c>
      <c r="AN88" s="7" t="s">
        <v>64</v>
      </c>
      <c r="AO88" s="7"/>
    </row>
    <row r="89" spans="1:41">
      <c r="A89" s="7">
        <v>3</v>
      </c>
      <c r="B89" s="7" t="s">
        <v>285</v>
      </c>
      <c r="C89" s="7" t="s">
        <v>286</v>
      </c>
      <c r="D89" s="7" t="s">
        <v>287</v>
      </c>
      <c r="E89" s="7" t="s">
        <v>285</v>
      </c>
      <c r="F89" s="7" t="s">
        <v>287</v>
      </c>
      <c r="G89" s="7" t="s">
        <v>737</v>
      </c>
      <c r="H89" s="7" t="s">
        <v>290</v>
      </c>
      <c r="I89" s="7" t="s">
        <v>738</v>
      </c>
      <c r="J89" s="7">
        <v>1</v>
      </c>
      <c r="K89" s="7" t="s">
        <v>289</v>
      </c>
      <c r="L89" s="7" t="s">
        <v>290</v>
      </c>
      <c r="M89" s="8" t="s">
        <v>739</v>
      </c>
      <c r="N89" s="7"/>
      <c r="O89" s="7">
        <v>96387803</v>
      </c>
      <c r="P89" s="7" t="s">
        <v>518</v>
      </c>
      <c r="Q89" s="7">
        <v>10</v>
      </c>
      <c r="R89" s="7">
        <v>36</v>
      </c>
      <c r="S89" s="9">
        <v>10000</v>
      </c>
      <c r="T89" s="9">
        <v>10880</v>
      </c>
      <c r="U89" s="9"/>
      <c r="V89" s="10">
        <f t="shared" si="29"/>
        <v>20880</v>
      </c>
      <c r="W89" s="9">
        <f t="shared" si="30"/>
        <v>10000</v>
      </c>
      <c r="X89" s="9">
        <f t="shared" si="31"/>
        <v>10880</v>
      </c>
      <c r="Y89" s="9">
        <f t="shared" si="32"/>
        <v>0</v>
      </c>
      <c r="Z89" s="10">
        <f t="shared" si="33"/>
        <v>20880</v>
      </c>
      <c r="AA89" s="11">
        <f t="shared" si="34"/>
        <v>10000</v>
      </c>
      <c r="AB89" s="11">
        <f t="shared" si="35"/>
        <v>10880</v>
      </c>
      <c r="AC89" s="11">
        <f t="shared" si="36"/>
        <v>0</v>
      </c>
      <c r="AD89" s="10">
        <f t="shared" si="37"/>
        <v>20880</v>
      </c>
      <c r="AE89" s="10">
        <f t="shared" si="38"/>
        <v>62640</v>
      </c>
      <c r="AF89" s="12" t="s">
        <v>57</v>
      </c>
      <c r="AG89" s="12" t="s">
        <v>58</v>
      </c>
      <c r="AH89" s="12" t="s">
        <v>292</v>
      </c>
      <c r="AI89" s="12" t="s">
        <v>60</v>
      </c>
      <c r="AJ89" s="12" t="s">
        <v>61</v>
      </c>
      <c r="AK89" s="7" t="s">
        <v>62</v>
      </c>
      <c r="AL89" s="7" t="s">
        <v>61</v>
      </c>
      <c r="AM89" s="7" t="s">
        <v>63</v>
      </c>
      <c r="AN89" s="7" t="s">
        <v>64</v>
      </c>
      <c r="AO89" s="7"/>
    </row>
    <row r="90" spans="1:41">
      <c r="A90" s="7">
        <v>4</v>
      </c>
      <c r="B90" s="7" t="s">
        <v>285</v>
      </c>
      <c r="C90" s="7" t="s">
        <v>286</v>
      </c>
      <c r="D90" s="7" t="s">
        <v>287</v>
      </c>
      <c r="E90" s="7" t="s">
        <v>285</v>
      </c>
      <c r="F90" s="7" t="s">
        <v>287</v>
      </c>
      <c r="G90" s="7" t="s">
        <v>740</v>
      </c>
      <c r="H90" s="7" t="s">
        <v>357</v>
      </c>
      <c r="I90" s="7"/>
      <c r="J90" s="7"/>
      <c r="K90" s="7" t="s">
        <v>289</v>
      </c>
      <c r="L90" s="7" t="s">
        <v>290</v>
      </c>
      <c r="M90" s="8" t="s">
        <v>741</v>
      </c>
      <c r="N90" s="7"/>
      <c r="O90" s="7">
        <v>56814806</v>
      </c>
      <c r="P90" s="7" t="s">
        <v>518</v>
      </c>
      <c r="Q90" s="7">
        <v>6</v>
      </c>
      <c r="R90" s="7">
        <v>36</v>
      </c>
      <c r="S90" s="9">
        <v>400</v>
      </c>
      <c r="T90" s="9">
        <v>372</v>
      </c>
      <c r="U90" s="9"/>
      <c r="V90" s="10">
        <f t="shared" si="29"/>
        <v>772</v>
      </c>
      <c r="W90" s="9">
        <f t="shared" si="30"/>
        <v>400</v>
      </c>
      <c r="X90" s="9">
        <f t="shared" si="31"/>
        <v>372</v>
      </c>
      <c r="Y90" s="9">
        <f t="shared" si="32"/>
        <v>0</v>
      </c>
      <c r="Z90" s="10">
        <f t="shared" si="33"/>
        <v>772</v>
      </c>
      <c r="AA90" s="11">
        <f t="shared" si="34"/>
        <v>400</v>
      </c>
      <c r="AB90" s="11">
        <f t="shared" si="35"/>
        <v>372</v>
      </c>
      <c r="AC90" s="11">
        <f t="shared" si="36"/>
        <v>0</v>
      </c>
      <c r="AD90" s="10">
        <f t="shared" si="37"/>
        <v>772</v>
      </c>
      <c r="AE90" s="10">
        <f t="shared" si="38"/>
        <v>2316</v>
      </c>
      <c r="AF90" s="12" t="s">
        <v>57</v>
      </c>
      <c r="AG90" s="12" t="s">
        <v>58</v>
      </c>
      <c r="AH90" s="12" t="s">
        <v>292</v>
      </c>
      <c r="AI90" s="12" t="s">
        <v>60</v>
      </c>
      <c r="AJ90" s="12" t="s">
        <v>61</v>
      </c>
      <c r="AK90" s="7" t="s">
        <v>62</v>
      </c>
      <c r="AL90" s="7" t="s">
        <v>61</v>
      </c>
      <c r="AM90" s="7" t="s">
        <v>63</v>
      </c>
      <c r="AN90" s="7" t="s">
        <v>64</v>
      </c>
      <c r="AO90" s="7"/>
    </row>
    <row r="91" spans="1:41">
      <c r="A91" s="7">
        <v>5</v>
      </c>
      <c r="B91" s="7" t="s">
        <v>285</v>
      </c>
      <c r="C91" s="7" t="s">
        <v>286</v>
      </c>
      <c r="D91" s="7" t="s">
        <v>287</v>
      </c>
      <c r="E91" s="7" t="s">
        <v>285</v>
      </c>
      <c r="F91" s="7" t="s">
        <v>287</v>
      </c>
      <c r="G91" s="7" t="s">
        <v>742</v>
      </c>
      <c r="H91" s="7" t="s">
        <v>298</v>
      </c>
      <c r="I91" s="7"/>
      <c r="J91" s="7"/>
      <c r="K91" s="7" t="s">
        <v>289</v>
      </c>
      <c r="L91" s="7" t="s">
        <v>290</v>
      </c>
      <c r="M91" s="8" t="s">
        <v>743</v>
      </c>
      <c r="N91" s="7"/>
      <c r="O91" s="7">
        <v>56298896</v>
      </c>
      <c r="P91" s="7" t="s">
        <v>518</v>
      </c>
      <c r="Q91" s="7">
        <v>21</v>
      </c>
      <c r="R91" s="7">
        <v>36</v>
      </c>
      <c r="S91" s="9">
        <v>6000</v>
      </c>
      <c r="T91" s="9">
        <v>5957</v>
      </c>
      <c r="U91" s="9"/>
      <c r="V91" s="10">
        <f t="shared" si="29"/>
        <v>11957</v>
      </c>
      <c r="W91" s="9">
        <f t="shared" si="30"/>
        <v>6000</v>
      </c>
      <c r="X91" s="9">
        <f t="shared" si="31"/>
        <v>5957</v>
      </c>
      <c r="Y91" s="9">
        <f t="shared" si="32"/>
        <v>0</v>
      </c>
      <c r="Z91" s="10">
        <f t="shared" si="33"/>
        <v>11957</v>
      </c>
      <c r="AA91" s="11">
        <f t="shared" si="34"/>
        <v>6000</v>
      </c>
      <c r="AB91" s="11">
        <f t="shared" si="35"/>
        <v>5957</v>
      </c>
      <c r="AC91" s="11">
        <f t="shared" si="36"/>
        <v>0</v>
      </c>
      <c r="AD91" s="10">
        <f t="shared" si="37"/>
        <v>11957</v>
      </c>
      <c r="AE91" s="10">
        <f t="shared" si="38"/>
        <v>35871</v>
      </c>
      <c r="AF91" s="12" t="s">
        <v>57</v>
      </c>
      <c r="AG91" s="12" t="s">
        <v>58</v>
      </c>
      <c r="AH91" s="12" t="s">
        <v>292</v>
      </c>
      <c r="AI91" s="12" t="s">
        <v>60</v>
      </c>
      <c r="AJ91" s="12" t="s">
        <v>61</v>
      </c>
      <c r="AK91" s="7" t="s">
        <v>62</v>
      </c>
      <c r="AL91" s="7" t="s">
        <v>61</v>
      </c>
      <c r="AM91" s="7" t="s">
        <v>63</v>
      </c>
      <c r="AN91" s="7" t="s">
        <v>64</v>
      </c>
      <c r="AO91" s="7"/>
    </row>
    <row r="92" spans="1:41">
      <c r="A92" s="7">
        <v>6</v>
      </c>
      <c r="B92" s="7" t="s">
        <v>285</v>
      </c>
      <c r="C92" s="7" t="s">
        <v>286</v>
      </c>
      <c r="D92" s="7" t="s">
        <v>287</v>
      </c>
      <c r="E92" s="7" t="s">
        <v>285</v>
      </c>
      <c r="F92" s="7" t="s">
        <v>287</v>
      </c>
      <c r="G92" s="7" t="s">
        <v>744</v>
      </c>
      <c r="H92" s="7" t="s">
        <v>745</v>
      </c>
      <c r="I92" s="7"/>
      <c r="J92" s="7"/>
      <c r="K92" s="7" t="s">
        <v>289</v>
      </c>
      <c r="L92" s="7" t="s">
        <v>290</v>
      </c>
      <c r="M92" s="8" t="s">
        <v>746</v>
      </c>
      <c r="N92" s="7"/>
      <c r="O92" s="7">
        <v>56298870</v>
      </c>
      <c r="P92" s="7" t="s">
        <v>518</v>
      </c>
      <c r="Q92" s="7">
        <v>35</v>
      </c>
      <c r="R92" s="7">
        <v>36</v>
      </c>
      <c r="S92" s="9">
        <v>14000</v>
      </c>
      <c r="T92" s="9">
        <v>15490</v>
      </c>
      <c r="U92" s="9"/>
      <c r="V92" s="10">
        <f t="shared" si="29"/>
        <v>29490</v>
      </c>
      <c r="W92" s="9">
        <f t="shared" si="30"/>
        <v>14000</v>
      </c>
      <c r="X92" s="9">
        <f t="shared" si="31"/>
        <v>15490</v>
      </c>
      <c r="Y92" s="9">
        <f t="shared" si="32"/>
        <v>0</v>
      </c>
      <c r="Z92" s="10">
        <f t="shared" si="33"/>
        <v>29490</v>
      </c>
      <c r="AA92" s="11">
        <f t="shared" si="34"/>
        <v>14000</v>
      </c>
      <c r="AB92" s="11">
        <f t="shared" si="35"/>
        <v>15490</v>
      </c>
      <c r="AC92" s="11">
        <f t="shared" si="36"/>
        <v>0</v>
      </c>
      <c r="AD92" s="10">
        <f t="shared" si="37"/>
        <v>29490</v>
      </c>
      <c r="AE92" s="10">
        <f t="shared" si="38"/>
        <v>88470</v>
      </c>
      <c r="AF92" s="12" t="s">
        <v>57</v>
      </c>
      <c r="AG92" s="12" t="s">
        <v>58</v>
      </c>
      <c r="AH92" s="12" t="s">
        <v>292</v>
      </c>
      <c r="AI92" s="12" t="s">
        <v>60</v>
      </c>
      <c r="AJ92" s="12" t="s">
        <v>61</v>
      </c>
      <c r="AK92" s="7" t="s">
        <v>62</v>
      </c>
      <c r="AL92" s="7" t="s">
        <v>61</v>
      </c>
      <c r="AM92" s="7" t="s">
        <v>63</v>
      </c>
      <c r="AN92" s="7" t="s">
        <v>64</v>
      </c>
      <c r="AO92" s="7"/>
    </row>
    <row r="93" spans="1:41">
      <c r="A93" s="7">
        <v>7</v>
      </c>
      <c r="B93" s="7" t="s">
        <v>285</v>
      </c>
      <c r="C93" s="7" t="s">
        <v>286</v>
      </c>
      <c r="D93" s="7" t="s">
        <v>287</v>
      </c>
      <c r="E93" s="7" t="s">
        <v>285</v>
      </c>
      <c r="F93" s="7" t="s">
        <v>287</v>
      </c>
      <c r="G93" s="7" t="s">
        <v>747</v>
      </c>
      <c r="H93" s="7" t="s">
        <v>361</v>
      </c>
      <c r="I93" s="7" t="s">
        <v>748</v>
      </c>
      <c r="J93" s="7">
        <v>1</v>
      </c>
      <c r="K93" s="7" t="s">
        <v>289</v>
      </c>
      <c r="L93" s="7" t="s">
        <v>290</v>
      </c>
      <c r="M93" s="8" t="s">
        <v>749</v>
      </c>
      <c r="N93" s="7"/>
      <c r="O93" s="7">
        <v>30383083</v>
      </c>
      <c r="P93" s="7" t="s">
        <v>676</v>
      </c>
      <c r="Q93" s="7">
        <v>17</v>
      </c>
      <c r="R93" s="7">
        <v>36</v>
      </c>
      <c r="S93" s="9">
        <v>110</v>
      </c>
      <c r="T93" s="9"/>
      <c r="U93" s="9"/>
      <c r="V93" s="10">
        <f t="shared" si="29"/>
        <v>110</v>
      </c>
      <c r="W93" s="9">
        <f t="shared" si="30"/>
        <v>110</v>
      </c>
      <c r="X93" s="9">
        <f t="shared" si="31"/>
        <v>0</v>
      </c>
      <c r="Y93" s="9">
        <f t="shared" si="32"/>
        <v>0</v>
      </c>
      <c r="Z93" s="10">
        <f t="shared" si="33"/>
        <v>110</v>
      </c>
      <c r="AA93" s="11">
        <f t="shared" si="34"/>
        <v>110</v>
      </c>
      <c r="AB93" s="11">
        <f t="shared" si="35"/>
        <v>0</v>
      </c>
      <c r="AC93" s="11">
        <f t="shared" si="36"/>
        <v>0</v>
      </c>
      <c r="AD93" s="10">
        <f t="shared" si="37"/>
        <v>110</v>
      </c>
      <c r="AE93" s="10">
        <f t="shared" si="38"/>
        <v>330</v>
      </c>
      <c r="AF93" s="12" t="s">
        <v>57</v>
      </c>
      <c r="AG93" s="12" t="s">
        <v>58</v>
      </c>
      <c r="AH93" s="12" t="s">
        <v>292</v>
      </c>
      <c r="AI93" s="12" t="s">
        <v>60</v>
      </c>
      <c r="AJ93" s="12" t="s">
        <v>61</v>
      </c>
      <c r="AK93" s="7" t="s">
        <v>62</v>
      </c>
      <c r="AL93" s="7" t="s">
        <v>61</v>
      </c>
      <c r="AM93" s="7" t="s">
        <v>63</v>
      </c>
      <c r="AN93" s="7" t="s">
        <v>64</v>
      </c>
      <c r="AO93" s="7"/>
    </row>
    <row r="94" spans="1:41">
      <c r="A94" s="7">
        <v>8</v>
      </c>
      <c r="B94" s="7" t="s">
        <v>285</v>
      </c>
      <c r="C94" s="7" t="s">
        <v>286</v>
      </c>
      <c r="D94" s="7" t="s">
        <v>287</v>
      </c>
      <c r="E94" s="7" t="s">
        <v>285</v>
      </c>
      <c r="F94" s="7" t="s">
        <v>287</v>
      </c>
      <c r="G94" s="7" t="s">
        <v>750</v>
      </c>
      <c r="H94" s="7" t="s">
        <v>361</v>
      </c>
      <c r="I94" s="7" t="s">
        <v>748</v>
      </c>
      <c r="J94" s="7">
        <v>1</v>
      </c>
      <c r="K94" s="7" t="s">
        <v>289</v>
      </c>
      <c r="L94" s="7" t="s">
        <v>290</v>
      </c>
      <c r="M94" s="8" t="s">
        <v>751</v>
      </c>
      <c r="N94" s="7"/>
      <c r="O94" s="7">
        <v>56657691</v>
      </c>
      <c r="P94" s="7" t="s">
        <v>518</v>
      </c>
      <c r="Q94" s="7">
        <v>1</v>
      </c>
      <c r="R94" s="7">
        <v>36</v>
      </c>
      <c r="S94" s="9">
        <v>600</v>
      </c>
      <c r="T94" s="9">
        <v>738</v>
      </c>
      <c r="U94" s="9"/>
      <c r="V94" s="10">
        <f t="shared" si="29"/>
        <v>1338</v>
      </c>
      <c r="W94" s="9">
        <f t="shared" si="30"/>
        <v>600</v>
      </c>
      <c r="X94" s="9">
        <f t="shared" si="31"/>
        <v>738</v>
      </c>
      <c r="Y94" s="9">
        <f t="shared" si="32"/>
        <v>0</v>
      </c>
      <c r="Z94" s="10">
        <f t="shared" si="33"/>
        <v>1338</v>
      </c>
      <c r="AA94" s="11">
        <f t="shared" si="34"/>
        <v>600</v>
      </c>
      <c r="AB94" s="11">
        <f t="shared" si="35"/>
        <v>738</v>
      </c>
      <c r="AC94" s="11">
        <f t="shared" si="36"/>
        <v>0</v>
      </c>
      <c r="AD94" s="10">
        <f t="shared" si="37"/>
        <v>1338</v>
      </c>
      <c r="AE94" s="10">
        <f t="shared" si="38"/>
        <v>4014</v>
      </c>
      <c r="AF94" s="12" t="s">
        <v>57</v>
      </c>
      <c r="AG94" s="12" t="s">
        <v>58</v>
      </c>
      <c r="AH94" s="12" t="s">
        <v>292</v>
      </c>
      <c r="AI94" s="12" t="s">
        <v>60</v>
      </c>
      <c r="AJ94" s="12" t="s">
        <v>61</v>
      </c>
      <c r="AK94" s="7" t="s">
        <v>62</v>
      </c>
      <c r="AL94" s="7" t="s">
        <v>61</v>
      </c>
      <c r="AM94" s="7" t="s">
        <v>63</v>
      </c>
      <c r="AN94" s="7" t="s">
        <v>64</v>
      </c>
      <c r="AO94" s="7"/>
    </row>
    <row r="95" spans="1:41">
      <c r="A95" s="7">
        <v>9</v>
      </c>
      <c r="B95" s="7" t="s">
        <v>285</v>
      </c>
      <c r="C95" s="7" t="s">
        <v>286</v>
      </c>
      <c r="D95" s="7" t="s">
        <v>287</v>
      </c>
      <c r="E95" s="7" t="s">
        <v>285</v>
      </c>
      <c r="F95" s="7" t="s">
        <v>287</v>
      </c>
      <c r="G95" s="7" t="s">
        <v>752</v>
      </c>
      <c r="H95" s="7" t="s">
        <v>361</v>
      </c>
      <c r="I95" s="7" t="s">
        <v>748</v>
      </c>
      <c r="J95" s="7">
        <v>1</v>
      </c>
      <c r="K95" s="7" t="s">
        <v>289</v>
      </c>
      <c r="L95" s="7" t="s">
        <v>290</v>
      </c>
      <c r="M95" s="8" t="s">
        <v>753</v>
      </c>
      <c r="N95" s="7"/>
      <c r="O95" s="7">
        <v>56657708</v>
      </c>
      <c r="P95" s="7" t="s">
        <v>518</v>
      </c>
      <c r="Q95" s="7">
        <v>22</v>
      </c>
      <c r="R95" s="7">
        <v>36</v>
      </c>
      <c r="S95" s="9">
        <v>1000</v>
      </c>
      <c r="T95" s="9">
        <v>1331</v>
      </c>
      <c r="U95" s="9"/>
      <c r="V95" s="10">
        <f t="shared" si="29"/>
        <v>2331</v>
      </c>
      <c r="W95" s="9">
        <f t="shared" si="30"/>
        <v>1000</v>
      </c>
      <c r="X95" s="9">
        <f t="shared" si="31"/>
        <v>1331</v>
      </c>
      <c r="Y95" s="9">
        <f t="shared" si="32"/>
        <v>0</v>
      </c>
      <c r="Z95" s="10">
        <f t="shared" si="33"/>
        <v>2331</v>
      </c>
      <c r="AA95" s="11">
        <f t="shared" si="34"/>
        <v>1000</v>
      </c>
      <c r="AB95" s="11">
        <f t="shared" si="35"/>
        <v>1331</v>
      </c>
      <c r="AC95" s="11">
        <f t="shared" si="36"/>
        <v>0</v>
      </c>
      <c r="AD95" s="10">
        <f t="shared" si="37"/>
        <v>2331</v>
      </c>
      <c r="AE95" s="10">
        <f t="shared" si="38"/>
        <v>6993</v>
      </c>
      <c r="AF95" s="12" t="s">
        <v>57</v>
      </c>
      <c r="AG95" s="12" t="s">
        <v>58</v>
      </c>
      <c r="AH95" s="12" t="s">
        <v>292</v>
      </c>
      <c r="AI95" s="12" t="s">
        <v>60</v>
      </c>
      <c r="AJ95" s="12" t="s">
        <v>61</v>
      </c>
      <c r="AK95" s="7" t="s">
        <v>62</v>
      </c>
      <c r="AL95" s="7" t="s">
        <v>61</v>
      </c>
      <c r="AM95" s="7" t="s">
        <v>63</v>
      </c>
      <c r="AN95" s="7" t="s">
        <v>64</v>
      </c>
      <c r="AO95" s="7"/>
    </row>
    <row r="96" spans="1:41">
      <c r="A96" s="7">
        <v>10</v>
      </c>
      <c r="B96" s="7" t="s">
        <v>285</v>
      </c>
      <c r="C96" s="7" t="s">
        <v>286</v>
      </c>
      <c r="D96" s="7" t="s">
        <v>287</v>
      </c>
      <c r="E96" s="7" t="s">
        <v>285</v>
      </c>
      <c r="F96" s="7" t="s">
        <v>287</v>
      </c>
      <c r="G96" s="7" t="s">
        <v>754</v>
      </c>
      <c r="H96" s="7" t="s">
        <v>361</v>
      </c>
      <c r="I96" s="7" t="s">
        <v>748</v>
      </c>
      <c r="J96" s="7">
        <v>1</v>
      </c>
      <c r="K96" s="7" t="s">
        <v>289</v>
      </c>
      <c r="L96" s="7" t="s">
        <v>290</v>
      </c>
      <c r="M96" s="8" t="s">
        <v>755</v>
      </c>
      <c r="N96" s="7"/>
      <c r="O96" s="7">
        <v>56657714</v>
      </c>
      <c r="P96" s="7" t="s">
        <v>518</v>
      </c>
      <c r="Q96" s="7">
        <v>17</v>
      </c>
      <c r="R96" s="7">
        <v>36</v>
      </c>
      <c r="S96" s="9">
        <v>1000</v>
      </c>
      <c r="T96" s="9">
        <v>1314</v>
      </c>
      <c r="U96" s="9"/>
      <c r="V96" s="10">
        <f t="shared" si="29"/>
        <v>2314</v>
      </c>
      <c r="W96" s="9">
        <f t="shared" si="30"/>
        <v>1000</v>
      </c>
      <c r="X96" s="9">
        <f t="shared" si="31"/>
        <v>1314</v>
      </c>
      <c r="Y96" s="9">
        <f t="shared" si="32"/>
        <v>0</v>
      </c>
      <c r="Z96" s="10">
        <f t="shared" si="33"/>
        <v>2314</v>
      </c>
      <c r="AA96" s="11">
        <f t="shared" si="34"/>
        <v>1000</v>
      </c>
      <c r="AB96" s="11">
        <f t="shared" si="35"/>
        <v>1314</v>
      </c>
      <c r="AC96" s="11">
        <f t="shared" si="36"/>
        <v>0</v>
      </c>
      <c r="AD96" s="10">
        <f t="shared" si="37"/>
        <v>2314</v>
      </c>
      <c r="AE96" s="10">
        <f t="shared" si="38"/>
        <v>6942</v>
      </c>
      <c r="AF96" s="12" t="s">
        <v>57</v>
      </c>
      <c r="AG96" s="12" t="s">
        <v>58</v>
      </c>
      <c r="AH96" s="12" t="s">
        <v>292</v>
      </c>
      <c r="AI96" s="12" t="s">
        <v>60</v>
      </c>
      <c r="AJ96" s="12" t="s">
        <v>61</v>
      </c>
      <c r="AK96" s="7" t="s">
        <v>62</v>
      </c>
      <c r="AL96" s="7" t="s">
        <v>61</v>
      </c>
      <c r="AM96" s="7" t="s">
        <v>63</v>
      </c>
      <c r="AN96" s="7" t="s">
        <v>64</v>
      </c>
      <c r="AO96" s="7"/>
    </row>
    <row r="97" spans="1:41">
      <c r="A97" s="7">
        <v>11</v>
      </c>
      <c r="B97" s="7" t="s">
        <v>285</v>
      </c>
      <c r="C97" s="7" t="s">
        <v>286</v>
      </c>
      <c r="D97" s="7" t="s">
        <v>287</v>
      </c>
      <c r="E97" s="7" t="s">
        <v>285</v>
      </c>
      <c r="F97" s="7" t="s">
        <v>287</v>
      </c>
      <c r="G97" s="7" t="s">
        <v>740</v>
      </c>
      <c r="H97" s="7" t="s">
        <v>323</v>
      </c>
      <c r="I97" s="7"/>
      <c r="J97" s="7"/>
      <c r="K97" s="7" t="s">
        <v>289</v>
      </c>
      <c r="L97" s="7" t="s">
        <v>290</v>
      </c>
      <c r="M97" s="8" t="s">
        <v>756</v>
      </c>
      <c r="N97" s="7"/>
      <c r="O97" s="7">
        <v>56657687</v>
      </c>
      <c r="P97" s="7" t="s">
        <v>518</v>
      </c>
      <c r="Q97" s="7">
        <v>22</v>
      </c>
      <c r="R97" s="7">
        <v>36</v>
      </c>
      <c r="S97" s="9">
        <v>300</v>
      </c>
      <c r="T97" s="9">
        <v>397</v>
      </c>
      <c r="U97" s="9"/>
      <c r="V97" s="10">
        <f t="shared" si="29"/>
        <v>697</v>
      </c>
      <c r="W97" s="9">
        <f t="shared" si="30"/>
        <v>300</v>
      </c>
      <c r="X97" s="9">
        <f t="shared" si="31"/>
        <v>397</v>
      </c>
      <c r="Y97" s="9">
        <f t="shared" si="32"/>
        <v>0</v>
      </c>
      <c r="Z97" s="10">
        <f t="shared" si="33"/>
        <v>697</v>
      </c>
      <c r="AA97" s="11">
        <f t="shared" si="34"/>
        <v>300</v>
      </c>
      <c r="AB97" s="11">
        <f t="shared" si="35"/>
        <v>397</v>
      </c>
      <c r="AC97" s="11">
        <f t="shared" si="36"/>
        <v>0</v>
      </c>
      <c r="AD97" s="10">
        <f t="shared" si="37"/>
        <v>697</v>
      </c>
      <c r="AE97" s="10">
        <f t="shared" si="38"/>
        <v>2091</v>
      </c>
      <c r="AF97" s="12" t="s">
        <v>57</v>
      </c>
      <c r="AG97" s="12" t="s">
        <v>58</v>
      </c>
      <c r="AH97" s="12" t="s">
        <v>292</v>
      </c>
      <c r="AI97" s="12" t="s">
        <v>60</v>
      </c>
      <c r="AJ97" s="12" t="s">
        <v>61</v>
      </c>
      <c r="AK97" s="7" t="s">
        <v>62</v>
      </c>
      <c r="AL97" s="7" t="s">
        <v>61</v>
      </c>
      <c r="AM97" s="7" t="s">
        <v>63</v>
      </c>
      <c r="AN97" s="7" t="s">
        <v>64</v>
      </c>
      <c r="AO97" s="7"/>
    </row>
    <row r="98" spans="1:41">
      <c r="A98" s="7">
        <v>12</v>
      </c>
      <c r="B98" s="7" t="s">
        <v>285</v>
      </c>
      <c r="C98" s="7" t="s">
        <v>286</v>
      </c>
      <c r="D98" s="7" t="s">
        <v>287</v>
      </c>
      <c r="E98" s="7" t="s">
        <v>285</v>
      </c>
      <c r="F98" s="7" t="s">
        <v>287</v>
      </c>
      <c r="G98" s="7" t="s">
        <v>740</v>
      </c>
      <c r="H98" s="7" t="s">
        <v>298</v>
      </c>
      <c r="I98" s="7"/>
      <c r="J98" s="7"/>
      <c r="K98" s="7" t="s">
        <v>289</v>
      </c>
      <c r="L98" s="7" t="s">
        <v>290</v>
      </c>
      <c r="M98" s="8" t="s">
        <v>757</v>
      </c>
      <c r="N98" s="7"/>
      <c r="O98" s="7">
        <v>56639131</v>
      </c>
      <c r="P98" s="7" t="s">
        <v>518</v>
      </c>
      <c r="Q98" s="7">
        <v>17</v>
      </c>
      <c r="R98" s="7">
        <v>36</v>
      </c>
      <c r="S98" s="9">
        <v>100</v>
      </c>
      <c r="T98" s="9">
        <v>163</v>
      </c>
      <c r="U98" s="9"/>
      <c r="V98" s="10">
        <f t="shared" si="29"/>
        <v>263</v>
      </c>
      <c r="W98" s="9">
        <f t="shared" si="30"/>
        <v>100</v>
      </c>
      <c r="X98" s="9">
        <f t="shared" si="31"/>
        <v>163</v>
      </c>
      <c r="Y98" s="9">
        <f t="shared" si="32"/>
        <v>0</v>
      </c>
      <c r="Z98" s="10">
        <f t="shared" si="33"/>
        <v>263</v>
      </c>
      <c r="AA98" s="11">
        <f t="shared" si="34"/>
        <v>100</v>
      </c>
      <c r="AB98" s="11">
        <f t="shared" si="35"/>
        <v>163</v>
      </c>
      <c r="AC98" s="11">
        <f t="shared" si="36"/>
        <v>0</v>
      </c>
      <c r="AD98" s="10">
        <f t="shared" si="37"/>
        <v>263</v>
      </c>
      <c r="AE98" s="10">
        <f t="shared" si="38"/>
        <v>789</v>
      </c>
      <c r="AF98" s="12" t="s">
        <v>57</v>
      </c>
      <c r="AG98" s="12" t="s">
        <v>58</v>
      </c>
      <c r="AH98" s="12" t="s">
        <v>292</v>
      </c>
      <c r="AI98" s="12" t="s">
        <v>60</v>
      </c>
      <c r="AJ98" s="12" t="s">
        <v>61</v>
      </c>
      <c r="AK98" s="7" t="s">
        <v>62</v>
      </c>
      <c r="AL98" s="7" t="s">
        <v>61</v>
      </c>
      <c r="AM98" s="7" t="s">
        <v>63</v>
      </c>
      <c r="AN98" s="7" t="s">
        <v>64</v>
      </c>
      <c r="AO98" s="7"/>
    </row>
    <row r="99" spans="1:41">
      <c r="A99" s="7">
        <v>13</v>
      </c>
      <c r="B99" s="7" t="s">
        <v>285</v>
      </c>
      <c r="C99" s="7" t="s">
        <v>286</v>
      </c>
      <c r="D99" s="7" t="s">
        <v>287</v>
      </c>
      <c r="E99" s="7" t="s">
        <v>285</v>
      </c>
      <c r="F99" s="7" t="s">
        <v>287</v>
      </c>
      <c r="G99" s="7" t="s">
        <v>740</v>
      </c>
      <c r="H99" s="7" t="s">
        <v>343</v>
      </c>
      <c r="I99" s="7"/>
      <c r="J99" s="7"/>
      <c r="K99" s="7" t="s">
        <v>289</v>
      </c>
      <c r="L99" s="7" t="s">
        <v>290</v>
      </c>
      <c r="M99" s="8" t="s">
        <v>758</v>
      </c>
      <c r="N99" s="7"/>
      <c r="O99" s="7">
        <v>2967018</v>
      </c>
      <c r="P99" s="7" t="s">
        <v>518</v>
      </c>
      <c r="Q99" s="7">
        <v>6</v>
      </c>
      <c r="R99" s="7">
        <v>36</v>
      </c>
      <c r="S99" s="9">
        <v>100</v>
      </c>
      <c r="T99" s="9">
        <v>89</v>
      </c>
      <c r="U99" s="9"/>
      <c r="V99" s="10">
        <f t="shared" si="29"/>
        <v>189</v>
      </c>
      <c r="W99" s="9">
        <f t="shared" si="30"/>
        <v>100</v>
      </c>
      <c r="X99" s="9">
        <f t="shared" si="31"/>
        <v>89</v>
      </c>
      <c r="Y99" s="9">
        <f t="shared" si="32"/>
        <v>0</v>
      </c>
      <c r="Z99" s="10">
        <f t="shared" si="33"/>
        <v>189</v>
      </c>
      <c r="AA99" s="11">
        <f t="shared" si="34"/>
        <v>100</v>
      </c>
      <c r="AB99" s="11">
        <f t="shared" si="35"/>
        <v>89</v>
      </c>
      <c r="AC99" s="11">
        <f t="shared" si="36"/>
        <v>0</v>
      </c>
      <c r="AD99" s="10">
        <f t="shared" si="37"/>
        <v>189</v>
      </c>
      <c r="AE99" s="10">
        <f t="shared" si="38"/>
        <v>567</v>
      </c>
      <c r="AF99" s="12" t="s">
        <v>57</v>
      </c>
      <c r="AG99" s="12" t="s">
        <v>58</v>
      </c>
      <c r="AH99" s="12" t="s">
        <v>292</v>
      </c>
      <c r="AI99" s="12" t="s">
        <v>60</v>
      </c>
      <c r="AJ99" s="12" t="s">
        <v>61</v>
      </c>
      <c r="AK99" s="7" t="s">
        <v>62</v>
      </c>
      <c r="AL99" s="7" t="s">
        <v>61</v>
      </c>
      <c r="AM99" s="7" t="s">
        <v>63</v>
      </c>
      <c r="AN99" s="7" t="s">
        <v>64</v>
      </c>
      <c r="AO99" s="7"/>
    </row>
    <row r="100" spans="1:41">
      <c r="A100" s="7">
        <v>14</v>
      </c>
      <c r="B100" s="7" t="s">
        <v>285</v>
      </c>
      <c r="C100" s="7" t="s">
        <v>286</v>
      </c>
      <c r="D100" s="7" t="s">
        <v>287</v>
      </c>
      <c r="E100" s="7" t="s">
        <v>285</v>
      </c>
      <c r="F100" s="7" t="s">
        <v>287</v>
      </c>
      <c r="G100" s="7" t="s">
        <v>740</v>
      </c>
      <c r="H100" s="7" t="s">
        <v>372</v>
      </c>
      <c r="I100" s="7"/>
      <c r="J100" s="7"/>
      <c r="K100" s="7" t="s">
        <v>289</v>
      </c>
      <c r="L100" s="7" t="s">
        <v>290</v>
      </c>
      <c r="M100" s="8" t="s">
        <v>759</v>
      </c>
      <c r="N100" s="7"/>
      <c r="O100" s="7">
        <v>80553196</v>
      </c>
      <c r="P100" s="7" t="s">
        <v>518</v>
      </c>
      <c r="Q100" s="7">
        <v>2</v>
      </c>
      <c r="R100" s="7">
        <v>36</v>
      </c>
      <c r="S100" s="9">
        <v>485</v>
      </c>
      <c r="T100" s="9">
        <v>500</v>
      </c>
      <c r="U100" s="9"/>
      <c r="V100" s="10">
        <f t="shared" si="29"/>
        <v>985</v>
      </c>
      <c r="W100" s="9">
        <f t="shared" si="30"/>
        <v>485</v>
      </c>
      <c r="X100" s="9">
        <f t="shared" si="31"/>
        <v>500</v>
      </c>
      <c r="Y100" s="9">
        <f t="shared" si="32"/>
        <v>0</v>
      </c>
      <c r="Z100" s="10">
        <f t="shared" si="33"/>
        <v>985</v>
      </c>
      <c r="AA100" s="11">
        <f t="shared" si="34"/>
        <v>485</v>
      </c>
      <c r="AB100" s="11">
        <f t="shared" si="35"/>
        <v>500</v>
      </c>
      <c r="AC100" s="11">
        <f t="shared" si="36"/>
        <v>0</v>
      </c>
      <c r="AD100" s="10">
        <f t="shared" si="37"/>
        <v>985</v>
      </c>
      <c r="AE100" s="10">
        <f t="shared" si="38"/>
        <v>2955</v>
      </c>
      <c r="AF100" s="12" t="s">
        <v>57</v>
      </c>
      <c r="AG100" s="12" t="s">
        <v>58</v>
      </c>
      <c r="AH100" s="12" t="s">
        <v>292</v>
      </c>
      <c r="AI100" s="12" t="s">
        <v>60</v>
      </c>
      <c r="AJ100" s="12" t="s">
        <v>61</v>
      </c>
      <c r="AK100" s="7" t="s">
        <v>62</v>
      </c>
      <c r="AL100" s="7" t="s">
        <v>61</v>
      </c>
      <c r="AM100" s="7" t="s">
        <v>63</v>
      </c>
      <c r="AN100" s="7" t="s">
        <v>64</v>
      </c>
      <c r="AO100" s="7"/>
    </row>
    <row r="101" spans="1:41">
      <c r="A101" s="7">
        <v>15</v>
      </c>
      <c r="B101" s="7" t="s">
        <v>285</v>
      </c>
      <c r="C101" s="7" t="s">
        <v>286</v>
      </c>
      <c r="D101" s="7" t="s">
        <v>287</v>
      </c>
      <c r="E101" s="7" t="s">
        <v>285</v>
      </c>
      <c r="F101" s="7" t="s">
        <v>287</v>
      </c>
      <c r="G101" s="7" t="s">
        <v>591</v>
      </c>
      <c r="H101" s="7" t="s">
        <v>303</v>
      </c>
      <c r="I101" s="7"/>
      <c r="J101" s="7"/>
      <c r="K101" s="7" t="s">
        <v>289</v>
      </c>
      <c r="L101" s="7" t="s">
        <v>290</v>
      </c>
      <c r="M101" s="8" t="s">
        <v>760</v>
      </c>
      <c r="N101" s="7"/>
      <c r="O101" s="7">
        <v>56814746</v>
      </c>
      <c r="P101" s="7" t="s">
        <v>518</v>
      </c>
      <c r="Q101" s="7">
        <v>22</v>
      </c>
      <c r="R101" s="7">
        <v>36</v>
      </c>
      <c r="S101" s="9">
        <v>400</v>
      </c>
      <c r="T101" s="9">
        <v>337</v>
      </c>
      <c r="U101" s="9"/>
      <c r="V101" s="10">
        <f t="shared" si="29"/>
        <v>737</v>
      </c>
      <c r="W101" s="9">
        <f t="shared" si="30"/>
        <v>400</v>
      </c>
      <c r="X101" s="9">
        <f t="shared" si="31"/>
        <v>337</v>
      </c>
      <c r="Y101" s="9">
        <f t="shared" si="32"/>
        <v>0</v>
      </c>
      <c r="Z101" s="10">
        <f t="shared" si="33"/>
        <v>737</v>
      </c>
      <c r="AA101" s="11">
        <f t="shared" si="34"/>
        <v>400</v>
      </c>
      <c r="AB101" s="11">
        <f t="shared" si="35"/>
        <v>337</v>
      </c>
      <c r="AC101" s="11">
        <f t="shared" si="36"/>
        <v>0</v>
      </c>
      <c r="AD101" s="10">
        <f t="shared" si="37"/>
        <v>737</v>
      </c>
      <c r="AE101" s="10">
        <f t="shared" si="38"/>
        <v>2211</v>
      </c>
      <c r="AF101" s="12" t="s">
        <v>57</v>
      </c>
      <c r="AG101" s="12" t="s">
        <v>58</v>
      </c>
      <c r="AH101" s="12" t="s">
        <v>292</v>
      </c>
      <c r="AI101" s="12" t="s">
        <v>60</v>
      </c>
      <c r="AJ101" s="12" t="s">
        <v>61</v>
      </c>
      <c r="AK101" s="7" t="s">
        <v>62</v>
      </c>
      <c r="AL101" s="7" t="s">
        <v>61</v>
      </c>
      <c r="AM101" s="7" t="s">
        <v>63</v>
      </c>
      <c r="AN101" s="7" t="s">
        <v>64</v>
      </c>
      <c r="AO101" s="7"/>
    </row>
    <row r="102" spans="1:41">
      <c r="A102" s="7">
        <v>16</v>
      </c>
      <c r="B102" s="7" t="s">
        <v>285</v>
      </c>
      <c r="C102" s="7" t="s">
        <v>286</v>
      </c>
      <c r="D102" s="7" t="s">
        <v>287</v>
      </c>
      <c r="E102" s="7" t="s">
        <v>285</v>
      </c>
      <c r="F102" s="7" t="s">
        <v>287</v>
      </c>
      <c r="G102" s="7" t="s">
        <v>761</v>
      </c>
      <c r="H102" s="7" t="s">
        <v>290</v>
      </c>
      <c r="I102" s="7" t="s">
        <v>738</v>
      </c>
      <c r="J102" s="7">
        <v>15</v>
      </c>
      <c r="K102" s="7" t="s">
        <v>289</v>
      </c>
      <c r="L102" s="7" t="s">
        <v>290</v>
      </c>
      <c r="M102" s="8" t="s">
        <v>762</v>
      </c>
      <c r="N102" s="7"/>
      <c r="O102" s="7">
        <v>56657692</v>
      </c>
      <c r="P102" s="7" t="s">
        <v>518</v>
      </c>
      <c r="Q102" s="7">
        <v>17</v>
      </c>
      <c r="R102" s="7">
        <v>36</v>
      </c>
      <c r="S102" s="9">
        <v>350</v>
      </c>
      <c r="T102" s="9">
        <v>352</v>
      </c>
      <c r="U102" s="9"/>
      <c r="V102" s="10">
        <f t="shared" si="29"/>
        <v>702</v>
      </c>
      <c r="W102" s="9">
        <f t="shared" si="30"/>
        <v>350</v>
      </c>
      <c r="X102" s="9">
        <f t="shared" si="31"/>
        <v>352</v>
      </c>
      <c r="Y102" s="9">
        <f t="shared" si="32"/>
        <v>0</v>
      </c>
      <c r="Z102" s="10">
        <f t="shared" si="33"/>
        <v>702</v>
      </c>
      <c r="AA102" s="11">
        <f t="shared" si="34"/>
        <v>350</v>
      </c>
      <c r="AB102" s="11">
        <f t="shared" si="35"/>
        <v>352</v>
      </c>
      <c r="AC102" s="11">
        <f t="shared" si="36"/>
        <v>0</v>
      </c>
      <c r="AD102" s="10">
        <f t="shared" si="37"/>
        <v>702</v>
      </c>
      <c r="AE102" s="10">
        <f t="shared" si="38"/>
        <v>2106</v>
      </c>
      <c r="AF102" s="12" t="s">
        <v>57</v>
      </c>
      <c r="AG102" s="12" t="s">
        <v>58</v>
      </c>
      <c r="AH102" s="12" t="s">
        <v>292</v>
      </c>
      <c r="AI102" s="12" t="s">
        <v>60</v>
      </c>
      <c r="AJ102" s="12" t="s">
        <v>61</v>
      </c>
      <c r="AK102" s="7" t="s">
        <v>62</v>
      </c>
      <c r="AL102" s="7" t="s">
        <v>61</v>
      </c>
      <c r="AM102" s="7" t="s">
        <v>63</v>
      </c>
      <c r="AN102" s="7" t="s">
        <v>64</v>
      </c>
      <c r="AO102" s="7"/>
    </row>
    <row r="103" spans="1:41">
      <c r="A103" s="7">
        <v>17</v>
      </c>
      <c r="B103" s="7" t="s">
        <v>285</v>
      </c>
      <c r="C103" s="7" t="s">
        <v>286</v>
      </c>
      <c r="D103" s="7" t="s">
        <v>287</v>
      </c>
      <c r="E103" s="7" t="s">
        <v>285</v>
      </c>
      <c r="F103" s="7" t="s">
        <v>287</v>
      </c>
      <c r="G103" s="7" t="s">
        <v>763</v>
      </c>
      <c r="H103" s="7" t="s">
        <v>290</v>
      </c>
      <c r="I103" s="7" t="s">
        <v>738</v>
      </c>
      <c r="J103" s="7">
        <v>4</v>
      </c>
      <c r="K103" s="7" t="s">
        <v>289</v>
      </c>
      <c r="L103" s="7" t="s">
        <v>290</v>
      </c>
      <c r="M103" s="8" t="s">
        <v>764</v>
      </c>
      <c r="N103" s="7"/>
      <c r="O103" s="7">
        <v>93070332</v>
      </c>
      <c r="P103" s="7" t="s">
        <v>265</v>
      </c>
      <c r="Q103" s="7">
        <v>11</v>
      </c>
      <c r="R103" s="7">
        <v>36</v>
      </c>
      <c r="S103" s="9">
        <v>1824</v>
      </c>
      <c r="T103" s="9"/>
      <c r="U103" s="9"/>
      <c r="V103" s="10">
        <f t="shared" si="29"/>
        <v>1824</v>
      </c>
      <c r="W103" s="9">
        <f t="shared" si="30"/>
        <v>1824</v>
      </c>
      <c r="X103" s="9">
        <f t="shared" si="31"/>
        <v>0</v>
      </c>
      <c r="Y103" s="9">
        <f t="shared" si="32"/>
        <v>0</v>
      </c>
      <c r="Z103" s="10">
        <f t="shared" si="33"/>
        <v>1824</v>
      </c>
      <c r="AA103" s="11">
        <f t="shared" si="34"/>
        <v>1824</v>
      </c>
      <c r="AB103" s="11">
        <f t="shared" si="35"/>
        <v>0</v>
      </c>
      <c r="AC103" s="11">
        <f t="shared" si="36"/>
        <v>0</v>
      </c>
      <c r="AD103" s="10">
        <f t="shared" si="37"/>
        <v>1824</v>
      </c>
      <c r="AE103" s="10">
        <f t="shared" si="38"/>
        <v>5472</v>
      </c>
      <c r="AF103" s="12" t="s">
        <v>57</v>
      </c>
      <c r="AG103" s="12" t="s">
        <v>58</v>
      </c>
      <c r="AH103" s="12" t="s">
        <v>292</v>
      </c>
      <c r="AI103" s="12" t="s">
        <v>60</v>
      </c>
      <c r="AJ103" s="12" t="s">
        <v>61</v>
      </c>
      <c r="AK103" s="7" t="s">
        <v>62</v>
      </c>
      <c r="AL103" s="7" t="s">
        <v>61</v>
      </c>
      <c r="AM103" s="7" t="s">
        <v>63</v>
      </c>
      <c r="AN103" s="7" t="s">
        <v>64</v>
      </c>
      <c r="AO103" s="7"/>
    </row>
    <row r="104" spans="1:41">
      <c r="A104" s="7">
        <v>18</v>
      </c>
      <c r="B104" s="7" t="s">
        <v>285</v>
      </c>
      <c r="C104" s="7" t="s">
        <v>286</v>
      </c>
      <c r="D104" s="7" t="s">
        <v>287</v>
      </c>
      <c r="E104" s="7" t="s">
        <v>285</v>
      </c>
      <c r="F104" s="7" t="s">
        <v>287</v>
      </c>
      <c r="G104" s="7" t="s">
        <v>765</v>
      </c>
      <c r="H104" s="7" t="s">
        <v>298</v>
      </c>
      <c r="I104" s="7"/>
      <c r="J104" s="7"/>
      <c r="K104" s="7" t="s">
        <v>289</v>
      </c>
      <c r="L104" s="7" t="s">
        <v>290</v>
      </c>
      <c r="M104" s="8" t="s">
        <v>766</v>
      </c>
      <c r="N104" s="7"/>
      <c r="O104" s="7">
        <v>97190176</v>
      </c>
      <c r="P104" s="7" t="s">
        <v>518</v>
      </c>
      <c r="Q104" s="7">
        <v>2</v>
      </c>
      <c r="R104" s="7">
        <v>36</v>
      </c>
      <c r="S104" s="9">
        <v>100</v>
      </c>
      <c r="T104" s="9">
        <v>86</v>
      </c>
      <c r="U104" s="9"/>
      <c r="V104" s="10">
        <f t="shared" si="29"/>
        <v>186</v>
      </c>
      <c r="W104" s="9">
        <f t="shared" si="30"/>
        <v>100</v>
      </c>
      <c r="X104" s="9">
        <f t="shared" si="31"/>
        <v>86</v>
      </c>
      <c r="Y104" s="9">
        <f t="shared" si="32"/>
        <v>0</v>
      </c>
      <c r="Z104" s="10">
        <f t="shared" si="33"/>
        <v>186</v>
      </c>
      <c r="AA104" s="11">
        <f t="shared" si="34"/>
        <v>100</v>
      </c>
      <c r="AB104" s="11">
        <f t="shared" si="35"/>
        <v>86</v>
      </c>
      <c r="AC104" s="11">
        <f t="shared" si="36"/>
        <v>0</v>
      </c>
      <c r="AD104" s="10">
        <f t="shared" si="37"/>
        <v>186</v>
      </c>
      <c r="AE104" s="10">
        <f t="shared" si="38"/>
        <v>558</v>
      </c>
      <c r="AF104" s="12" t="s">
        <v>57</v>
      </c>
      <c r="AG104" s="12" t="s">
        <v>58</v>
      </c>
      <c r="AH104" s="12" t="s">
        <v>292</v>
      </c>
      <c r="AI104" s="12" t="s">
        <v>60</v>
      </c>
      <c r="AJ104" s="12" t="s">
        <v>61</v>
      </c>
      <c r="AK104" s="7" t="s">
        <v>62</v>
      </c>
      <c r="AL104" s="7" t="s">
        <v>61</v>
      </c>
      <c r="AM104" s="7" t="s">
        <v>63</v>
      </c>
      <c r="AN104" s="7" t="s">
        <v>64</v>
      </c>
      <c r="AO104" s="7"/>
    </row>
    <row r="105" spans="1:41">
      <c r="A105" s="7">
        <v>19</v>
      </c>
      <c r="B105" s="7" t="s">
        <v>285</v>
      </c>
      <c r="C105" s="7" t="s">
        <v>286</v>
      </c>
      <c r="D105" s="7" t="s">
        <v>287</v>
      </c>
      <c r="E105" s="7" t="s">
        <v>285</v>
      </c>
      <c r="F105" s="7" t="s">
        <v>287</v>
      </c>
      <c r="G105" s="7" t="s">
        <v>767</v>
      </c>
      <c r="H105" s="7" t="s">
        <v>290</v>
      </c>
      <c r="I105" s="7" t="s">
        <v>738</v>
      </c>
      <c r="J105" s="7">
        <v>1</v>
      </c>
      <c r="K105" s="7" t="s">
        <v>289</v>
      </c>
      <c r="L105" s="7" t="s">
        <v>290</v>
      </c>
      <c r="M105" s="8" t="s">
        <v>768</v>
      </c>
      <c r="N105" s="7"/>
      <c r="O105" s="7">
        <v>56657698</v>
      </c>
      <c r="P105" s="7" t="s">
        <v>518</v>
      </c>
      <c r="Q105" s="7">
        <v>22</v>
      </c>
      <c r="R105" s="7">
        <v>36</v>
      </c>
      <c r="S105" s="9">
        <v>3500</v>
      </c>
      <c r="T105" s="9">
        <v>3559</v>
      </c>
      <c r="U105" s="9"/>
      <c r="V105" s="10">
        <f t="shared" si="29"/>
        <v>7059</v>
      </c>
      <c r="W105" s="9">
        <f t="shared" si="30"/>
        <v>3500</v>
      </c>
      <c r="X105" s="9">
        <f t="shared" si="31"/>
        <v>3559</v>
      </c>
      <c r="Y105" s="9">
        <f t="shared" si="32"/>
        <v>0</v>
      </c>
      <c r="Z105" s="10">
        <f t="shared" si="33"/>
        <v>7059</v>
      </c>
      <c r="AA105" s="11">
        <f t="shared" si="34"/>
        <v>3500</v>
      </c>
      <c r="AB105" s="11">
        <f t="shared" si="35"/>
        <v>3559</v>
      </c>
      <c r="AC105" s="11">
        <f t="shared" si="36"/>
        <v>0</v>
      </c>
      <c r="AD105" s="10">
        <f t="shared" si="37"/>
        <v>7059</v>
      </c>
      <c r="AE105" s="10">
        <f t="shared" si="38"/>
        <v>21177</v>
      </c>
      <c r="AF105" s="12" t="s">
        <v>57</v>
      </c>
      <c r="AG105" s="12" t="s">
        <v>58</v>
      </c>
      <c r="AH105" s="12" t="s">
        <v>292</v>
      </c>
      <c r="AI105" s="12" t="s">
        <v>60</v>
      </c>
      <c r="AJ105" s="12" t="s">
        <v>61</v>
      </c>
      <c r="AK105" s="7" t="s">
        <v>62</v>
      </c>
      <c r="AL105" s="7" t="s">
        <v>61</v>
      </c>
      <c r="AM105" s="7" t="s">
        <v>63</v>
      </c>
      <c r="AN105" s="7" t="s">
        <v>64</v>
      </c>
      <c r="AO105" s="7"/>
    </row>
    <row r="106" spans="1:41">
      <c r="A106" s="7">
        <v>20</v>
      </c>
      <c r="B106" s="7" t="s">
        <v>285</v>
      </c>
      <c r="C106" s="7" t="s">
        <v>286</v>
      </c>
      <c r="D106" s="7" t="s">
        <v>287</v>
      </c>
      <c r="E106" s="7" t="s">
        <v>285</v>
      </c>
      <c r="F106" s="7" t="s">
        <v>287</v>
      </c>
      <c r="G106" s="7" t="s">
        <v>740</v>
      </c>
      <c r="H106" s="7" t="s">
        <v>306</v>
      </c>
      <c r="I106" s="7"/>
      <c r="J106" s="7"/>
      <c r="K106" s="7" t="s">
        <v>289</v>
      </c>
      <c r="L106" s="7" t="s">
        <v>290</v>
      </c>
      <c r="M106" s="8" t="s">
        <v>769</v>
      </c>
      <c r="N106" s="7"/>
      <c r="O106" s="7">
        <v>97256893</v>
      </c>
      <c r="P106" s="7" t="s">
        <v>518</v>
      </c>
      <c r="Q106" s="7">
        <v>3</v>
      </c>
      <c r="R106" s="7">
        <v>36</v>
      </c>
      <c r="S106" s="9">
        <v>19</v>
      </c>
      <c r="T106" s="9">
        <v>20</v>
      </c>
      <c r="U106" s="9"/>
      <c r="V106" s="10">
        <f t="shared" si="29"/>
        <v>39</v>
      </c>
      <c r="W106" s="9">
        <f t="shared" si="30"/>
        <v>19</v>
      </c>
      <c r="X106" s="9">
        <f t="shared" si="31"/>
        <v>20</v>
      </c>
      <c r="Y106" s="9">
        <f t="shared" si="32"/>
        <v>0</v>
      </c>
      <c r="Z106" s="10">
        <f t="shared" si="33"/>
        <v>39</v>
      </c>
      <c r="AA106" s="11">
        <f t="shared" si="34"/>
        <v>19</v>
      </c>
      <c r="AB106" s="11">
        <f t="shared" si="35"/>
        <v>20</v>
      </c>
      <c r="AC106" s="11">
        <f t="shared" si="36"/>
        <v>0</v>
      </c>
      <c r="AD106" s="10">
        <f t="shared" si="37"/>
        <v>39</v>
      </c>
      <c r="AE106" s="10">
        <f t="shared" si="38"/>
        <v>117</v>
      </c>
      <c r="AF106" s="12" t="s">
        <v>57</v>
      </c>
      <c r="AG106" s="12" t="s">
        <v>58</v>
      </c>
      <c r="AH106" s="12" t="s">
        <v>292</v>
      </c>
      <c r="AI106" s="12" t="s">
        <v>60</v>
      </c>
      <c r="AJ106" s="12" t="s">
        <v>61</v>
      </c>
      <c r="AK106" s="7" t="s">
        <v>62</v>
      </c>
      <c r="AL106" s="7" t="s">
        <v>61</v>
      </c>
      <c r="AM106" s="7" t="s">
        <v>63</v>
      </c>
      <c r="AN106" s="7" t="s">
        <v>64</v>
      </c>
      <c r="AO106" s="7"/>
    </row>
    <row r="107" spans="1:41">
      <c r="A107" s="7">
        <v>21</v>
      </c>
      <c r="B107" s="7" t="s">
        <v>285</v>
      </c>
      <c r="C107" s="7" t="s">
        <v>286</v>
      </c>
      <c r="D107" s="7" t="s">
        <v>287</v>
      </c>
      <c r="E107" s="7" t="s">
        <v>285</v>
      </c>
      <c r="F107" s="7" t="s">
        <v>287</v>
      </c>
      <c r="G107" s="7" t="s">
        <v>740</v>
      </c>
      <c r="H107" s="7" t="s">
        <v>288</v>
      </c>
      <c r="I107" s="7"/>
      <c r="J107" s="7"/>
      <c r="K107" s="7" t="s">
        <v>289</v>
      </c>
      <c r="L107" s="7" t="s">
        <v>290</v>
      </c>
      <c r="M107" s="8" t="s">
        <v>770</v>
      </c>
      <c r="N107" s="7"/>
      <c r="O107" s="7">
        <v>56799715</v>
      </c>
      <c r="P107" s="7" t="s">
        <v>265</v>
      </c>
      <c r="Q107" s="7">
        <v>17</v>
      </c>
      <c r="R107" s="7">
        <v>36</v>
      </c>
      <c r="S107" s="9">
        <v>356</v>
      </c>
      <c r="T107" s="9"/>
      <c r="U107" s="9"/>
      <c r="V107" s="10">
        <f t="shared" si="29"/>
        <v>356</v>
      </c>
      <c r="W107" s="9">
        <f t="shared" si="30"/>
        <v>356</v>
      </c>
      <c r="X107" s="9">
        <f t="shared" si="31"/>
        <v>0</v>
      </c>
      <c r="Y107" s="9">
        <f t="shared" si="32"/>
        <v>0</v>
      </c>
      <c r="Z107" s="10">
        <f t="shared" si="33"/>
        <v>356</v>
      </c>
      <c r="AA107" s="11">
        <f t="shared" si="34"/>
        <v>356</v>
      </c>
      <c r="AB107" s="11">
        <f t="shared" si="35"/>
        <v>0</v>
      </c>
      <c r="AC107" s="11">
        <f t="shared" si="36"/>
        <v>0</v>
      </c>
      <c r="AD107" s="10">
        <f t="shared" si="37"/>
        <v>356</v>
      </c>
      <c r="AE107" s="10">
        <f t="shared" si="38"/>
        <v>1068</v>
      </c>
      <c r="AF107" s="12" t="s">
        <v>57</v>
      </c>
      <c r="AG107" s="12" t="s">
        <v>58</v>
      </c>
      <c r="AH107" s="12" t="s">
        <v>292</v>
      </c>
      <c r="AI107" s="12" t="s">
        <v>60</v>
      </c>
      <c r="AJ107" s="12" t="s">
        <v>61</v>
      </c>
      <c r="AK107" s="7" t="s">
        <v>62</v>
      </c>
      <c r="AL107" s="7" t="s">
        <v>61</v>
      </c>
      <c r="AM107" s="7" t="s">
        <v>63</v>
      </c>
      <c r="AN107" s="7" t="s">
        <v>64</v>
      </c>
      <c r="AO107" s="7"/>
    </row>
    <row r="108" spans="1:41">
      <c r="A108" s="7">
        <v>22</v>
      </c>
      <c r="B108" s="7" t="s">
        <v>285</v>
      </c>
      <c r="C108" s="7" t="s">
        <v>286</v>
      </c>
      <c r="D108" s="7" t="s">
        <v>287</v>
      </c>
      <c r="E108" s="7" t="s">
        <v>285</v>
      </c>
      <c r="F108" s="7" t="s">
        <v>287</v>
      </c>
      <c r="G108" s="7" t="s">
        <v>740</v>
      </c>
      <c r="H108" s="7" t="s">
        <v>369</v>
      </c>
      <c r="I108" s="7"/>
      <c r="J108" s="7"/>
      <c r="K108" s="7" t="s">
        <v>289</v>
      </c>
      <c r="L108" s="7" t="s">
        <v>290</v>
      </c>
      <c r="M108" s="8" t="s">
        <v>771</v>
      </c>
      <c r="N108" s="7"/>
      <c r="O108" s="7">
        <v>56657693</v>
      </c>
      <c r="P108" s="7" t="s">
        <v>518</v>
      </c>
      <c r="Q108" s="7">
        <v>17</v>
      </c>
      <c r="R108" s="7">
        <v>36</v>
      </c>
      <c r="S108" s="9">
        <v>3000</v>
      </c>
      <c r="T108" s="9">
        <v>3110</v>
      </c>
      <c r="U108" s="9"/>
      <c r="V108" s="10">
        <f t="shared" si="29"/>
        <v>6110</v>
      </c>
      <c r="W108" s="9">
        <f t="shared" si="30"/>
        <v>3000</v>
      </c>
      <c r="X108" s="9">
        <f t="shared" si="31"/>
        <v>3110</v>
      </c>
      <c r="Y108" s="9">
        <f t="shared" si="32"/>
        <v>0</v>
      </c>
      <c r="Z108" s="10">
        <f t="shared" si="33"/>
        <v>6110</v>
      </c>
      <c r="AA108" s="11">
        <f t="shared" si="34"/>
        <v>3000</v>
      </c>
      <c r="AB108" s="11">
        <f t="shared" si="35"/>
        <v>3110</v>
      </c>
      <c r="AC108" s="11">
        <f t="shared" si="36"/>
        <v>0</v>
      </c>
      <c r="AD108" s="10">
        <f t="shared" si="37"/>
        <v>6110</v>
      </c>
      <c r="AE108" s="10">
        <f t="shared" si="38"/>
        <v>18330</v>
      </c>
      <c r="AF108" s="12" t="s">
        <v>57</v>
      </c>
      <c r="AG108" s="12" t="s">
        <v>58</v>
      </c>
      <c r="AH108" s="12" t="s">
        <v>292</v>
      </c>
      <c r="AI108" s="12" t="s">
        <v>60</v>
      </c>
      <c r="AJ108" s="12" t="s">
        <v>61</v>
      </c>
      <c r="AK108" s="7" t="s">
        <v>62</v>
      </c>
      <c r="AL108" s="7" t="s">
        <v>61</v>
      </c>
      <c r="AM108" s="7" t="s">
        <v>63</v>
      </c>
      <c r="AN108" s="7" t="s">
        <v>64</v>
      </c>
      <c r="AO108" s="7"/>
    </row>
    <row r="109" spans="1:41">
      <c r="A109" s="7">
        <v>23</v>
      </c>
      <c r="B109" s="7" t="s">
        <v>285</v>
      </c>
      <c r="C109" s="7" t="s">
        <v>286</v>
      </c>
      <c r="D109" s="7" t="s">
        <v>287</v>
      </c>
      <c r="E109" s="7" t="s">
        <v>285</v>
      </c>
      <c r="F109" s="7" t="s">
        <v>287</v>
      </c>
      <c r="G109" s="7" t="s">
        <v>591</v>
      </c>
      <c r="H109" s="7" t="s">
        <v>348</v>
      </c>
      <c r="I109" s="7"/>
      <c r="J109" s="7"/>
      <c r="K109" s="7" t="s">
        <v>289</v>
      </c>
      <c r="L109" s="7" t="s">
        <v>290</v>
      </c>
      <c r="M109" s="8" t="s">
        <v>772</v>
      </c>
      <c r="N109" s="7"/>
      <c r="O109" s="7">
        <v>90405059</v>
      </c>
      <c r="P109" s="7" t="s">
        <v>265</v>
      </c>
      <c r="Q109" s="7">
        <v>14</v>
      </c>
      <c r="R109" s="7">
        <v>36</v>
      </c>
      <c r="S109" s="9">
        <v>550</v>
      </c>
      <c r="T109" s="9"/>
      <c r="U109" s="9"/>
      <c r="V109" s="10">
        <f t="shared" si="29"/>
        <v>550</v>
      </c>
      <c r="W109" s="9">
        <f t="shared" si="30"/>
        <v>550</v>
      </c>
      <c r="X109" s="9">
        <f t="shared" si="31"/>
        <v>0</v>
      </c>
      <c r="Y109" s="9">
        <f t="shared" si="32"/>
        <v>0</v>
      </c>
      <c r="Z109" s="10">
        <f t="shared" si="33"/>
        <v>550</v>
      </c>
      <c r="AA109" s="11">
        <f t="shared" si="34"/>
        <v>550</v>
      </c>
      <c r="AB109" s="11">
        <f t="shared" si="35"/>
        <v>0</v>
      </c>
      <c r="AC109" s="11">
        <f t="shared" si="36"/>
        <v>0</v>
      </c>
      <c r="AD109" s="10">
        <f t="shared" si="37"/>
        <v>550</v>
      </c>
      <c r="AE109" s="10">
        <f t="shared" si="38"/>
        <v>1650</v>
      </c>
      <c r="AF109" s="12" t="s">
        <v>57</v>
      </c>
      <c r="AG109" s="12" t="s">
        <v>58</v>
      </c>
      <c r="AH109" s="12" t="s">
        <v>292</v>
      </c>
      <c r="AI109" s="12" t="s">
        <v>60</v>
      </c>
      <c r="AJ109" s="12" t="s">
        <v>61</v>
      </c>
      <c r="AK109" s="7" t="s">
        <v>62</v>
      </c>
      <c r="AL109" s="7" t="s">
        <v>61</v>
      </c>
      <c r="AM109" s="7" t="s">
        <v>63</v>
      </c>
      <c r="AN109" s="7" t="s">
        <v>64</v>
      </c>
      <c r="AO109" s="7"/>
    </row>
    <row r="110" spans="1:41">
      <c r="A110" s="7">
        <v>24</v>
      </c>
      <c r="B110" s="7" t="s">
        <v>285</v>
      </c>
      <c r="C110" s="7" t="s">
        <v>286</v>
      </c>
      <c r="D110" s="7" t="s">
        <v>287</v>
      </c>
      <c r="E110" s="7" t="s">
        <v>285</v>
      </c>
      <c r="F110" s="7" t="s">
        <v>287</v>
      </c>
      <c r="G110" s="7" t="s">
        <v>773</v>
      </c>
      <c r="H110" s="7" t="s">
        <v>290</v>
      </c>
      <c r="I110" s="7" t="s">
        <v>774</v>
      </c>
      <c r="J110" s="7">
        <v>2</v>
      </c>
      <c r="K110" s="7" t="s">
        <v>289</v>
      </c>
      <c r="L110" s="7" t="s">
        <v>290</v>
      </c>
      <c r="M110" s="8" t="s">
        <v>775</v>
      </c>
      <c r="N110" s="7"/>
      <c r="O110" s="7">
        <v>56298888</v>
      </c>
      <c r="P110" s="7" t="s">
        <v>265</v>
      </c>
      <c r="Q110" s="7">
        <v>17</v>
      </c>
      <c r="R110" s="7">
        <v>36</v>
      </c>
      <c r="S110" s="9">
        <v>1100</v>
      </c>
      <c r="T110" s="9"/>
      <c r="U110" s="9"/>
      <c r="V110" s="10">
        <f t="shared" si="29"/>
        <v>1100</v>
      </c>
      <c r="W110" s="9">
        <f t="shared" si="30"/>
        <v>1100</v>
      </c>
      <c r="X110" s="9">
        <f t="shared" si="31"/>
        <v>0</v>
      </c>
      <c r="Y110" s="9">
        <f t="shared" si="32"/>
        <v>0</v>
      </c>
      <c r="Z110" s="10">
        <f t="shared" si="33"/>
        <v>1100</v>
      </c>
      <c r="AA110" s="11">
        <f t="shared" si="34"/>
        <v>1100</v>
      </c>
      <c r="AB110" s="11">
        <f t="shared" si="35"/>
        <v>0</v>
      </c>
      <c r="AC110" s="11">
        <f t="shared" si="36"/>
        <v>0</v>
      </c>
      <c r="AD110" s="10">
        <f t="shared" si="37"/>
        <v>1100</v>
      </c>
      <c r="AE110" s="10">
        <f t="shared" si="38"/>
        <v>3300</v>
      </c>
      <c r="AF110" s="12" t="s">
        <v>57</v>
      </c>
      <c r="AG110" s="12" t="s">
        <v>58</v>
      </c>
      <c r="AH110" s="12" t="s">
        <v>292</v>
      </c>
      <c r="AI110" s="12" t="s">
        <v>60</v>
      </c>
      <c r="AJ110" s="12" t="s">
        <v>61</v>
      </c>
      <c r="AK110" s="7" t="s">
        <v>62</v>
      </c>
      <c r="AL110" s="7" t="s">
        <v>61</v>
      </c>
      <c r="AM110" s="7" t="s">
        <v>63</v>
      </c>
      <c r="AN110" s="7" t="s">
        <v>64</v>
      </c>
      <c r="AO110" s="7"/>
    </row>
    <row r="111" spans="1:41">
      <c r="A111" s="7">
        <v>25</v>
      </c>
      <c r="B111" s="7" t="s">
        <v>285</v>
      </c>
      <c r="C111" s="7" t="s">
        <v>286</v>
      </c>
      <c r="D111" s="7" t="s">
        <v>287</v>
      </c>
      <c r="E111" s="7" t="s">
        <v>285</v>
      </c>
      <c r="F111" s="7" t="s">
        <v>287</v>
      </c>
      <c r="G111" s="7" t="s">
        <v>773</v>
      </c>
      <c r="H111" s="7" t="s">
        <v>290</v>
      </c>
      <c r="I111" s="7" t="s">
        <v>774</v>
      </c>
      <c r="J111" s="7">
        <v>2</v>
      </c>
      <c r="K111" s="7" t="s">
        <v>289</v>
      </c>
      <c r="L111" s="7" t="s">
        <v>290</v>
      </c>
      <c r="M111" s="8" t="s">
        <v>776</v>
      </c>
      <c r="N111" s="7"/>
      <c r="O111" s="7">
        <v>56298895</v>
      </c>
      <c r="P111" s="7" t="s">
        <v>265</v>
      </c>
      <c r="Q111" s="7">
        <v>17</v>
      </c>
      <c r="R111" s="7">
        <v>36</v>
      </c>
      <c r="S111" s="9">
        <v>1100</v>
      </c>
      <c r="T111" s="9"/>
      <c r="U111" s="9"/>
      <c r="V111" s="10">
        <f t="shared" si="29"/>
        <v>1100</v>
      </c>
      <c r="W111" s="9">
        <f t="shared" si="30"/>
        <v>1100</v>
      </c>
      <c r="X111" s="9">
        <f t="shared" si="31"/>
        <v>0</v>
      </c>
      <c r="Y111" s="9">
        <f t="shared" si="32"/>
        <v>0</v>
      </c>
      <c r="Z111" s="10">
        <f t="shared" si="33"/>
        <v>1100</v>
      </c>
      <c r="AA111" s="11">
        <f t="shared" si="34"/>
        <v>1100</v>
      </c>
      <c r="AB111" s="11">
        <f t="shared" si="35"/>
        <v>0</v>
      </c>
      <c r="AC111" s="11">
        <f t="shared" si="36"/>
        <v>0</v>
      </c>
      <c r="AD111" s="10">
        <f t="shared" si="37"/>
        <v>1100</v>
      </c>
      <c r="AE111" s="10">
        <f t="shared" si="38"/>
        <v>3300</v>
      </c>
      <c r="AF111" s="12" t="s">
        <v>57</v>
      </c>
      <c r="AG111" s="12" t="s">
        <v>58</v>
      </c>
      <c r="AH111" s="12" t="s">
        <v>292</v>
      </c>
      <c r="AI111" s="12" t="s">
        <v>60</v>
      </c>
      <c r="AJ111" s="12" t="s">
        <v>61</v>
      </c>
      <c r="AK111" s="7" t="s">
        <v>62</v>
      </c>
      <c r="AL111" s="7" t="s">
        <v>61</v>
      </c>
      <c r="AM111" s="7" t="s">
        <v>63</v>
      </c>
      <c r="AN111" s="7" t="s">
        <v>64</v>
      </c>
      <c r="AO111" s="7"/>
    </row>
    <row r="112" spans="1:41">
      <c r="A112" s="7">
        <v>26</v>
      </c>
      <c r="B112" s="7" t="s">
        <v>285</v>
      </c>
      <c r="C112" s="7" t="s">
        <v>286</v>
      </c>
      <c r="D112" s="7" t="s">
        <v>287</v>
      </c>
      <c r="E112" s="7" t="s">
        <v>285</v>
      </c>
      <c r="F112" s="7" t="s">
        <v>287</v>
      </c>
      <c r="G112" s="7" t="s">
        <v>777</v>
      </c>
      <c r="H112" s="7" t="s">
        <v>290</v>
      </c>
      <c r="I112" s="7" t="s">
        <v>778</v>
      </c>
      <c r="J112" s="7"/>
      <c r="K112" s="7" t="s">
        <v>289</v>
      </c>
      <c r="L112" s="7" t="s">
        <v>290</v>
      </c>
      <c r="M112" s="8" t="s">
        <v>779</v>
      </c>
      <c r="N112" s="7"/>
      <c r="O112" s="7">
        <v>30299393</v>
      </c>
      <c r="P112" s="7" t="s">
        <v>265</v>
      </c>
      <c r="Q112" s="7">
        <v>11</v>
      </c>
      <c r="R112" s="7">
        <v>36</v>
      </c>
      <c r="S112" s="9">
        <v>977</v>
      </c>
      <c r="T112" s="9"/>
      <c r="U112" s="9"/>
      <c r="V112" s="10">
        <f t="shared" si="29"/>
        <v>977</v>
      </c>
      <c r="W112" s="9">
        <f t="shared" si="30"/>
        <v>977</v>
      </c>
      <c r="X112" s="9">
        <f t="shared" si="31"/>
        <v>0</v>
      </c>
      <c r="Y112" s="9">
        <f t="shared" si="32"/>
        <v>0</v>
      </c>
      <c r="Z112" s="10">
        <f t="shared" si="33"/>
        <v>977</v>
      </c>
      <c r="AA112" s="11">
        <f t="shared" si="34"/>
        <v>977</v>
      </c>
      <c r="AB112" s="11">
        <f t="shared" si="35"/>
        <v>0</v>
      </c>
      <c r="AC112" s="11">
        <f t="shared" si="36"/>
        <v>0</v>
      </c>
      <c r="AD112" s="10">
        <f t="shared" si="37"/>
        <v>977</v>
      </c>
      <c r="AE112" s="10">
        <f t="shared" si="38"/>
        <v>2931</v>
      </c>
      <c r="AF112" s="12" t="s">
        <v>57</v>
      </c>
      <c r="AG112" s="12" t="s">
        <v>58</v>
      </c>
      <c r="AH112" s="12" t="s">
        <v>292</v>
      </c>
      <c r="AI112" s="12" t="s">
        <v>60</v>
      </c>
      <c r="AJ112" s="12" t="s">
        <v>61</v>
      </c>
      <c r="AK112" s="7" t="s">
        <v>62</v>
      </c>
      <c r="AL112" s="7" t="s">
        <v>61</v>
      </c>
      <c r="AM112" s="7" t="s">
        <v>63</v>
      </c>
      <c r="AN112" s="7" t="s">
        <v>64</v>
      </c>
      <c r="AO112" s="7"/>
    </row>
    <row r="113" spans="1:41">
      <c r="A113" s="7">
        <v>27</v>
      </c>
      <c r="B113" s="7" t="s">
        <v>285</v>
      </c>
      <c r="C113" s="7" t="s">
        <v>286</v>
      </c>
      <c r="D113" s="7" t="s">
        <v>287</v>
      </c>
      <c r="E113" s="7" t="s">
        <v>285</v>
      </c>
      <c r="F113" s="7" t="s">
        <v>287</v>
      </c>
      <c r="G113" s="7" t="s">
        <v>740</v>
      </c>
      <c r="H113" s="7" t="s">
        <v>343</v>
      </c>
      <c r="I113" s="7"/>
      <c r="J113" s="7"/>
      <c r="K113" s="7" t="s">
        <v>289</v>
      </c>
      <c r="L113" s="7" t="s">
        <v>290</v>
      </c>
      <c r="M113" s="8" t="s">
        <v>780</v>
      </c>
      <c r="N113" s="7"/>
      <c r="O113" s="7">
        <v>30072630</v>
      </c>
      <c r="P113" s="7" t="s">
        <v>265</v>
      </c>
      <c r="Q113" s="7">
        <v>5</v>
      </c>
      <c r="R113" s="7">
        <v>36</v>
      </c>
      <c r="S113" s="9">
        <v>11</v>
      </c>
      <c r="T113" s="9"/>
      <c r="U113" s="9"/>
      <c r="V113" s="10">
        <f t="shared" si="29"/>
        <v>11</v>
      </c>
      <c r="W113" s="9">
        <f t="shared" si="30"/>
        <v>11</v>
      </c>
      <c r="X113" s="9">
        <f t="shared" si="31"/>
        <v>0</v>
      </c>
      <c r="Y113" s="9">
        <f t="shared" si="32"/>
        <v>0</v>
      </c>
      <c r="Z113" s="10">
        <f t="shared" si="33"/>
        <v>11</v>
      </c>
      <c r="AA113" s="11">
        <f t="shared" si="34"/>
        <v>11</v>
      </c>
      <c r="AB113" s="11">
        <f t="shared" si="35"/>
        <v>0</v>
      </c>
      <c r="AC113" s="11">
        <f t="shared" si="36"/>
        <v>0</v>
      </c>
      <c r="AD113" s="10">
        <f t="shared" si="37"/>
        <v>11</v>
      </c>
      <c r="AE113" s="10">
        <f t="shared" si="38"/>
        <v>33</v>
      </c>
      <c r="AF113" s="12" t="s">
        <v>57</v>
      </c>
      <c r="AG113" s="12" t="s">
        <v>58</v>
      </c>
      <c r="AH113" s="12" t="s">
        <v>292</v>
      </c>
      <c r="AI113" s="12" t="s">
        <v>60</v>
      </c>
      <c r="AJ113" s="12" t="s">
        <v>61</v>
      </c>
      <c r="AK113" s="7" t="s">
        <v>62</v>
      </c>
      <c r="AL113" s="7" t="s">
        <v>61</v>
      </c>
      <c r="AM113" s="7" t="s">
        <v>63</v>
      </c>
      <c r="AN113" s="7" t="s">
        <v>64</v>
      </c>
      <c r="AO113" s="7"/>
    </row>
    <row r="114" spans="1:41">
      <c r="A114" s="7">
        <v>28</v>
      </c>
      <c r="B114" s="7" t="s">
        <v>285</v>
      </c>
      <c r="C114" s="7" t="s">
        <v>286</v>
      </c>
      <c r="D114" s="7" t="s">
        <v>287</v>
      </c>
      <c r="E114" s="7" t="s">
        <v>285</v>
      </c>
      <c r="F114" s="7" t="s">
        <v>287</v>
      </c>
      <c r="G114" s="7" t="s">
        <v>781</v>
      </c>
      <c r="H114" s="7" t="s">
        <v>294</v>
      </c>
      <c r="I114" s="7"/>
      <c r="J114" s="7"/>
      <c r="K114" s="7" t="s">
        <v>289</v>
      </c>
      <c r="L114" s="7" t="s">
        <v>290</v>
      </c>
      <c r="M114" s="8" t="s">
        <v>782</v>
      </c>
      <c r="N114" s="7"/>
      <c r="O114" s="7">
        <v>91230648</v>
      </c>
      <c r="P114" s="7" t="s">
        <v>265</v>
      </c>
      <c r="Q114" s="7">
        <v>5</v>
      </c>
      <c r="R114" s="7">
        <v>36</v>
      </c>
      <c r="S114" s="9">
        <v>783</v>
      </c>
      <c r="T114" s="9"/>
      <c r="U114" s="9"/>
      <c r="V114" s="10">
        <f t="shared" si="29"/>
        <v>783</v>
      </c>
      <c r="W114" s="9">
        <f t="shared" si="30"/>
        <v>783</v>
      </c>
      <c r="X114" s="9">
        <f t="shared" si="31"/>
        <v>0</v>
      </c>
      <c r="Y114" s="9">
        <f t="shared" si="32"/>
        <v>0</v>
      </c>
      <c r="Z114" s="10">
        <f t="shared" si="33"/>
        <v>783</v>
      </c>
      <c r="AA114" s="11">
        <f t="shared" si="34"/>
        <v>783</v>
      </c>
      <c r="AB114" s="11">
        <f t="shared" si="35"/>
        <v>0</v>
      </c>
      <c r="AC114" s="11">
        <f t="shared" si="36"/>
        <v>0</v>
      </c>
      <c r="AD114" s="10">
        <f t="shared" si="37"/>
        <v>783</v>
      </c>
      <c r="AE114" s="10">
        <f t="shared" si="38"/>
        <v>2349</v>
      </c>
      <c r="AF114" s="12" t="s">
        <v>57</v>
      </c>
      <c r="AG114" s="12" t="s">
        <v>58</v>
      </c>
      <c r="AH114" s="12" t="s">
        <v>292</v>
      </c>
      <c r="AI114" s="12" t="s">
        <v>60</v>
      </c>
      <c r="AJ114" s="12" t="s">
        <v>61</v>
      </c>
      <c r="AK114" s="7" t="s">
        <v>62</v>
      </c>
      <c r="AL114" s="7" t="s">
        <v>61</v>
      </c>
      <c r="AM114" s="7" t="s">
        <v>63</v>
      </c>
      <c r="AN114" s="7" t="s">
        <v>64</v>
      </c>
      <c r="AO114" s="7"/>
    </row>
    <row r="115" spans="1:41">
      <c r="A115" s="7">
        <v>29</v>
      </c>
      <c r="B115" s="7" t="s">
        <v>285</v>
      </c>
      <c r="C115" s="7" t="s">
        <v>286</v>
      </c>
      <c r="D115" s="7" t="s">
        <v>287</v>
      </c>
      <c r="E115" s="7" t="s">
        <v>285</v>
      </c>
      <c r="F115" s="7" t="s">
        <v>287</v>
      </c>
      <c r="G115" s="7" t="s">
        <v>783</v>
      </c>
      <c r="H115" s="7" t="s">
        <v>361</v>
      </c>
      <c r="I115" s="7" t="s">
        <v>748</v>
      </c>
      <c r="J115" s="7">
        <v>1</v>
      </c>
      <c r="K115" s="7" t="s">
        <v>289</v>
      </c>
      <c r="L115" s="7" t="s">
        <v>290</v>
      </c>
      <c r="M115" s="8" t="s">
        <v>784</v>
      </c>
      <c r="N115" s="7"/>
      <c r="O115" s="7">
        <v>56298981</v>
      </c>
      <c r="P115" s="7" t="s">
        <v>265</v>
      </c>
      <c r="Q115" s="7">
        <v>17</v>
      </c>
      <c r="R115" s="7">
        <v>36</v>
      </c>
      <c r="S115" s="9">
        <v>1353</v>
      </c>
      <c r="T115" s="9"/>
      <c r="U115" s="9"/>
      <c r="V115" s="10">
        <f t="shared" si="29"/>
        <v>1353</v>
      </c>
      <c r="W115" s="9">
        <f t="shared" si="30"/>
        <v>1353</v>
      </c>
      <c r="X115" s="9">
        <f t="shared" si="31"/>
        <v>0</v>
      </c>
      <c r="Y115" s="9">
        <f t="shared" si="32"/>
        <v>0</v>
      </c>
      <c r="Z115" s="10">
        <f t="shared" si="33"/>
        <v>1353</v>
      </c>
      <c r="AA115" s="11">
        <f t="shared" si="34"/>
        <v>1353</v>
      </c>
      <c r="AB115" s="11">
        <f t="shared" si="35"/>
        <v>0</v>
      </c>
      <c r="AC115" s="11">
        <f t="shared" si="36"/>
        <v>0</v>
      </c>
      <c r="AD115" s="10">
        <f t="shared" si="37"/>
        <v>1353</v>
      </c>
      <c r="AE115" s="10">
        <f t="shared" si="38"/>
        <v>4059</v>
      </c>
      <c r="AF115" s="12" t="s">
        <v>57</v>
      </c>
      <c r="AG115" s="12" t="s">
        <v>58</v>
      </c>
      <c r="AH115" s="12" t="s">
        <v>292</v>
      </c>
      <c r="AI115" s="12" t="s">
        <v>60</v>
      </c>
      <c r="AJ115" s="12" t="s">
        <v>61</v>
      </c>
      <c r="AK115" s="7" t="s">
        <v>62</v>
      </c>
      <c r="AL115" s="7" t="s">
        <v>61</v>
      </c>
      <c r="AM115" s="7" t="s">
        <v>63</v>
      </c>
      <c r="AN115" s="7" t="s">
        <v>64</v>
      </c>
      <c r="AO115" s="7"/>
    </row>
    <row r="116" spans="1:41">
      <c r="A116" s="7">
        <v>30</v>
      </c>
      <c r="B116" s="7" t="s">
        <v>285</v>
      </c>
      <c r="C116" s="7" t="s">
        <v>286</v>
      </c>
      <c r="D116" s="7" t="s">
        <v>287</v>
      </c>
      <c r="E116" s="7" t="s">
        <v>285</v>
      </c>
      <c r="F116" s="7" t="s">
        <v>287</v>
      </c>
      <c r="G116" s="7" t="s">
        <v>773</v>
      </c>
      <c r="H116" s="7" t="s">
        <v>331</v>
      </c>
      <c r="I116" s="7"/>
      <c r="J116" s="7"/>
      <c r="K116" s="7" t="s">
        <v>289</v>
      </c>
      <c r="L116" s="7" t="s">
        <v>290</v>
      </c>
      <c r="M116" s="8" t="s">
        <v>785</v>
      </c>
      <c r="N116" s="7"/>
      <c r="O116" s="7">
        <v>97256908</v>
      </c>
      <c r="P116" s="7" t="s">
        <v>265</v>
      </c>
      <c r="Q116" s="7">
        <v>1</v>
      </c>
      <c r="R116" s="7">
        <v>36</v>
      </c>
      <c r="S116" s="9">
        <v>799</v>
      </c>
      <c r="T116" s="9"/>
      <c r="U116" s="9"/>
      <c r="V116" s="10">
        <f t="shared" si="29"/>
        <v>799</v>
      </c>
      <c r="W116" s="9">
        <f t="shared" si="30"/>
        <v>799</v>
      </c>
      <c r="X116" s="9">
        <f t="shared" si="31"/>
        <v>0</v>
      </c>
      <c r="Y116" s="9">
        <f t="shared" si="32"/>
        <v>0</v>
      </c>
      <c r="Z116" s="10">
        <f t="shared" si="33"/>
        <v>799</v>
      </c>
      <c r="AA116" s="11">
        <f t="shared" si="34"/>
        <v>799</v>
      </c>
      <c r="AB116" s="11">
        <f t="shared" si="35"/>
        <v>0</v>
      </c>
      <c r="AC116" s="11">
        <f t="shared" si="36"/>
        <v>0</v>
      </c>
      <c r="AD116" s="10">
        <f t="shared" si="37"/>
        <v>799</v>
      </c>
      <c r="AE116" s="10">
        <f t="shared" si="38"/>
        <v>2397</v>
      </c>
      <c r="AF116" s="12" t="s">
        <v>57</v>
      </c>
      <c r="AG116" s="12" t="s">
        <v>58</v>
      </c>
      <c r="AH116" s="12" t="s">
        <v>292</v>
      </c>
      <c r="AI116" s="12" t="s">
        <v>60</v>
      </c>
      <c r="AJ116" s="12" t="s">
        <v>61</v>
      </c>
      <c r="AK116" s="7" t="s">
        <v>62</v>
      </c>
      <c r="AL116" s="7" t="s">
        <v>61</v>
      </c>
      <c r="AM116" s="7" t="s">
        <v>63</v>
      </c>
      <c r="AN116" s="7" t="s">
        <v>64</v>
      </c>
      <c r="AO116" s="7"/>
    </row>
    <row r="117" spans="1:41">
      <c r="A117" s="7">
        <v>31</v>
      </c>
      <c r="B117" s="7" t="s">
        <v>285</v>
      </c>
      <c r="C117" s="7" t="s">
        <v>286</v>
      </c>
      <c r="D117" s="7" t="s">
        <v>287</v>
      </c>
      <c r="E117" s="7" t="s">
        <v>285</v>
      </c>
      <c r="F117" s="7" t="s">
        <v>287</v>
      </c>
      <c r="G117" s="7" t="s">
        <v>786</v>
      </c>
      <c r="H117" s="7" t="s">
        <v>338</v>
      </c>
      <c r="I117" s="7"/>
      <c r="J117" s="7"/>
      <c r="K117" s="7" t="s">
        <v>289</v>
      </c>
      <c r="L117" s="7" t="s">
        <v>290</v>
      </c>
      <c r="M117" s="8" t="s">
        <v>787</v>
      </c>
      <c r="N117" s="7"/>
      <c r="O117" s="7">
        <v>1788602</v>
      </c>
      <c r="P117" s="7" t="s">
        <v>518</v>
      </c>
      <c r="Q117" s="7">
        <v>30</v>
      </c>
      <c r="R117" s="7">
        <v>36</v>
      </c>
      <c r="S117" s="9">
        <v>100000</v>
      </c>
      <c r="T117" s="9">
        <v>160719</v>
      </c>
      <c r="U117" s="9"/>
      <c r="V117" s="10">
        <f t="shared" si="29"/>
        <v>260719</v>
      </c>
      <c r="W117" s="9">
        <f t="shared" si="30"/>
        <v>100000</v>
      </c>
      <c r="X117" s="9">
        <f t="shared" si="31"/>
        <v>160719</v>
      </c>
      <c r="Y117" s="9">
        <f t="shared" si="32"/>
        <v>0</v>
      </c>
      <c r="Z117" s="10">
        <f t="shared" si="33"/>
        <v>260719</v>
      </c>
      <c r="AA117" s="11">
        <f t="shared" si="34"/>
        <v>100000</v>
      </c>
      <c r="AB117" s="11">
        <f t="shared" si="35"/>
        <v>160719</v>
      </c>
      <c r="AC117" s="11">
        <f t="shared" si="36"/>
        <v>0</v>
      </c>
      <c r="AD117" s="10">
        <f t="shared" si="37"/>
        <v>260719</v>
      </c>
      <c r="AE117" s="10">
        <f t="shared" si="38"/>
        <v>782157</v>
      </c>
      <c r="AF117" s="12" t="s">
        <v>57</v>
      </c>
      <c r="AG117" s="12" t="s">
        <v>58</v>
      </c>
      <c r="AH117" s="12" t="s">
        <v>292</v>
      </c>
      <c r="AI117" s="12" t="s">
        <v>60</v>
      </c>
      <c r="AJ117" s="12" t="s">
        <v>61</v>
      </c>
      <c r="AK117" s="7" t="s">
        <v>62</v>
      </c>
      <c r="AL117" s="7" t="s">
        <v>61</v>
      </c>
      <c r="AM117" s="7" t="s">
        <v>63</v>
      </c>
      <c r="AN117" s="7" t="s">
        <v>64</v>
      </c>
      <c r="AO117" s="7"/>
    </row>
    <row r="118" spans="1:41">
      <c r="A118" s="7">
        <v>32</v>
      </c>
      <c r="B118" s="7" t="s">
        <v>285</v>
      </c>
      <c r="C118" s="7" t="s">
        <v>286</v>
      </c>
      <c r="D118" s="7" t="s">
        <v>287</v>
      </c>
      <c r="E118" s="7" t="s">
        <v>285</v>
      </c>
      <c r="F118" s="7" t="s">
        <v>287</v>
      </c>
      <c r="G118" s="7" t="s">
        <v>788</v>
      </c>
      <c r="H118" s="7" t="s">
        <v>317</v>
      </c>
      <c r="I118" s="7"/>
      <c r="J118" s="7"/>
      <c r="K118" s="7" t="s">
        <v>289</v>
      </c>
      <c r="L118" s="7" t="s">
        <v>290</v>
      </c>
      <c r="M118" s="8" t="s">
        <v>789</v>
      </c>
      <c r="N118" s="7"/>
      <c r="O118" s="7">
        <v>1788104</v>
      </c>
      <c r="P118" s="7" t="s">
        <v>518</v>
      </c>
      <c r="Q118" s="7">
        <v>30</v>
      </c>
      <c r="R118" s="7">
        <v>36</v>
      </c>
      <c r="S118" s="9">
        <v>35000</v>
      </c>
      <c r="T118" s="9">
        <v>35796</v>
      </c>
      <c r="U118" s="9"/>
      <c r="V118" s="10">
        <f t="shared" si="29"/>
        <v>70796</v>
      </c>
      <c r="W118" s="9">
        <f t="shared" si="30"/>
        <v>35000</v>
      </c>
      <c r="X118" s="9">
        <f t="shared" si="31"/>
        <v>35796</v>
      </c>
      <c r="Y118" s="9">
        <f t="shared" si="32"/>
        <v>0</v>
      </c>
      <c r="Z118" s="10">
        <f t="shared" si="33"/>
        <v>70796</v>
      </c>
      <c r="AA118" s="11">
        <f t="shared" si="34"/>
        <v>35000</v>
      </c>
      <c r="AB118" s="11">
        <f t="shared" si="35"/>
        <v>35796</v>
      </c>
      <c r="AC118" s="11">
        <f t="shared" si="36"/>
        <v>0</v>
      </c>
      <c r="AD118" s="10">
        <f t="shared" si="37"/>
        <v>70796</v>
      </c>
      <c r="AE118" s="10">
        <f t="shared" si="38"/>
        <v>212388</v>
      </c>
      <c r="AF118" s="12" t="s">
        <v>57</v>
      </c>
      <c r="AG118" s="12" t="s">
        <v>58</v>
      </c>
      <c r="AH118" s="12" t="s">
        <v>292</v>
      </c>
      <c r="AI118" s="12" t="s">
        <v>60</v>
      </c>
      <c r="AJ118" s="12" t="s">
        <v>61</v>
      </c>
      <c r="AK118" s="7" t="s">
        <v>62</v>
      </c>
      <c r="AL118" s="7" t="s">
        <v>61</v>
      </c>
      <c r="AM118" s="7" t="s">
        <v>63</v>
      </c>
      <c r="AN118" s="7" t="s">
        <v>64</v>
      </c>
      <c r="AO118" s="7"/>
    </row>
    <row r="119" spans="1:41">
      <c r="A119" s="7">
        <v>33</v>
      </c>
      <c r="B119" s="7" t="s">
        <v>285</v>
      </c>
      <c r="C119" s="7" t="s">
        <v>286</v>
      </c>
      <c r="D119" s="7" t="s">
        <v>287</v>
      </c>
      <c r="E119" s="7" t="s">
        <v>285</v>
      </c>
      <c r="F119" s="7" t="s">
        <v>287</v>
      </c>
      <c r="G119" s="7" t="s">
        <v>742</v>
      </c>
      <c r="H119" s="7" t="s">
        <v>290</v>
      </c>
      <c r="I119" s="7" t="s">
        <v>790</v>
      </c>
      <c r="J119" s="7"/>
      <c r="K119" s="7" t="s">
        <v>289</v>
      </c>
      <c r="L119" s="7" t="s">
        <v>290</v>
      </c>
      <c r="M119" s="8" t="s">
        <v>791</v>
      </c>
      <c r="N119" s="7"/>
      <c r="O119" s="7">
        <v>20055935</v>
      </c>
      <c r="P119" s="7" t="s">
        <v>518</v>
      </c>
      <c r="Q119" s="7">
        <v>40</v>
      </c>
      <c r="R119" s="7">
        <v>36</v>
      </c>
      <c r="S119" s="9">
        <v>25000</v>
      </c>
      <c r="T119" s="9">
        <v>25970</v>
      </c>
      <c r="U119" s="9"/>
      <c r="V119" s="10">
        <f t="shared" si="29"/>
        <v>50970</v>
      </c>
      <c r="W119" s="9">
        <f t="shared" si="30"/>
        <v>25000</v>
      </c>
      <c r="X119" s="9">
        <f t="shared" si="31"/>
        <v>25970</v>
      </c>
      <c r="Y119" s="9">
        <f t="shared" si="32"/>
        <v>0</v>
      </c>
      <c r="Z119" s="10">
        <f t="shared" si="33"/>
        <v>50970</v>
      </c>
      <c r="AA119" s="11">
        <f t="shared" si="34"/>
        <v>25000</v>
      </c>
      <c r="AB119" s="11">
        <f t="shared" si="35"/>
        <v>25970</v>
      </c>
      <c r="AC119" s="11">
        <f t="shared" si="36"/>
        <v>0</v>
      </c>
      <c r="AD119" s="10">
        <f t="shared" si="37"/>
        <v>50970</v>
      </c>
      <c r="AE119" s="10">
        <f t="shared" si="38"/>
        <v>152910</v>
      </c>
      <c r="AF119" s="12" t="s">
        <v>57</v>
      </c>
      <c r="AG119" s="12" t="s">
        <v>58</v>
      </c>
      <c r="AH119" s="12" t="s">
        <v>292</v>
      </c>
      <c r="AI119" s="12" t="s">
        <v>60</v>
      </c>
      <c r="AJ119" s="12" t="s">
        <v>61</v>
      </c>
      <c r="AK119" s="7" t="s">
        <v>62</v>
      </c>
      <c r="AL119" s="7" t="s">
        <v>61</v>
      </c>
      <c r="AM119" s="7" t="s">
        <v>63</v>
      </c>
      <c r="AN119" s="7" t="s">
        <v>64</v>
      </c>
      <c r="AO119" s="7"/>
    </row>
    <row r="120" spans="1:41">
      <c r="A120" s="7">
        <v>34</v>
      </c>
      <c r="B120" s="7" t="s">
        <v>285</v>
      </c>
      <c r="C120" s="7" t="s">
        <v>286</v>
      </c>
      <c r="D120" s="7" t="s">
        <v>287</v>
      </c>
      <c r="E120" s="7" t="s">
        <v>285</v>
      </c>
      <c r="F120" s="7" t="s">
        <v>287</v>
      </c>
      <c r="G120" s="7" t="s">
        <v>792</v>
      </c>
      <c r="H120" s="7" t="s">
        <v>348</v>
      </c>
      <c r="I120" s="7"/>
      <c r="J120" s="7"/>
      <c r="K120" s="7" t="s">
        <v>289</v>
      </c>
      <c r="L120" s="7" t="s">
        <v>290</v>
      </c>
      <c r="M120" s="8" t="s">
        <v>793</v>
      </c>
      <c r="N120" s="7"/>
      <c r="O120" s="7">
        <v>44263995</v>
      </c>
      <c r="P120" s="7" t="s">
        <v>736</v>
      </c>
      <c r="Q120" s="7">
        <v>140</v>
      </c>
      <c r="R120" s="7">
        <v>36</v>
      </c>
      <c r="S120" s="9">
        <v>80000</v>
      </c>
      <c r="T120" s="9">
        <v>80000</v>
      </c>
      <c r="U120" s="9"/>
      <c r="V120" s="10">
        <f t="shared" si="29"/>
        <v>160000</v>
      </c>
      <c r="W120" s="9">
        <f t="shared" si="30"/>
        <v>80000</v>
      </c>
      <c r="X120" s="9">
        <f t="shared" si="31"/>
        <v>80000</v>
      </c>
      <c r="Y120" s="9">
        <f t="shared" si="32"/>
        <v>0</v>
      </c>
      <c r="Z120" s="10">
        <f t="shared" si="33"/>
        <v>160000</v>
      </c>
      <c r="AA120" s="11">
        <f t="shared" si="34"/>
        <v>80000</v>
      </c>
      <c r="AB120" s="11">
        <f t="shared" si="35"/>
        <v>80000</v>
      </c>
      <c r="AC120" s="11">
        <f t="shared" si="36"/>
        <v>0</v>
      </c>
      <c r="AD120" s="10">
        <f t="shared" si="37"/>
        <v>160000</v>
      </c>
      <c r="AE120" s="10">
        <f t="shared" si="38"/>
        <v>480000</v>
      </c>
      <c r="AF120" s="12" t="s">
        <v>57</v>
      </c>
      <c r="AG120" s="12" t="s">
        <v>58</v>
      </c>
      <c r="AH120" s="12" t="s">
        <v>292</v>
      </c>
      <c r="AI120" s="12" t="s">
        <v>60</v>
      </c>
      <c r="AJ120" s="12" t="s">
        <v>61</v>
      </c>
      <c r="AK120" s="7" t="s">
        <v>62</v>
      </c>
      <c r="AL120" s="7" t="s">
        <v>61</v>
      </c>
      <c r="AM120" s="7" t="s">
        <v>63</v>
      </c>
      <c r="AN120" s="7" t="s">
        <v>64</v>
      </c>
      <c r="AO120" s="7"/>
    </row>
    <row r="121" spans="1:41">
      <c r="A121" s="7">
        <v>35</v>
      </c>
      <c r="B121" s="7" t="s">
        <v>285</v>
      </c>
      <c r="C121" s="7" t="s">
        <v>286</v>
      </c>
      <c r="D121" s="7" t="s">
        <v>287</v>
      </c>
      <c r="E121" s="7" t="s">
        <v>285</v>
      </c>
      <c r="F121" s="7" t="s">
        <v>287</v>
      </c>
      <c r="G121" s="7" t="s">
        <v>794</v>
      </c>
      <c r="H121" s="7" t="s">
        <v>290</v>
      </c>
      <c r="I121" s="7" t="s">
        <v>738</v>
      </c>
      <c r="J121" s="7">
        <v>1</v>
      </c>
      <c r="K121" s="7" t="s">
        <v>289</v>
      </c>
      <c r="L121" s="7" t="s">
        <v>290</v>
      </c>
      <c r="M121" s="8" t="s">
        <v>795</v>
      </c>
      <c r="N121" s="7"/>
      <c r="O121" s="7">
        <v>1720059</v>
      </c>
      <c r="P121" s="7" t="s">
        <v>512</v>
      </c>
      <c r="Q121" s="7">
        <v>55</v>
      </c>
      <c r="R121" s="7">
        <v>36</v>
      </c>
      <c r="S121" s="9">
        <v>50000</v>
      </c>
      <c r="T121" s="9"/>
      <c r="U121" s="9"/>
      <c r="V121" s="10">
        <f t="shared" si="29"/>
        <v>50000</v>
      </c>
      <c r="W121" s="9">
        <f t="shared" si="30"/>
        <v>50000</v>
      </c>
      <c r="X121" s="9">
        <f t="shared" si="31"/>
        <v>0</v>
      </c>
      <c r="Y121" s="9">
        <f t="shared" si="32"/>
        <v>0</v>
      </c>
      <c r="Z121" s="10">
        <f t="shared" si="33"/>
        <v>50000</v>
      </c>
      <c r="AA121" s="11">
        <f t="shared" si="34"/>
        <v>50000</v>
      </c>
      <c r="AB121" s="11">
        <f t="shared" si="35"/>
        <v>0</v>
      </c>
      <c r="AC121" s="11">
        <f t="shared" si="36"/>
        <v>0</v>
      </c>
      <c r="AD121" s="10">
        <f t="shared" si="37"/>
        <v>50000</v>
      </c>
      <c r="AE121" s="10">
        <f t="shared" si="38"/>
        <v>150000</v>
      </c>
      <c r="AF121" s="12" t="s">
        <v>57</v>
      </c>
      <c r="AG121" s="12" t="s">
        <v>58</v>
      </c>
      <c r="AH121" s="12" t="s">
        <v>292</v>
      </c>
      <c r="AI121" s="12" t="s">
        <v>60</v>
      </c>
      <c r="AJ121" s="12" t="s">
        <v>61</v>
      </c>
      <c r="AK121" s="7" t="s">
        <v>62</v>
      </c>
      <c r="AL121" s="7" t="s">
        <v>61</v>
      </c>
      <c r="AM121" s="7" t="s">
        <v>63</v>
      </c>
      <c r="AN121" s="7" t="s">
        <v>64</v>
      </c>
      <c r="AO121" s="7"/>
    </row>
    <row r="122" spans="1:41">
      <c r="A122" s="7">
        <v>36</v>
      </c>
      <c r="B122" s="7" t="s">
        <v>285</v>
      </c>
      <c r="C122" s="7" t="s">
        <v>286</v>
      </c>
      <c r="D122" s="7" t="s">
        <v>287</v>
      </c>
      <c r="E122" s="7" t="s">
        <v>796</v>
      </c>
      <c r="F122" s="7" t="s">
        <v>797</v>
      </c>
      <c r="G122" s="7" t="s">
        <v>798</v>
      </c>
      <c r="H122" s="7" t="s">
        <v>290</v>
      </c>
      <c r="I122" s="7" t="s">
        <v>195</v>
      </c>
      <c r="J122" s="7" t="s">
        <v>799</v>
      </c>
      <c r="K122" s="7" t="s">
        <v>289</v>
      </c>
      <c r="L122" s="7" t="s">
        <v>290</v>
      </c>
      <c r="M122" s="8" t="s">
        <v>800</v>
      </c>
      <c r="N122" s="7"/>
      <c r="O122" s="7" t="s">
        <v>801</v>
      </c>
      <c r="P122" s="7" t="s">
        <v>265</v>
      </c>
      <c r="Q122" s="7" t="s">
        <v>802</v>
      </c>
      <c r="R122" s="7">
        <v>36</v>
      </c>
      <c r="S122" s="9">
        <v>11000</v>
      </c>
      <c r="T122" s="9"/>
      <c r="U122" s="9"/>
      <c r="V122" s="10">
        <f t="shared" si="29"/>
        <v>11000</v>
      </c>
      <c r="W122" s="9">
        <f t="shared" si="30"/>
        <v>11000</v>
      </c>
      <c r="X122" s="9">
        <f t="shared" si="31"/>
        <v>0</v>
      </c>
      <c r="Y122" s="9">
        <f t="shared" si="32"/>
        <v>0</v>
      </c>
      <c r="Z122" s="10">
        <f t="shared" si="33"/>
        <v>11000</v>
      </c>
      <c r="AA122" s="11">
        <f t="shared" si="34"/>
        <v>11000</v>
      </c>
      <c r="AB122" s="11">
        <f t="shared" si="35"/>
        <v>0</v>
      </c>
      <c r="AC122" s="11">
        <f t="shared" si="36"/>
        <v>0</v>
      </c>
      <c r="AD122" s="10">
        <f t="shared" si="37"/>
        <v>11000</v>
      </c>
      <c r="AE122" s="10">
        <f t="shared" si="38"/>
        <v>33000</v>
      </c>
      <c r="AF122" s="12" t="s">
        <v>57</v>
      </c>
      <c r="AG122" s="12" t="s">
        <v>58</v>
      </c>
      <c r="AH122" s="12" t="s">
        <v>292</v>
      </c>
      <c r="AI122" s="12" t="s">
        <v>60</v>
      </c>
      <c r="AJ122" s="12" t="s">
        <v>61</v>
      </c>
      <c r="AK122" s="7" t="s">
        <v>62</v>
      </c>
      <c r="AL122" s="7" t="s">
        <v>61</v>
      </c>
      <c r="AM122" s="7" t="s">
        <v>63</v>
      </c>
      <c r="AN122" s="7" t="s">
        <v>64</v>
      </c>
      <c r="AO122" s="7"/>
    </row>
    <row r="123" spans="1:41">
      <c r="A123" s="7">
        <v>37</v>
      </c>
      <c r="B123" s="7" t="s">
        <v>285</v>
      </c>
      <c r="C123" s="7" t="s">
        <v>286</v>
      </c>
      <c r="D123" s="7" t="s">
        <v>287</v>
      </c>
      <c r="E123" s="7" t="s">
        <v>803</v>
      </c>
      <c r="F123" s="7" t="s">
        <v>804</v>
      </c>
      <c r="G123" s="7" t="s">
        <v>805</v>
      </c>
      <c r="H123" s="7" t="s">
        <v>290</v>
      </c>
      <c r="I123" s="7" t="s">
        <v>738</v>
      </c>
      <c r="J123" s="7" t="s">
        <v>806</v>
      </c>
      <c r="K123" s="7" t="s">
        <v>289</v>
      </c>
      <c r="L123" s="7" t="s">
        <v>290</v>
      </c>
      <c r="M123" s="8" t="s">
        <v>807</v>
      </c>
      <c r="N123" s="7"/>
      <c r="O123" s="7" t="s">
        <v>808</v>
      </c>
      <c r="P123" s="7" t="s">
        <v>518</v>
      </c>
      <c r="Q123" s="7" t="s">
        <v>809</v>
      </c>
      <c r="R123" s="7">
        <v>36</v>
      </c>
      <c r="S123" s="9">
        <v>6000</v>
      </c>
      <c r="T123" s="9">
        <v>6000</v>
      </c>
      <c r="U123" s="9"/>
      <c r="V123" s="10">
        <f t="shared" si="29"/>
        <v>12000</v>
      </c>
      <c r="W123" s="9">
        <f t="shared" si="30"/>
        <v>6000</v>
      </c>
      <c r="X123" s="9">
        <f t="shared" si="31"/>
        <v>6000</v>
      </c>
      <c r="Y123" s="9">
        <f t="shared" si="32"/>
        <v>0</v>
      </c>
      <c r="Z123" s="10">
        <f t="shared" si="33"/>
        <v>12000</v>
      </c>
      <c r="AA123" s="11">
        <f t="shared" si="34"/>
        <v>6000</v>
      </c>
      <c r="AB123" s="11">
        <f t="shared" si="35"/>
        <v>6000</v>
      </c>
      <c r="AC123" s="11">
        <f t="shared" si="36"/>
        <v>0</v>
      </c>
      <c r="AD123" s="10">
        <f t="shared" si="37"/>
        <v>12000</v>
      </c>
      <c r="AE123" s="10">
        <f t="shared" si="38"/>
        <v>36000</v>
      </c>
      <c r="AF123" s="12" t="s">
        <v>57</v>
      </c>
      <c r="AG123" s="12" t="s">
        <v>58</v>
      </c>
      <c r="AH123" s="12" t="s">
        <v>292</v>
      </c>
      <c r="AI123" s="12" t="s">
        <v>60</v>
      </c>
      <c r="AJ123" s="12" t="s">
        <v>61</v>
      </c>
      <c r="AK123" s="7" t="s">
        <v>62</v>
      </c>
      <c r="AL123" s="7" t="s">
        <v>61</v>
      </c>
      <c r="AM123" s="7" t="s">
        <v>63</v>
      </c>
      <c r="AN123" s="7" t="s">
        <v>64</v>
      </c>
      <c r="AO123" s="7"/>
    </row>
    <row r="124" spans="1:41">
      <c r="A124" s="7">
        <v>38</v>
      </c>
      <c r="B124" s="7" t="s">
        <v>285</v>
      </c>
      <c r="C124" s="7" t="s">
        <v>286</v>
      </c>
      <c r="D124" s="7" t="s">
        <v>287</v>
      </c>
      <c r="E124" s="7" t="s">
        <v>803</v>
      </c>
      <c r="F124" s="7" t="s">
        <v>804</v>
      </c>
      <c r="G124" s="7" t="s">
        <v>805</v>
      </c>
      <c r="H124" s="7" t="s">
        <v>290</v>
      </c>
      <c r="I124" s="7" t="s">
        <v>738</v>
      </c>
      <c r="J124" s="7" t="s">
        <v>806</v>
      </c>
      <c r="K124" s="7" t="s">
        <v>289</v>
      </c>
      <c r="L124" s="7" t="s">
        <v>290</v>
      </c>
      <c r="M124" s="8" t="s">
        <v>810</v>
      </c>
      <c r="N124" s="7"/>
      <c r="O124" s="7" t="s">
        <v>811</v>
      </c>
      <c r="P124" s="7" t="s">
        <v>518</v>
      </c>
      <c r="Q124" s="7" t="s">
        <v>809</v>
      </c>
      <c r="R124" s="7">
        <v>36</v>
      </c>
      <c r="S124" s="9">
        <v>5000</v>
      </c>
      <c r="T124" s="9">
        <v>5000</v>
      </c>
      <c r="U124" s="9"/>
      <c r="V124" s="10">
        <f t="shared" si="29"/>
        <v>10000</v>
      </c>
      <c r="W124" s="9">
        <f t="shared" si="30"/>
        <v>5000</v>
      </c>
      <c r="X124" s="9">
        <f t="shared" si="31"/>
        <v>5000</v>
      </c>
      <c r="Y124" s="9">
        <f t="shared" si="32"/>
        <v>0</v>
      </c>
      <c r="Z124" s="10">
        <f t="shared" si="33"/>
        <v>10000</v>
      </c>
      <c r="AA124" s="11">
        <f t="shared" si="34"/>
        <v>5000</v>
      </c>
      <c r="AB124" s="11">
        <f t="shared" si="35"/>
        <v>5000</v>
      </c>
      <c r="AC124" s="11">
        <f t="shared" si="36"/>
        <v>0</v>
      </c>
      <c r="AD124" s="10">
        <f t="shared" si="37"/>
        <v>10000</v>
      </c>
      <c r="AE124" s="10">
        <f t="shared" si="38"/>
        <v>30000</v>
      </c>
      <c r="AF124" s="12" t="s">
        <v>57</v>
      </c>
      <c r="AG124" s="12" t="s">
        <v>58</v>
      </c>
      <c r="AH124" s="12" t="s">
        <v>292</v>
      </c>
      <c r="AI124" s="12" t="s">
        <v>60</v>
      </c>
      <c r="AJ124" s="12" t="s">
        <v>61</v>
      </c>
      <c r="AK124" s="7" t="s">
        <v>62</v>
      </c>
      <c r="AL124" s="7" t="s">
        <v>61</v>
      </c>
      <c r="AM124" s="7" t="s">
        <v>63</v>
      </c>
      <c r="AN124" s="7" t="s">
        <v>64</v>
      </c>
      <c r="AO124" s="7"/>
    </row>
    <row r="125" spans="1:41">
      <c r="A125" s="7">
        <v>39</v>
      </c>
      <c r="B125" s="7" t="s">
        <v>285</v>
      </c>
      <c r="C125" s="7" t="s">
        <v>286</v>
      </c>
      <c r="D125" s="7" t="s">
        <v>287</v>
      </c>
      <c r="E125" s="7" t="s">
        <v>803</v>
      </c>
      <c r="F125" s="7" t="s">
        <v>804</v>
      </c>
      <c r="G125" s="7" t="s">
        <v>805</v>
      </c>
      <c r="H125" s="7" t="s">
        <v>290</v>
      </c>
      <c r="I125" s="7" t="s">
        <v>738</v>
      </c>
      <c r="J125" s="7" t="s">
        <v>806</v>
      </c>
      <c r="K125" s="7" t="s">
        <v>289</v>
      </c>
      <c r="L125" s="7" t="s">
        <v>290</v>
      </c>
      <c r="M125" s="8" t="s">
        <v>812</v>
      </c>
      <c r="N125" s="7"/>
      <c r="O125" s="7" t="s">
        <v>813</v>
      </c>
      <c r="P125" s="7" t="s">
        <v>518</v>
      </c>
      <c r="Q125" s="7" t="s">
        <v>809</v>
      </c>
      <c r="R125" s="7">
        <v>36</v>
      </c>
      <c r="S125" s="9">
        <v>10000</v>
      </c>
      <c r="T125" s="9">
        <v>7000</v>
      </c>
      <c r="U125" s="9"/>
      <c r="V125" s="10">
        <f t="shared" si="29"/>
        <v>17000</v>
      </c>
      <c r="W125" s="9">
        <f t="shared" si="30"/>
        <v>10000</v>
      </c>
      <c r="X125" s="9">
        <f t="shared" si="31"/>
        <v>7000</v>
      </c>
      <c r="Y125" s="9">
        <f t="shared" si="32"/>
        <v>0</v>
      </c>
      <c r="Z125" s="10">
        <f t="shared" si="33"/>
        <v>17000</v>
      </c>
      <c r="AA125" s="11">
        <f t="shared" si="34"/>
        <v>10000</v>
      </c>
      <c r="AB125" s="11">
        <f t="shared" si="35"/>
        <v>7000</v>
      </c>
      <c r="AC125" s="11">
        <f t="shared" si="36"/>
        <v>0</v>
      </c>
      <c r="AD125" s="10">
        <f t="shared" si="37"/>
        <v>17000</v>
      </c>
      <c r="AE125" s="10">
        <f t="shared" si="38"/>
        <v>51000</v>
      </c>
      <c r="AF125" s="12" t="s">
        <v>57</v>
      </c>
      <c r="AG125" s="12" t="s">
        <v>58</v>
      </c>
      <c r="AH125" s="12" t="s">
        <v>292</v>
      </c>
      <c r="AI125" s="12" t="s">
        <v>60</v>
      </c>
      <c r="AJ125" s="12" t="s">
        <v>61</v>
      </c>
      <c r="AK125" s="7" t="s">
        <v>62</v>
      </c>
      <c r="AL125" s="7" t="s">
        <v>61</v>
      </c>
      <c r="AM125" s="7" t="s">
        <v>63</v>
      </c>
      <c r="AN125" s="7" t="s">
        <v>64</v>
      </c>
      <c r="AO125" s="7"/>
    </row>
    <row r="126" spans="1:41">
      <c r="A126" s="7">
        <v>40</v>
      </c>
      <c r="B126" s="7" t="s">
        <v>285</v>
      </c>
      <c r="C126" s="7" t="s">
        <v>286</v>
      </c>
      <c r="D126" s="7" t="s">
        <v>287</v>
      </c>
      <c r="E126" s="7" t="s">
        <v>803</v>
      </c>
      <c r="F126" s="7" t="s">
        <v>804</v>
      </c>
      <c r="G126" s="7" t="s">
        <v>805</v>
      </c>
      <c r="H126" s="7" t="s">
        <v>290</v>
      </c>
      <c r="I126" s="7" t="s">
        <v>738</v>
      </c>
      <c r="J126" s="7" t="s">
        <v>806</v>
      </c>
      <c r="K126" s="7" t="s">
        <v>289</v>
      </c>
      <c r="L126" s="7" t="s">
        <v>290</v>
      </c>
      <c r="M126" s="8" t="s">
        <v>814</v>
      </c>
      <c r="N126" s="7"/>
      <c r="O126" s="7" t="s">
        <v>815</v>
      </c>
      <c r="P126" s="7" t="s">
        <v>518</v>
      </c>
      <c r="Q126" s="7" t="s">
        <v>809</v>
      </c>
      <c r="R126" s="7">
        <v>36</v>
      </c>
      <c r="S126" s="9">
        <v>3000</v>
      </c>
      <c r="T126" s="9">
        <v>3000</v>
      </c>
      <c r="U126" s="9"/>
      <c r="V126" s="10">
        <f t="shared" si="29"/>
        <v>6000</v>
      </c>
      <c r="W126" s="9">
        <f t="shared" si="30"/>
        <v>3000</v>
      </c>
      <c r="X126" s="9">
        <f t="shared" si="31"/>
        <v>3000</v>
      </c>
      <c r="Y126" s="9">
        <f t="shared" si="32"/>
        <v>0</v>
      </c>
      <c r="Z126" s="10">
        <f t="shared" si="33"/>
        <v>6000</v>
      </c>
      <c r="AA126" s="11">
        <f t="shared" si="34"/>
        <v>3000</v>
      </c>
      <c r="AB126" s="11">
        <f t="shared" si="35"/>
        <v>3000</v>
      </c>
      <c r="AC126" s="11">
        <f t="shared" si="36"/>
        <v>0</v>
      </c>
      <c r="AD126" s="10">
        <f t="shared" si="37"/>
        <v>6000</v>
      </c>
      <c r="AE126" s="10">
        <f t="shared" si="38"/>
        <v>18000</v>
      </c>
      <c r="AF126" s="12" t="s">
        <v>57</v>
      </c>
      <c r="AG126" s="12" t="s">
        <v>58</v>
      </c>
      <c r="AH126" s="12" t="s">
        <v>292</v>
      </c>
      <c r="AI126" s="12" t="s">
        <v>60</v>
      </c>
      <c r="AJ126" s="12" t="s">
        <v>61</v>
      </c>
      <c r="AK126" s="7" t="s">
        <v>62</v>
      </c>
      <c r="AL126" s="7" t="s">
        <v>61</v>
      </c>
      <c r="AM126" s="7" t="s">
        <v>63</v>
      </c>
      <c r="AN126" s="7" t="s">
        <v>64</v>
      </c>
      <c r="AO126" s="7"/>
    </row>
    <row r="127" spans="1:41">
      <c r="A127" s="7">
        <v>41</v>
      </c>
      <c r="B127" s="7" t="s">
        <v>285</v>
      </c>
      <c r="C127" s="7" t="s">
        <v>286</v>
      </c>
      <c r="D127" s="7" t="s">
        <v>287</v>
      </c>
      <c r="E127" s="7" t="s">
        <v>803</v>
      </c>
      <c r="F127" s="7" t="s">
        <v>804</v>
      </c>
      <c r="G127" s="7" t="s">
        <v>805</v>
      </c>
      <c r="H127" s="7" t="s">
        <v>290</v>
      </c>
      <c r="I127" s="7" t="s">
        <v>738</v>
      </c>
      <c r="J127" s="7" t="s">
        <v>806</v>
      </c>
      <c r="K127" s="7" t="s">
        <v>289</v>
      </c>
      <c r="L127" s="7" t="s">
        <v>290</v>
      </c>
      <c r="M127" s="8" t="s">
        <v>816</v>
      </c>
      <c r="N127" s="7"/>
      <c r="O127" s="7" t="s">
        <v>817</v>
      </c>
      <c r="P127" s="7" t="s">
        <v>518</v>
      </c>
      <c r="Q127" s="7" t="s">
        <v>818</v>
      </c>
      <c r="R127" s="7">
        <v>36</v>
      </c>
      <c r="S127" s="9">
        <v>3000</v>
      </c>
      <c r="T127" s="9">
        <v>2500</v>
      </c>
      <c r="U127" s="9"/>
      <c r="V127" s="10">
        <f t="shared" si="29"/>
        <v>5500</v>
      </c>
      <c r="W127" s="9">
        <f t="shared" si="30"/>
        <v>3000</v>
      </c>
      <c r="X127" s="9">
        <f t="shared" si="31"/>
        <v>2500</v>
      </c>
      <c r="Y127" s="9">
        <f t="shared" si="32"/>
        <v>0</v>
      </c>
      <c r="Z127" s="10">
        <f t="shared" si="33"/>
        <v>5500</v>
      </c>
      <c r="AA127" s="11">
        <f t="shared" si="34"/>
        <v>3000</v>
      </c>
      <c r="AB127" s="11">
        <f t="shared" si="35"/>
        <v>2500</v>
      </c>
      <c r="AC127" s="11">
        <f t="shared" si="36"/>
        <v>0</v>
      </c>
      <c r="AD127" s="10">
        <f t="shared" si="37"/>
        <v>5500</v>
      </c>
      <c r="AE127" s="10">
        <f t="shared" si="38"/>
        <v>16500</v>
      </c>
      <c r="AF127" s="12" t="s">
        <v>57</v>
      </c>
      <c r="AG127" s="12" t="s">
        <v>58</v>
      </c>
      <c r="AH127" s="12" t="s">
        <v>292</v>
      </c>
      <c r="AI127" s="12" t="s">
        <v>60</v>
      </c>
      <c r="AJ127" s="12" t="s">
        <v>61</v>
      </c>
      <c r="AK127" s="7" t="s">
        <v>62</v>
      </c>
      <c r="AL127" s="7" t="s">
        <v>61</v>
      </c>
      <c r="AM127" s="7" t="s">
        <v>63</v>
      </c>
      <c r="AN127" s="7" t="s">
        <v>64</v>
      </c>
      <c r="AO127" s="7"/>
    </row>
    <row r="128" spans="1:41">
      <c r="A128" s="7">
        <v>42</v>
      </c>
      <c r="B128" s="7" t="s">
        <v>285</v>
      </c>
      <c r="C128" s="7" t="s">
        <v>286</v>
      </c>
      <c r="D128" s="7" t="s">
        <v>287</v>
      </c>
      <c r="E128" s="7" t="s">
        <v>819</v>
      </c>
      <c r="F128" s="7" t="s">
        <v>820</v>
      </c>
      <c r="G128" s="7" t="s">
        <v>805</v>
      </c>
      <c r="H128" s="7" t="s">
        <v>310</v>
      </c>
      <c r="I128" s="7"/>
      <c r="J128" s="7" t="s">
        <v>821</v>
      </c>
      <c r="K128" s="7" t="s">
        <v>289</v>
      </c>
      <c r="L128" s="7" t="s">
        <v>290</v>
      </c>
      <c r="M128" s="8" t="s">
        <v>822</v>
      </c>
      <c r="N128" s="7"/>
      <c r="O128" s="7" t="s">
        <v>823</v>
      </c>
      <c r="P128" s="7" t="s">
        <v>518</v>
      </c>
      <c r="Q128" s="7" t="s">
        <v>802</v>
      </c>
      <c r="R128" s="7">
        <v>36</v>
      </c>
      <c r="S128" s="9">
        <v>7000</v>
      </c>
      <c r="T128" s="9">
        <v>10000</v>
      </c>
      <c r="U128" s="9"/>
      <c r="V128" s="10">
        <f t="shared" si="29"/>
        <v>17000</v>
      </c>
      <c r="W128" s="9">
        <f t="shared" si="30"/>
        <v>7000</v>
      </c>
      <c r="X128" s="9">
        <f t="shared" si="31"/>
        <v>10000</v>
      </c>
      <c r="Y128" s="9">
        <f t="shared" si="32"/>
        <v>0</v>
      </c>
      <c r="Z128" s="10">
        <f t="shared" si="33"/>
        <v>17000</v>
      </c>
      <c r="AA128" s="11">
        <f t="shared" si="34"/>
        <v>7000</v>
      </c>
      <c r="AB128" s="11">
        <f t="shared" si="35"/>
        <v>10000</v>
      </c>
      <c r="AC128" s="11">
        <f t="shared" si="36"/>
        <v>0</v>
      </c>
      <c r="AD128" s="10">
        <f t="shared" si="37"/>
        <v>17000</v>
      </c>
      <c r="AE128" s="10">
        <f t="shared" si="38"/>
        <v>51000</v>
      </c>
      <c r="AF128" s="12" t="s">
        <v>57</v>
      </c>
      <c r="AG128" s="12" t="s">
        <v>58</v>
      </c>
      <c r="AH128" s="12" t="s">
        <v>292</v>
      </c>
      <c r="AI128" s="12" t="s">
        <v>60</v>
      </c>
      <c r="AJ128" s="12" t="s">
        <v>61</v>
      </c>
      <c r="AK128" s="7" t="s">
        <v>62</v>
      </c>
      <c r="AL128" s="7" t="s">
        <v>61</v>
      </c>
      <c r="AM128" s="7" t="s">
        <v>63</v>
      </c>
      <c r="AN128" s="7" t="s">
        <v>64</v>
      </c>
      <c r="AO128" s="7"/>
    </row>
    <row r="129" spans="1:41">
      <c r="A129" s="7">
        <v>43</v>
      </c>
      <c r="B129" s="7" t="s">
        <v>285</v>
      </c>
      <c r="C129" s="7" t="s">
        <v>286</v>
      </c>
      <c r="D129" s="7" t="s">
        <v>287</v>
      </c>
      <c r="E129" s="7" t="s">
        <v>819</v>
      </c>
      <c r="F129" s="7" t="s">
        <v>820</v>
      </c>
      <c r="G129" s="7" t="s">
        <v>805</v>
      </c>
      <c r="H129" s="7" t="s">
        <v>310</v>
      </c>
      <c r="I129" s="7"/>
      <c r="J129" s="7" t="s">
        <v>821</v>
      </c>
      <c r="K129" s="7" t="s">
        <v>289</v>
      </c>
      <c r="L129" s="7" t="s">
        <v>290</v>
      </c>
      <c r="M129" s="8" t="s">
        <v>824</v>
      </c>
      <c r="N129" s="7"/>
      <c r="O129" s="7" t="s">
        <v>825</v>
      </c>
      <c r="P129" s="7" t="s">
        <v>518</v>
      </c>
      <c r="Q129" s="7" t="s">
        <v>802</v>
      </c>
      <c r="R129" s="7">
        <v>36</v>
      </c>
      <c r="S129" s="9">
        <v>7500</v>
      </c>
      <c r="T129" s="9">
        <v>6000</v>
      </c>
      <c r="U129" s="9"/>
      <c r="V129" s="10">
        <f t="shared" si="29"/>
        <v>13500</v>
      </c>
      <c r="W129" s="9">
        <f t="shared" si="30"/>
        <v>7500</v>
      </c>
      <c r="X129" s="9">
        <f t="shared" si="31"/>
        <v>6000</v>
      </c>
      <c r="Y129" s="9">
        <f t="shared" si="32"/>
        <v>0</v>
      </c>
      <c r="Z129" s="10">
        <f t="shared" si="33"/>
        <v>13500</v>
      </c>
      <c r="AA129" s="11">
        <f t="shared" si="34"/>
        <v>7500</v>
      </c>
      <c r="AB129" s="11">
        <f t="shared" si="35"/>
        <v>6000</v>
      </c>
      <c r="AC129" s="11">
        <f t="shared" si="36"/>
        <v>0</v>
      </c>
      <c r="AD129" s="10">
        <f t="shared" si="37"/>
        <v>13500</v>
      </c>
      <c r="AE129" s="10">
        <f t="shared" si="38"/>
        <v>40500</v>
      </c>
      <c r="AF129" s="12" t="s">
        <v>57</v>
      </c>
      <c r="AG129" s="12" t="s">
        <v>58</v>
      </c>
      <c r="AH129" s="12" t="s">
        <v>292</v>
      </c>
      <c r="AI129" s="12" t="s">
        <v>60</v>
      </c>
      <c r="AJ129" s="12" t="s">
        <v>61</v>
      </c>
      <c r="AK129" s="7" t="s">
        <v>62</v>
      </c>
      <c r="AL129" s="7" t="s">
        <v>61</v>
      </c>
      <c r="AM129" s="7" t="s">
        <v>63</v>
      </c>
      <c r="AN129" s="7" t="s">
        <v>64</v>
      </c>
      <c r="AO129" s="7"/>
    </row>
    <row r="130" spans="1:41">
      <c r="A130" s="14"/>
      <c r="B130" s="15" t="s">
        <v>285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6">
        <f t="shared" ref="S130:AE130" si="39">SUM(S87:S129)</f>
        <v>399817</v>
      </c>
      <c r="T130" s="16">
        <f t="shared" si="39"/>
        <v>391680</v>
      </c>
      <c r="U130" s="16">
        <f t="shared" si="39"/>
        <v>0</v>
      </c>
      <c r="V130" s="16">
        <f t="shared" si="39"/>
        <v>791497</v>
      </c>
      <c r="W130" s="16">
        <f t="shared" si="39"/>
        <v>399817</v>
      </c>
      <c r="X130" s="16">
        <f t="shared" si="39"/>
        <v>391680</v>
      </c>
      <c r="Y130" s="16">
        <f t="shared" si="39"/>
        <v>0</v>
      </c>
      <c r="Z130" s="16">
        <f t="shared" si="39"/>
        <v>791497</v>
      </c>
      <c r="AA130" s="16">
        <f t="shared" si="39"/>
        <v>399817</v>
      </c>
      <c r="AB130" s="16">
        <f t="shared" si="39"/>
        <v>391680</v>
      </c>
      <c r="AC130" s="16">
        <f t="shared" si="39"/>
        <v>0</v>
      </c>
      <c r="AD130" s="16">
        <f t="shared" si="39"/>
        <v>791497</v>
      </c>
      <c r="AE130" s="16">
        <f t="shared" si="39"/>
        <v>2374491</v>
      </c>
      <c r="AF130" s="14"/>
      <c r="AG130" s="14"/>
      <c r="AH130" s="14"/>
      <c r="AI130" s="14"/>
      <c r="AJ130" s="14"/>
      <c r="AK130" s="14"/>
      <c r="AL130" s="14"/>
      <c r="AM130" s="14"/>
      <c r="AN130" s="14"/>
      <c r="AO130" s="24"/>
    </row>
    <row r="131" spans="1:41">
      <c r="A131" s="7">
        <v>1</v>
      </c>
      <c r="B131" s="7" t="s">
        <v>826</v>
      </c>
      <c r="C131" s="7" t="s">
        <v>827</v>
      </c>
      <c r="D131" s="7" t="s">
        <v>828</v>
      </c>
      <c r="E131" s="17" t="s">
        <v>829</v>
      </c>
      <c r="F131" s="7" t="s">
        <v>828</v>
      </c>
      <c r="G131" s="7" t="s">
        <v>830</v>
      </c>
      <c r="H131" s="7" t="s">
        <v>325</v>
      </c>
      <c r="I131" s="7"/>
      <c r="J131" s="7"/>
      <c r="K131" s="7" t="s">
        <v>289</v>
      </c>
      <c r="L131" s="7" t="s">
        <v>290</v>
      </c>
      <c r="M131" s="8" t="s">
        <v>831</v>
      </c>
      <c r="N131" s="7"/>
      <c r="O131" s="7" t="s">
        <v>832</v>
      </c>
      <c r="P131" s="7" t="s">
        <v>518</v>
      </c>
      <c r="Q131" s="7" t="s">
        <v>833</v>
      </c>
      <c r="R131" s="7">
        <v>36</v>
      </c>
      <c r="S131" s="9">
        <v>300</v>
      </c>
      <c r="T131" s="9">
        <v>300</v>
      </c>
      <c r="U131" s="9"/>
      <c r="V131" s="10">
        <f>S131+T131+U131</f>
        <v>600</v>
      </c>
      <c r="W131" s="9">
        <f>S131</f>
        <v>300</v>
      </c>
      <c r="X131" s="9">
        <f>T131</f>
        <v>300</v>
      </c>
      <c r="Y131" s="9">
        <f>U131</f>
        <v>0</v>
      </c>
      <c r="Z131" s="10">
        <f>SUM(W131:Y131)</f>
        <v>600</v>
      </c>
      <c r="AA131" s="11">
        <f>S131</f>
        <v>300</v>
      </c>
      <c r="AB131" s="11">
        <f>T131</f>
        <v>300</v>
      </c>
      <c r="AC131" s="11">
        <f>U131</f>
        <v>0</v>
      </c>
      <c r="AD131" s="10">
        <f>SUM(AA131:AC131)</f>
        <v>600</v>
      </c>
      <c r="AE131" s="10">
        <f>V131+Z131+AD131</f>
        <v>1800</v>
      </c>
      <c r="AF131" s="12" t="s">
        <v>57</v>
      </c>
      <c r="AG131" s="12" t="s">
        <v>58</v>
      </c>
      <c r="AH131" s="12" t="s">
        <v>292</v>
      </c>
      <c r="AI131" s="12" t="s">
        <v>60</v>
      </c>
      <c r="AJ131" s="12" t="s">
        <v>61</v>
      </c>
      <c r="AK131" s="7" t="s">
        <v>62</v>
      </c>
      <c r="AL131" s="7" t="s">
        <v>61</v>
      </c>
      <c r="AM131" s="7" t="s">
        <v>63</v>
      </c>
      <c r="AN131" s="7" t="s">
        <v>64</v>
      </c>
      <c r="AO131" s="7"/>
    </row>
    <row r="132" spans="1:41">
      <c r="A132" s="14"/>
      <c r="B132" s="15" t="s">
        <v>829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6">
        <f t="shared" ref="S132:AE132" si="40">SUM(S131:S131)</f>
        <v>300</v>
      </c>
      <c r="T132" s="16">
        <f t="shared" si="40"/>
        <v>300</v>
      </c>
      <c r="U132" s="16">
        <f t="shared" si="40"/>
        <v>0</v>
      </c>
      <c r="V132" s="16">
        <f t="shared" si="40"/>
        <v>600</v>
      </c>
      <c r="W132" s="16">
        <f t="shared" si="40"/>
        <v>300</v>
      </c>
      <c r="X132" s="16">
        <f t="shared" si="40"/>
        <v>300</v>
      </c>
      <c r="Y132" s="16">
        <f t="shared" si="40"/>
        <v>0</v>
      </c>
      <c r="Z132" s="16">
        <f t="shared" si="40"/>
        <v>600</v>
      </c>
      <c r="AA132" s="16">
        <f t="shared" si="40"/>
        <v>300</v>
      </c>
      <c r="AB132" s="16">
        <f t="shared" si="40"/>
        <v>300</v>
      </c>
      <c r="AC132" s="16">
        <f t="shared" si="40"/>
        <v>0</v>
      </c>
      <c r="AD132" s="16">
        <f t="shared" si="40"/>
        <v>600</v>
      </c>
      <c r="AE132" s="16">
        <f t="shared" si="40"/>
        <v>1800</v>
      </c>
      <c r="AF132" s="14"/>
      <c r="AG132" s="14"/>
      <c r="AH132" s="14"/>
      <c r="AI132" s="14"/>
      <c r="AJ132" s="14"/>
      <c r="AK132" s="14"/>
      <c r="AL132" s="14"/>
      <c r="AM132" s="14"/>
      <c r="AN132" s="14"/>
      <c r="AO132" s="24"/>
    </row>
    <row r="133" spans="1:41">
      <c r="A133" s="7">
        <v>1</v>
      </c>
      <c r="B133" s="7" t="s">
        <v>834</v>
      </c>
      <c r="C133" s="7" t="s">
        <v>835</v>
      </c>
      <c r="D133" s="7" t="s">
        <v>836</v>
      </c>
      <c r="E133" s="17" t="s">
        <v>837</v>
      </c>
      <c r="F133" s="7" t="s">
        <v>836</v>
      </c>
      <c r="G133" s="7" t="s">
        <v>830</v>
      </c>
      <c r="H133" s="7" t="s">
        <v>317</v>
      </c>
      <c r="I133" s="7"/>
      <c r="J133" s="7"/>
      <c r="K133" s="7" t="s">
        <v>289</v>
      </c>
      <c r="L133" s="7" t="s">
        <v>290</v>
      </c>
      <c r="M133" s="8" t="s">
        <v>838</v>
      </c>
      <c r="N133" s="7"/>
      <c r="O133" s="7" t="s">
        <v>839</v>
      </c>
      <c r="P133" s="7" t="s">
        <v>518</v>
      </c>
      <c r="Q133" s="7">
        <v>10</v>
      </c>
      <c r="R133" s="7">
        <v>36</v>
      </c>
      <c r="S133" s="9">
        <v>1000</v>
      </c>
      <c r="T133" s="9">
        <v>1000</v>
      </c>
      <c r="U133" s="9"/>
      <c r="V133" s="10">
        <f>S133+T133+U133</f>
        <v>2000</v>
      </c>
      <c r="W133" s="9">
        <f>S133</f>
        <v>1000</v>
      </c>
      <c r="X133" s="9">
        <f>T133</f>
        <v>1000</v>
      </c>
      <c r="Y133" s="9">
        <f>U133</f>
        <v>0</v>
      </c>
      <c r="Z133" s="10">
        <f>SUM(W133:Y133)</f>
        <v>2000</v>
      </c>
      <c r="AA133" s="11">
        <f>S133</f>
        <v>1000</v>
      </c>
      <c r="AB133" s="11">
        <f>T133</f>
        <v>1000</v>
      </c>
      <c r="AC133" s="11">
        <f>U133</f>
        <v>0</v>
      </c>
      <c r="AD133" s="10">
        <f>SUM(AA133:AC133)</f>
        <v>2000</v>
      </c>
      <c r="AE133" s="10">
        <f>V133+Z133+AD133</f>
        <v>6000</v>
      </c>
      <c r="AF133" s="12" t="s">
        <v>57</v>
      </c>
      <c r="AG133" s="12" t="s">
        <v>58</v>
      </c>
      <c r="AH133" s="12" t="s">
        <v>292</v>
      </c>
      <c r="AI133" s="12" t="s">
        <v>60</v>
      </c>
      <c r="AJ133" s="12" t="s">
        <v>61</v>
      </c>
      <c r="AK133" s="7" t="s">
        <v>62</v>
      </c>
      <c r="AL133" s="7" t="s">
        <v>61</v>
      </c>
      <c r="AM133" s="7" t="s">
        <v>63</v>
      </c>
      <c r="AN133" s="7" t="s">
        <v>64</v>
      </c>
      <c r="AO133" s="7"/>
    </row>
    <row r="134" spans="1:41">
      <c r="A134" s="14"/>
      <c r="B134" s="15" t="s">
        <v>837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6">
        <f t="shared" ref="S134:AE134" si="41">SUM(S133:S133)</f>
        <v>1000</v>
      </c>
      <c r="T134" s="16">
        <f t="shared" si="41"/>
        <v>1000</v>
      </c>
      <c r="U134" s="16">
        <f t="shared" si="41"/>
        <v>0</v>
      </c>
      <c r="V134" s="16">
        <f t="shared" si="41"/>
        <v>2000</v>
      </c>
      <c r="W134" s="16">
        <f t="shared" si="41"/>
        <v>1000</v>
      </c>
      <c r="X134" s="16">
        <f t="shared" si="41"/>
        <v>1000</v>
      </c>
      <c r="Y134" s="16">
        <f t="shared" si="41"/>
        <v>0</v>
      </c>
      <c r="Z134" s="16">
        <f t="shared" si="41"/>
        <v>2000</v>
      </c>
      <c r="AA134" s="16">
        <f t="shared" si="41"/>
        <v>1000</v>
      </c>
      <c r="AB134" s="16">
        <f t="shared" si="41"/>
        <v>1000</v>
      </c>
      <c r="AC134" s="16">
        <f t="shared" si="41"/>
        <v>0</v>
      </c>
      <c r="AD134" s="16">
        <f t="shared" si="41"/>
        <v>2000</v>
      </c>
      <c r="AE134" s="16">
        <f t="shared" si="41"/>
        <v>6000</v>
      </c>
      <c r="AF134" s="14"/>
      <c r="AG134" s="14"/>
      <c r="AH134" s="14"/>
      <c r="AI134" s="14"/>
      <c r="AJ134" s="14"/>
      <c r="AK134" s="14"/>
      <c r="AL134" s="14"/>
      <c r="AM134" s="14"/>
      <c r="AN134" s="14"/>
      <c r="AO134" s="24"/>
    </row>
    <row r="135" spans="1:41">
      <c r="A135" s="7">
        <v>1</v>
      </c>
      <c r="B135" s="7" t="s">
        <v>840</v>
      </c>
      <c r="C135" s="7" t="s">
        <v>841</v>
      </c>
      <c r="D135" s="7" t="s">
        <v>842</v>
      </c>
      <c r="E135" s="17" t="s">
        <v>843</v>
      </c>
      <c r="F135" s="7" t="s">
        <v>842</v>
      </c>
      <c r="G135" s="7" t="s">
        <v>830</v>
      </c>
      <c r="H135" s="7" t="s">
        <v>301</v>
      </c>
      <c r="I135" s="7"/>
      <c r="J135" s="7"/>
      <c r="K135" s="7" t="s">
        <v>289</v>
      </c>
      <c r="L135" s="7" t="s">
        <v>290</v>
      </c>
      <c r="M135" s="8" t="s">
        <v>844</v>
      </c>
      <c r="N135" s="7"/>
      <c r="O135" s="7" t="s">
        <v>845</v>
      </c>
      <c r="P135" s="7" t="s">
        <v>518</v>
      </c>
      <c r="Q135" s="7">
        <v>22</v>
      </c>
      <c r="R135" s="7">
        <v>36</v>
      </c>
      <c r="S135" s="9">
        <v>700</v>
      </c>
      <c r="T135" s="9">
        <v>1000</v>
      </c>
      <c r="U135" s="9"/>
      <c r="V135" s="10">
        <f>S135+T135+U135</f>
        <v>1700</v>
      </c>
      <c r="W135" s="9">
        <f>S135</f>
        <v>700</v>
      </c>
      <c r="X135" s="9">
        <f>T135</f>
        <v>1000</v>
      </c>
      <c r="Y135" s="9">
        <f>U135</f>
        <v>0</v>
      </c>
      <c r="Z135" s="10">
        <f>SUM(W135:Y135)</f>
        <v>1700</v>
      </c>
      <c r="AA135" s="11">
        <f>S135</f>
        <v>700</v>
      </c>
      <c r="AB135" s="11">
        <f>T135</f>
        <v>1000</v>
      </c>
      <c r="AC135" s="11">
        <f>U135</f>
        <v>0</v>
      </c>
      <c r="AD135" s="10">
        <f>SUM(AA135:AC135)</f>
        <v>1700</v>
      </c>
      <c r="AE135" s="10">
        <f>V135+Z135+AD135</f>
        <v>5100</v>
      </c>
      <c r="AF135" s="12" t="s">
        <v>57</v>
      </c>
      <c r="AG135" s="12" t="s">
        <v>58</v>
      </c>
      <c r="AH135" s="12" t="s">
        <v>292</v>
      </c>
      <c r="AI135" s="12" t="s">
        <v>60</v>
      </c>
      <c r="AJ135" s="12" t="s">
        <v>61</v>
      </c>
      <c r="AK135" s="7" t="s">
        <v>62</v>
      </c>
      <c r="AL135" s="7" t="s">
        <v>61</v>
      </c>
      <c r="AM135" s="7" t="s">
        <v>63</v>
      </c>
      <c r="AN135" s="7" t="s">
        <v>64</v>
      </c>
      <c r="AO135" s="7"/>
    </row>
    <row r="136" spans="1:41">
      <c r="A136" s="14"/>
      <c r="B136" s="15" t="s">
        <v>840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6">
        <f t="shared" ref="S136:AE136" si="42">SUM(S135:S135)</f>
        <v>700</v>
      </c>
      <c r="T136" s="16">
        <f t="shared" si="42"/>
        <v>1000</v>
      </c>
      <c r="U136" s="16">
        <f t="shared" si="42"/>
        <v>0</v>
      </c>
      <c r="V136" s="16">
        <f t="shared" si="42"/>
        <v>1700</v>
      </c>
      <c r="W136" s="16">
        <f t="shared" si="42"/>
        <v>700</v>
      </c>
      <c r="X136" s="16">
        <f t="shared" si="42"/>
        <v>1000</v>
      </c>
      <c r="Y136" s="16">
        <f t="shared" si="42"/>
        <v>0</v>
      </c>
      <c r="Z136" s="16">
        <f t="shared" si="42"/>
        <v>1700</v>
      </c>
      <c r="AA136" s="16">
        <f t="shared" si="42"/>
        <v>700</v>
      </c>
      <c r="AB136" s="16">
        <f t="shared" si="42"/>
        <v>1000</v>
      </c>
      <c r="AC136" s="16">
        <f t="shared" si="42"/>
        <v>0</v>
      </c>
      <c r="AD136" s="16">
        <f t="shared" si="42"/>
        <v>1700</v>
      </c>
      <c r="AE136" s="16">
        <f t="shared" si="42"/>
        <v>5100</v>
      </c>
      <c r="AF136" s="14"/>
      <c r="AG136" s="14"/>
      <c r="AH136" s="14"/>
      <c r="AI136" s="14"/>
      <c r="AJ136" s="14"/>
      <c r="AK136" s="14"/>
      <c r="AL136" s="14"/>
      <c r="AM136" s="14"/>
      <c r="AN136" s="14"/>
      <c r="AO136" s="24"/>
    </row>
    <row r="137" spans="1:41">
      <c r="A137" s="7">
        <v>1</v>
      </c>
      <c r="B137" s="7" t="s">
        <v>846</v>
      </c>
      <c r="C137" s="7" t="s">
        <v>847</v>
      </c>
      <c r="D137" s="7" t="s">
        <v>848</v>
      </c>
      <c r="E137" s="17" t="s">
        <v>849</v>
      </c>
      <c r="F137" s="7" t="s">
        <v>848</v>
      </c>
      <c r="G137" s="7" t="s">
        <v>830</v>
      </c>
      <c r="H137" s="7" t="s">
        <v>348</v>
      </c>
      <c r="I137" s="7"/>
      <c r="J137" s="7"/>
      <c r="K137" s="7" t="s">
        <v>289</v>
      </c>
      <c r="L137" s="7" t="s">
        <v>290</v>
      </c>
      <c r="M137" s="8" t="s">
        <v>850</v>
      </c>
      <c r="N137" s="7"/>
      <c r="O137" s="7" t="s">
        <v>851</v>
      </c>
      <c r="P137" s="7" t="s">
        <v>518</v>
      </c>
      <c r="Q137" s="7">
        <v>17</v>
      </c>
      <c r="R137" s="7">
        <v>36</v>
      </c>
      <c r="S137" s="9">
        <v>450</v>
      </c>
      <c r="T137" s="9">
        <v>450</v>
      </c>
      <c r="U137" s="9"/>
      <c r="V137" s="10">
        <f>S137+T137+U137</f>
        <v>900</v>
      </c>
      <c r="W137" s="9">
        <f>S137</f>
        <v>450</v>
      </c>
      <c r="X137" s="9">
        <f>T137</f>
        <v>450</v>
      </c>
      <c r="Y137" s="9">
        <f>U137</f>
        <v>0</v>
      </c>
      <c r="Z137" s="10">
        <f>SUM(W137:Y137)</f>
        <v>900</v>
      </c>
      <c r="AA137" s="11">
        <f>S137</f>
        <v>450</v>
      </c>
      <c r="AB137" s="11">
        <f>T137</f>
        <v>450</v>
      </c>
      <c r="AC137" s="11">
        <f>U137</f>
        <v>0</v>
      </c>
      <c r="AD137" s="10">
        <f>SUM(AA137:AC137)</f>
        <v>900</v>
      </c>
      <c r="AE137" s="10">
        <f>V137+Z137+AD137</f>
        <v>2700</v>
      </c>
      <c r="AF137" s="12" t="s">
        <v>57</v>
      </c>
      <c r="AG137" s="12" t="s">
        <v>58</v>
      </c>
      <c r="AH137" s="12" t="s">
        <v>292</v>
      </c>
      <c r="AI137" s="12" t="s">
        <v>60</v>
      </c>
      <c r="AJ137" s="12" t="s">
        <v>61</v>
      </c>
      <c r="AK137" s="7" t="s">
        <v>62</v>
      </c>
      <c r="AL137" s="7" t="s">
        <v>61</v>
      </c>
      <c r="AM137" s="7" t="s">
        <v>63</v>
      </c>
      <c r="AN137" s="7" t="s">
        <v>64</v>
      </c>
      <c r="AO137" s="7"/>
    </row>
    <row r="138" spans="1:41">
      <c r="A138" s="14"/>
      <c r="B138" s="15" t="s">
        <v>849</v>
      </c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6">
        <f t="shared" ref="S138:AE138" si="43">SUM(S137:S137)</f>
        <v>450</v>
      </c>
      <c r="T138" s="16">
        <f t="shared" si="43"/>
        <v>450</v>
      </c>
      <c r="U138" s="16">
        <f t="shared" si="43"/>
        <v>0</v>
      </c>
      <c r="V138" s="16">
        <f t="shared" si="43"/>
        <v>900</v>
      </c>
      <c r="W138" s="16">
        <f t="shared" si="43"/>
        <v>450</v>
      </c>
      <c r="X138" s="16">
        <f t="shared" si="43"/>
        <v>450</v>
      </c>
      <c r="Y138" s="16">
        <f t="shared" si="43"/>
        <v>0</v>
      </c>
      <c r="Z138" s="16">
        <f t="shared" si="43"/>
        <v>900</v>
      </c>
      <c r="AA138" s="16">
        <f t="shared" si="43"/>
        <v>450</v>
      </c>
      <c r="AB138" s="16">
        <f t="shared" si="43"/>
        <v>450</v>
      </c>
      <c r="AC138" s="16">
        <f t="shared" si="43"/>
        <v>0</v>
      </c>
      <c r="AD138" s="16">
        <f t="shared" si="43"/>
        <v>900</v>
      </c>
      <c r="AE138" s="16">
        <f t="shared" si="43"/>
        <v>2700</v>
      </c>
      <c r="AF138" s="14"/>
      <c r="AG138" s="14"/>
      <c r="AH138" s="14"/>
      <c r="AI138" s="14"/>
      <c r="AJ138" s="14"/>
      <c r="AK138" s="14"/>
      <c r="AL138" s="14"/>
      <c r="AM138" s="14"/>
      <c r="AN138" s="14"/>
      <c r="AO138" s="24"/>
    </row>
    <row r="139" spans="1:41">
      <c r="A139" s="7">
        <v>1</v>
      </c>
      <c r="B139" s="7" t="s">
        <v>852</v>
      </c>
      <c r="C139" s="7" t="s">
        <v>853</v>
      </c>
      <c r="D139" s="7" t="s">
        <v>854</v>
      </c>
      <c r="E139" s="17" t="s">
        <v>855</v>
      </c>
      <c r="F139" s="7" t="s">
        <v>854</v>
      </c>
      <c r="G139" s="7" t="s">
        <v>830</v>
      </c>
      <c r="H139" s="7" t="s">
        <v>327</v>
      </c>
      <c r="I139" s="7"/>
      <c r="J139" s="7"/>
      <c r="K139" s="7" t="s">
        <v>289</v>
      </c>
      <c r="L139" s="7" t="s">
        <v>290</v>
      </c>
      <c r="M139" s="8" t="s">
        <v>856</v>
      </c>
      <c r="N139" s="7"/>
      <c r="O139" s="7" t="s">
        <v>857</v>
      </c>
      <c r="P139" s="7" t="s">
        <v>265</v>
      </c>
      <c r="Q139" s="7">
        <v>17</v>
      </c>
      <c r="R139" s="7">
        <v>36</v>
      </c>
      <c r="S139" s="9">
        <v>2072</v>
      </c>
      <c r="T139" s="9"/>
      <c r="U139" s="9"/>
      <c r="V139" s="10">
        <f>S139+T139+U139</f>
        <v>2072</v>
      </c>
      <c r="W139" s="9">
        <f>S139</f>
        <v>2072</v>
      </c>
      <c r="X139" s="9">
        <f>T139</f>
        <v>0</v>
      </c>
      <c r="Y139" s="9">
        <f>U139</f>
        <v>0</v>
      </c>
      <c r="Z139" s="10">
        <f>SUM(W139:Y139)</f>
        <v>2072</v>
      </c>
      <c r="AA139" s="11">
        <f>S139</f>
        <v>2072</v>
      </c>
      <c r="AB139" s="11">
        <f>T139</f>
        <v>0</v>
      </c>
      <c r="AC139" s="11">
        <f>U139</f>
        <v>0</v>
      </c>
      <c r="AD139" s="10">
        <f>SUM(AA139:AC139)</f>
        <v>2072</v>
      </c>
      <c r="AE139" s="10">
        <f>V139+Z139+AD139</f>
        <v>6216</v>
      </c>
      <c r="AF139" s="12" t="s">
        <v>57</v>
      </c>
      <c r="AG139" s="12" t="s">
        <v>58</v>
      </c>
      <c r="AH139" s="12" t="s">
        <v>292</v>
      </c>
      <c r="AI139" s="12" t="s">
        <v>60</v>
      </c>
      <c r="AJ139" s="12" t="s">
        <v>61</v>
      </c>
      <c r="AK139" s="7" t="s">
        <v>62</v>
      </c>
      <c r="AL139" s="7" t="s">
        <v>61</v>
      </c>
      <c r="AM139" s="7" t="s">
        <v>63</v>
      </c>
      <c r="AN139" s="7" t="s">
        <v>64</v>
      </c>
      <c r="AO139" s="7"/>
    </row>
    <row r="140" spans="1:41">
      <c r="A140" s="14"/>
      <c r="B140" s="15" t="s">
        <v>855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6">
        <f t="shared" ref="S140:AE140" si="44">SUM(S139:S139)</f>
        <v>2072</v>
      </c>
      <c r="T140" s="16">
        <f t="shared" si="44"/>
        <v>0</v>
      </c>
      <c r="U140" s="16">
        <f t="shared" si="44"/>
        <v>0</v>
      </c>
      <c r="V140" s="16">
        <f t="shared" si="44"/>
        <v>2072</v>
      </c>
      <c r="W140" s="16">
        <f t="shared" si="44"/>
        <v>2072</v>
      </c>
      <c r="X140" s="16">
        <f t="shared" si="44"/>
        <v>0</v>
      </c>
      <c r="Y140" s="16">
        <f t="shared" si="44"/>
        <v>0</v>
      </c>
      <c r="Z140" s="16">
        <f t="shared" si="44"/>
        <v>2072</v>
      </c>
      <c r="AA140" s="16">
        <f t="shared" si="44"/>
        <v>2072</v>
      </c>
      <c r="AB140" s="16">
        <f t="shared" si="44"/>
        <v>0</v>
      </c>
      <c r="AC140" s="16">
        <f t="shared" si="44"/>
        <v>0</v>
      </c>
      <c r="AD140" s="16">
        <f t="shared" si="44"/>
        <v>2072</v>
      </c>
      <c r="AE140" s="16">
        <f t="shared" si="44"/>
        <v>6216</v>
      </c>
      <c r="AF140" s="14"/>
      <c r="AG140" s="14"/>
      <c r="AH140" s="14"/>
      <c r="AI140" s="14"/>
      <c r="AJ140" s="14"/>
      <c r="AK140" s="14"/>
      <c r="AL140" s="14"/>
      <c r="AM140" s="14"/>
      <c r="AN140" s="14"/>
      <c r="AO140" s="24"/>
    </row>
    <row r="141" spans="1:41">
      <c r="A141" s="7">
        <v>1</v>
      </c>
      <c r="B141" s="7" t="s">
        <v>858</v>
      </c>
      <c r="C141" s="7" t="s">
        <v>859</v>
      </c>
      <c r="D141" s="7" t="s">
        <v>860</v>
      </c>
      <c r="E141" s="7" t="s">
        <v>858</v>
      </c>
      <c r="F141" s="7" t="s">
        <v>860</v>
      </c>
      <c r="G141" s="7" t="s">
        <v>830</v>
      </c>
      <c r="H141" s="7" t="s">
        <v>345</v>
      </c>
      <c r="I141" s="7"/>
      <c r="J141" s="7"/>
      <c r="K141" s="7" t="s">
        <v>289</v>
      </c>
      <c r="L141" s="7" t="s">
        <v>290</v>
      </c>
      <c r="M141" s="8" t="s">
        <v>861</v>
      </c>
      <c r="N141" s="7"/>
      <c r="O141" s="7" t="s">
        <v>862</v>
      </c>
      <c r="P141" s="7" t="s">
        <v>518</v>
      </c>
      <c r="Q141" s="7">
        <v>17</v>
      </c>
      <c r="R141" s="7">
        <v>36</v>
      </c>
      <c r="S141" s="9">
        <v>4000</v>
      </c>
      <c r="T141" s="9">
        <v>3500</v>
      </c>
      <c r="U141" s="9"/>
      <c r="V141" s="10">
        <f>S141+T141+U141</f>
        <v>7500</v>
      </c>
      <c r="W141" s="9">
        <f>S141</f>
        <v>4000</v>
      </c>
      <c r="X141" s="9">
        <f>T141</f>
        <v>3500</v>
      </c>
      <c r="Y141" s="9">
        <f>U141</f>
        <v>0</v>
      </c>
      <c r="Z141" s="10">
        <f>SUM(W141:Y141)</f>
        <v>7500</v>
      </c>
      <c r="AA141" s="11">
        <f>S141</f>
        <v>4000</v>
      </c>
      <c r="AB141" s="11">
        <f>T141</f>
        <v>3500</v>
      </c>
      <c r="AC141" s="11">
        <f>U141</f>
        <v>0</v>
      </c>
      <c r="AD141" s="10">
        <f>SUM(AA141:AC141)</f>
        <v>7500</v>
      </c>
      <c r="AE141" s="10">
        <f>V141+Z141+AD141</f>
        <v>22500</v>
      </c>
      <c r="AF141" s="12" t="s">
        <v>57</v>
      </c>
      <c r="AG141" s="12" t="s">
        <v>58</v>
      </c>
      <c r="AH141" s="12" t="s">
        <v>292</v>
      </c>
      <c r="AI141" s="12" t="s">
        <v>60</v>
      </c>
      <c r="AJ141" s="12" t="s">
        <v>61</v>
      </c>
      <c r="AK141" s="7" t="s">
        <v>62</v>
      </c>
      <c r="AL141" s="7" t="s">
        <v>61</v>
      </c>
      <c r="AM141" s="7" t="s">
        <v>63</v>
      </c>
      <c r="AN141" s="7" t="s">
        <v>64</v>
      </c>
      <c r="AO141" s="7"/>
    </row>
    <row r="142" spans="1:41">
      <c r="A142" s="14"/>
      <c r="B142" s="15" t="s">
        <v>863</v>
      </c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6">
        <f t="shared" ref="S142:AE142" si="45">SUM(S141:S141)</f>
        <v>4000</v>
      </c>
      <c r="T142" s="16">
        <f t="shared" si="45"/>
        <v>3500</v>
      </c>
      <c r="U142" s="16">
        <f t="shared" si="45"/>
        <v>0</v>
      </c>
      <c r="V142" s="16">
        <f t="shared" si="45"/>
        <v>7500</v>
      </c>
      <c r="W142" s="16">
        <f t="shared" si="45"/>
        <v>4000</v>
      </c>
      <c r="X142" s="16">
        <f t="shared" si="45"/>
        <v>3500</v>
      </c>
      <c r="Y142" s="16">
        <f t="shared" si="45"/>
        <v>0</v>
      </c>
      <c r="Z142" s="16">
        <f t="shared" si="45"/>
        <v>7500</v>
      </c>
      <c r="AA142" s="16">
        <f t="shared" si="45"/>
        <v>4000</v>
      </c>
      <c r="AB142" s="16">
        <f t="shared" si="45"/>
        <v>3500</v>
      </c>
      <c r="AC142" s="16">
        <f t="shared" si="45"/>
        <v>0</v>
      </c>
      <c r="AD142" s="16">
        <f t="shared" si="45"/>
        <v>7500</v>
      </c>
      <c r="AE142" s="16">
        <f t="shared" si="45"/>
        <v>22500</v>
      </c>
      <c r="AF142" s="14"/>
      <c r="AG142" s="14"/>
      <c r="AH142" s="14"/>
      <c r="AI142" s="14"/>
      <c r="AJ142" s="14"/>
      <c r="AK142" s="14"/>
      <c r="AL142" s="14"/>
      <c r="AM142" s="14"/>
      <c r="AN142" s="14"/>
      <c r="AO142" s="24"/>
    </row>
    <row r="143" spans="1:41">
      <c r="A143" s="7">
        <v>1</v>
      </c>
      <c r="B143" s="7" t="s">
        <v>864</v>
      </c>
      <c r="C143" s="7" t="s">
        <v>865</v>
      </c>
      <c r="D143" s="7" t="s">
        <v>866</v>
      </c>
      <c r="E143" s="7" t="s">
        <v>864</v>
      </c>
      <c r="F143" s="7" t="s">
        <v>866</v>
      </c>
      <c r="G143" s="7" t="s">
        <v>867</v>
      </c>
      <c r="H143" s="7" t="s">
        <v>290</v>
      </c>
      <c r="I143" s="7" t="s">
        <v>778</v>
      </c>
      <c r="J143" s="7">
        <v>8</v>
      </c>
      <c r="K143" s="7" t="s">
        <v>289</v>
      </c>
      <c r="L143" s="7" t="s">
        <v>290</v>
      </c>
      <c r="M143" s="8" t="s">
        <v>868</v>
      </c>
      <c r="N143" s="7"/>
      <c r="O143" s="7" t="s">
        <v>869</v>
      </c>
      <c r="P143" s="7" t="s">
        <v>518</v>
      </c>
      <c r="Q143" s="7">
        <v>10</v>
      </c>
      <c r="R143" s="7">
        <v>36</v>
      </c>
      <c r="S143" s="9">
        <v>6000</v>
      </c>
      <c r="T143" s="9">
        <v>6000</v>
      </c>
      <c r="U143" s="9"/>
      <c r="V143" s="10">
        <f>S143+T143+U143</f>
        <v>12000</v>
      </c>
      <c r="W143" s="9">
        <f>S143</f>
        <v>6000</v>
      </c>
      <c r="X143" s="9">
        <f>T143</f>
        <v>6000</v>
      </c>
      <c r="Y143" s="9">
        <f>U143</f>
        <v>0</v>
      </c>
      <c r="Z143" s="10">
        <f>SUM(W143:Y143)</f>
        <v>12000</v>
      </c>
      <c r="AA143" s="11">
        <f>S143</f>
        <v>6000</v>
      </c>
      <c r="AB143" s="11">
        <f>T143</f>
        <v>6000</v>
      </c>
      <c r="AC143" s="11">
        <f>U143</f>
        <v>0</v>
      </c>
      <c r="AD143" s="10">
        <f>SUM(AA143:AC143)</f>
        <v>12000</v>
      </c>
      <c r="AE143" s="10">
        <f>V143+Z143+AD143</f>
        <v>36000</v>
      </c>
      <c r="AF143" s="12" t="s">
        <v>57</v>
      </c>
      <c r="AG143" s="12" t="s">
        <v>58</v>
      </c>
      <c r="AH143" s="12" t="s">
        <v>292</v>
      </c>
      <c r="AI143" s="12" t="s">
        <v>60</v>
      </c>
      <c r="AJ143" s="12" t="s">
        <v>61</v>
      </c>
      <c r="AK143" s="7" t="s">
        <v>62</v>
      </c>
      <c r="AL143" s="7" t="s">
        <v>61</v>
      </c>
      <c r="AM143" s="7" t="s">
        <v>63</v>
      </c>
      <c r="AN143" s="7" t="s">
        <v>64</v>
      </c>
      <c r="AO143" s="7"/>
    </row>
    <row r="144" spans="1:41">
      <c r="A144" s="14"/>
      <c r="B144" s="15" t="s">
        <v>864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6">
        <f t="shared" ref="S144:AE144" si="46">SUM(S143:S143)</f>
        <v>6000</v>
      </c>
      <c r="T144" s="16">
        <f t="shared" si="46"/>
        <v>6000</v>
      </c>
      <c r="U144" s="16">
        <f t="shared" si="46"/>
        <v>0</v>
      </c>
      <c r="V144" s="16">
        <f t="shared" si="46"/>
        <v>12000</v>
      </c>
      <c r="W144" s="16">
        <f t="shared" si="46"/>
        <v>6000</v>
      </c>
      <c r="X144" s="16">
        <f t="shared" si="46"/>
        <v>6000</v>
      </c>
      <c r="Y144" s="16">
        <f t="shared" si="46"/>
        <v>0</v>
      </c>
      <c r="Z144" s="16">
        <f t="shared" si="46"/>
        <v>12000</v>
      </c>
      <c r="AA144" s="16">
        <f t="shared" si="46"/>
        <v>6000</v>
      </c>
      <c r="AB144" s="16">
        <f t="shared" si="46"/>
        <v>6000</v>
      </c>
      <c r="AC144" s="16">
        <f t="shared" si="46"/>
        <v>0</v>
      </c>
      <c r="AD144" s="16">
        <f t="shared" si="46"/>
        <v>12000</v>
      </c>
      <c r="AE144" s="16">
        <f t="shared" si="46"/>
        <v>36000</v>
      </c>
      <c r="AF144" s="14"/>
      <c r="AG144" s="14"/>
      <c r="AH144" s="14"/>
      <c r="AI144" s="14"/>
      <c r="AJ144" s="14"/>
      <c r="AK144" s="14"/>
      <c r="AL144" s="14"/>
      <c r="AM144" s="14"/>
      <c r="AN144" s="14"/>
      <c r="AO144" s="24"/>
    </row>
    <row r="145" spans="1:41">
      <c r="A145" s="7">
        <v>1</v>
      </c>
      <c r="B145" s="7" t="s">
        <v>392</v>
      </c>
      <c r="C145" s="7" t="s">
        <v>393</v>
      </c>
      <c r="D145" s="7" t="s">
        <v>394</v>
      </c>
      <c r="E145" s="7" t="s">
        <v>392</v>
      </c>
      <c r="F145" s="7" t="s">
        <v>394</v>
      </c>
      <c r="G145" s="7" t="s">
        <v>715</v>
      </c>
      <c r="H145" s="7" t="s">
        <v>446</v>
      </c>
      <c r="I145" s="7"/>
      <c r="J145" s="7">
        <v>4</v>
      </c>
      <c r="K145" s="7" t="s">
        <v>396</v>
      </c>
      <c r="L145" s="7" t="s">
        <v>397</v>
      </c>
      <c r="M145" s="8" t="s">
        <v>870</v>
      </c>
      <c r="N145" s="7">
        <v>102100892</v>
      </c>
      <c r="O145" s="7" t="s">
        <v>871</v>
      </c>
      <c r="P145" s="7" t="s">
        <v>265</v>
      </c>
      <c r="Q145" s="7">
        <v>14</v>
      </c>
      <c r="R145" s="7">
        <v>30</v>
      </c>
      <c r="S145" s="9">
        <f t="shared" ref="S145:S170" si="47">W145/2</f>
        <v>708.5</v>
      </c>
      <c r="T145" s="9">
        <f t="shared" ref="T145:T170" si="48">X145/2</f>
        <v>0</v>
      </c>
      <c r="U145" s="9"/>
      <c r="V145" s="10">
        <f t="shared" ref="V145:V170" si="49">S145+T145+U145</f>
        <v>708.5</v>
      </c>
      <c r="W145" s="9">
        <v>1417</v>
      </c>
      <c r="X145" s="9"/>
      <c r="Y145" s="9"/>
      <c r="Z145" s="10">
        <f t="shared" ref="Z145:Z170" si="50">SUM(W145:Y145)</f>
        <v>1417</v>
      </c>
      <c r="AA145" s="11">
        <f t="shared" ref="AA145:AA170" si="51">W145</f>
        <v>1417</v>
      </c>
      <c r="AB145" s="11">
        <f t="shared" ref="AB145:AB170" si="52">X145</f>
        <v>0</v>
      </c>
      <c r="AC145" s="11">
        <f t="shared" ref="AC145:AC170" si="53">Y145</f>
        <v>0</v>
      </c>
      <c r="AD145" s="10">
        <f t="shared" ref="AD145:AD170" si="54">SUM(AA145:AC145)</f>
        <v>1417</v>
      </c>
      <c r="AE145" s="10">
        <f t="shared" ref="AE145:AE170" si="55">V145+Z145+AD145</f>
        <v>3542.5</v>
      </c>
      <c r="AF145" s="12" t="s">
        <v>57</v>
      </c>
      <c r="AG145" s="12" t="s">
        <v>58</v>
      </c>
      <c r="AH145" s="12" t="s">
        <v>272</v>
      </c>
      <c r="AI145" s="12" t="s">
        <v>60</v>
      </c>
      <c r="AJ145" s="12" t="s">
        <v>61</v>
      </c>
      <c r="AK145" s="7" t="s">
        <v>399</v>
      </c>
      <c r="AL145" s="7" t="s">
        <v>61</v>
      </c>
      <c r="AM145" s="7" t="s">
        <v>400</v>
      </c>
      <c r="AN145" s="7" t="s">
        <v>64</v>
      </c>
      <c r="AO145" s="7"/>
    </row>
    <row r="146" spans="1:41">
      <c r="A146" s="7">
        <v>2</v>
      </c>
      <c r="B146" s="7" t="s">
        <v>392</v>
      </c>
      <c r="C146" s="7" t="s">
        <v>393</v>
      </c>
      <c r="D146" s="7" t="s">
        <v>394</v>
      </c>
      <c r="E146" s="7" t="s">
        <v>392</v>
      </c>
      <c r="F146" s="7" t="s">
        <v>394</v>
      </c>
      <c r="G146" s="7" t="s">
        <v>715</v>
      </c>
      <c r="H146" s="7" t="s">
        <v>395</v>
      </c>
      <c r="I146" s="7"/>
      <c r="J146" s="7"/>
      <c r="K146" s="7" t="s">
        <v>396</v>
      </c>
      <c r="L146" s="7" t="s">
        <v>397</v>
      </c>
      <c r="M146" s="8" t="s">
        <v>872</v>
      </c>
      <c r="N146" s="7">
        <v>102100893</v>
      </c>
      <c r="O146" s="7" t="s">
        <v>873</v>
      </c>
      <c r="P146" s="7" t="s">
        <v>265</v>
      </c>
      <c r="Q146" s="7">
        <v>14</v>
      </c>
      <c r="R146" s="7">
        <v>30</v>
      </c>
      <c r="S146" s="9">
        <f t="shared" si="47"/>
        <v>2339</v>
      </c>
      <c r="T146" s="9">
        <f t="shared" si="48"/>
        <v>0</v>
      </c>
      <c r="U146" s="9"/>
      <c r="V146" s="10">
        <f t="shared" si="49"/>
        <v>2339</v>
      </c>
      <c r="W146" s="9">
        <v>4678</v>
      </c>
      <c r="X146" s="9"/>
      <c r="Y146" s="9"/>
      <c r="Z146" s="10">
        <f t="shared" si="50"/>
        <v>4678</v>
      </c>
      <c r="AA146" s="11">
        <f t="shared" si="51"/>
        <v>4678</v>
      </c>
      <c r="AB146" s="11">
        <f t="shared" si="52"/>
        <v>0</v>
      </c>
      <c r="AC146" s="11">
        <f t="shared" si="53"/>
        <v>0</v>
      </c>
      <c r="AD146" s="10">
        <f t="shared" si="54"/>
        <v>4678</v>
      </c>
      <c r="AE146" s="10">
        <f t="shared" si="55"/>
        <v>11695</v>
      </c>
      <c r="AF146" s="12" t="s">
        <v>57</v>
      </c>
      <c r="AG146" s="12" t="s">
        <v>58</v>
      </c>
      <c r="AH146" s="12" t="s">
        <v>272</v>
      </c>
      <c r="AI146" s="12" t="s">
        <v>60</v>
      </c>
      <c r="AJ146" s="12" t="s">
        <v>61</v>
      </c>
      <c r="AK146" s="7" t="s">
        <v>399</v>
      </c>
      <c r="AL146" s="7" t="s">
        <v>61</v>
      </c>
      <c r="AM146" s="7" t="s">
        <v>400</v>
      </c>
      <c r="AN146" s="7" t="s">
        <v>64</v>
      </c>
      <c r="AO146" s="7"/>
    </row>
    <row r="147" spans="1:41">
      <c r="A147" s="7">
        <v>3</v>
      </c>
      <c r="B147" s="7" t="s">
        <v>392</v>
      </c>
      <c r="C147" s="7" t="s">
        <v>393</v>
      </c>
      <c r="D147" s="7" t="s">
        <v>394</v>
      </c>
      <c r="E147" s="7" t="s">
        <v>392</v>
      </c>
      <c r="F147" s="7" t="s">
        <v>394</v>
      </c>
      <c r="G147" s="7" t="s">
        <v>715</v>
      </c>
      <c r="H147" s="7" t="s">
        <v>451</v>
      </c>
      <c r="I147" s="7"/>
      <c r="J147" s="7"/>
      <c r="K147" s="7" t="s">
        <v>396</v>
      </c>
      <c r="L147" s="7" t="s">
        <v>397</v>
      </c>
      <c r="M147" s="8" t="s">
        <v>874</v>
      </c>
      <c r="N147" s="7">
        <v>102100894</v>
      </c>
      <c r="O147" s="7" t="s">
        <v>875</v>
      </c>
      <c r="P147" s="7" t="s">
        <v>265</v>
      </c>
      <c r="Q147" s="7">
        <v>14</v>
      </c>
      <c r="R147" s="7">
        <v>30</v>
      </c>
      <c r="S147" s="9">
        <f t="shared" si="47"/>
        <v>1979</v>
      </c>
      <c r="T147" s="9">
        <f t="shared" si="48"/>
        <v>0</v>
      </c>
      <c r="U147" s="9"/>
      <c r="V147" s="10">
        <f t="shared" si="49"/>
        <v>1979</v>
      </c>
      <c r="W147" s="9">
        <v>3958</v>
      </c>
      <c r="X147" s="9"/>
      <c r="Y147" s="9"/>
      <c r="Z147" s="10">
        <f t="shared" si="50"/>
        <v>3958</v>
      </c>
      <c r="AA147" s="11">
        <f t="shared" si="51"/>
        <v>3958</v>
      </c>
      <c r="AB147" s="11">
        <f t="shared" si="52"/>
        <v>0</v>
      </c>
      <c r="AC147" s="11">
        <f t="shared" si="53"/>
        <v>0</v>
      </c>
      <c r="AD147" s="10">
        <f t="shared" si="54"/>
        <v>3958</v>
      </c>
      <c r="AE147" s="10">
        <f t="shared" si="55"/>
        <v>9895</v>
      </c>
      <c r="AF147" s="12" t="s">
        <v>57</v>
      </c>
      <c r="AG147" s="12" t="s">
        <v>58</v>
      </c>
      <c r="AH147" s="12" t="s">
        <v>272</v>
      </c>
      <c r="AI147" s="12" t="s">
        <v>60</v>
      </c>
      <c r="AJ147" s="12" t="s">
        <v>61</v>
      </c>
      <c r="AK147" s="7" t="s">
        <v>399</v>
      </c>
      <c r="AL147" s="7" t="s">
        <v>61</v>
      </c>
      <c r="AM147" s="7" t="s">
        <v>400</v>
      </c>
      <c r="AN147" s="7" t="s">
        <v>64</v>
      </c>
      <c r="AO147" s="7"/>
    </row>
    <row r="148" spans="1:41">
      <c r="A148" s="7">
        <v>4</v>
      </c>
      <c r="B148" s="7" t="s">
        <v>392</v>
      </c>
      <c r="C148" s="7" t="s">
        <v>393</v>
      </c>
      <c r="D148" s="7" t="s">
        <v>394</v>
      </c>
      <c r="E148" s="7" t="s">
        <v>392</v>
      </c>
      <c r="F148" s="7" t="s">
        <v>394</v>
      </c>
      <c r="G148" s="7" t="s">
        <v>876</v>
      </c>
      <c r="H148" s="7" t="s">
        <v>427</v>
      </c>
      <c r="I148" s="7"/>
      <c r="J148" s="7"/>
      <c r="K148" s="7" t="s">
        <v>396</v>
      </c>
      <c r="L148" s="7" t="s">
        <v>397</v>
      </c>
      <c r="M148" s="8" t="s">
        <v>877</v>
      </c>
      <c r="N148" s="7">
        <v>102100935</v>
      </c>
      <c r="O148" s="7">
        <v>15241286</v>
      </c>
      <c r="P148" s="7" t="s">
        <v>265</v>
      </c>
      <c r="Q148" s="7">
        <v>14</v>
      </c>
      <c r="R148" s="7">
        <v>30</v>
      </c>
      <c r="S148" s="9">
        <f t="shared" si="47"/>
        <v>64</v>
      </c>
      <c r="T148" s="9">
        <f t="shared" si="48"/>
        <v>0</v>
      </c>
      <c r="U148" s="9"/>
      <c r="V148" s="10">
        <f t="shared" si="49"/>
        <v>64</v>
      </c>
      <c r="W148" s="9">
        <v>128</v>
      </c>
      <c r="X148" s="9"/>
      <c r="Y148" s="9"/>
      <c r="Z148" s="10">
        <f t="shared" si="50"/>
        <v>128</v>
      </c>
      <c r="AA148" s="11">
        <f t="shared" si="51"/>
        <v>128</v>
      </c>
      <c r="AB148" s="11">
        <f t="shared" si="52"/>
        <v>0</v>
      </c>
      <c r="AC148" s="11">
        <f t="shared" si="53"/>
        <v>0</v>
      </c>
      <c r="AD148" s="10">
        <f t="shared" si="54"/>
        <v>128</v>
      </c>
      <c r="AE148" s="10">
        <f t="shared" si="55"/>
        <v>320</v>
      </c>
      <c r="AF148" s="12" t="s">
        <v>57</v>
      </c>
      <c r="AG148" s="12" t="s">
        <v>58</v>
      </c>
      <c r="AH148" s="12" t="s">
        <v>272</v>
      </c>
      <c r="AI148" s="12" t="s">
        <v>60</v>
      </c>
      <c r="AJ148" s="12" t="s">
        <v>61</v>
      </c>
      <c r="AK148" s="7" t="s">
        <v>399</v>
      </c>
      <c r="AL148" s="7" t="s">
        <v>61</v>
      </c>
      <c r="AM148" s="7" t="s">
        <v>400</v>
      </c>
      <c r="AN148" s="7" t="s">
        <v>64</v>
      </c>
      <c r="AO148" s="7"/>
    </row>
    <row r="149" spans="1:41">
      <c r="A149" s="7">
        <v>5</v>
      </c>
      <c r="B149" s="7" t="s">
        <v>392</v>
      </c>
      <c r="C149" s="7" t="s">
        <v>393</v>
      </c>
      <c r="D149" s="7" t="s">
        <v>394</v>
      </c>
      <c r="E149" s="7" t="s">
        <v>392</v>
      </c>
      <c r="F149" s="7" t="s">
        <v>394</v>
      </c>
      <c r="G149" s="7" t="s">
        <v>876</v>
      </c>
      <c r="H149" s="7" t="s">
        <v>427</v>
      </c>
      <c r="I149" s="7"/>
      <c r="J149" s="7">
        <v>1</v>
      </c>
      <c r="K149" s="7" t="s">
        <v>396</v>
      </c>
      <c r="L149" s="7" t="s">
        <v>397</v>
      </c>
      <c r="M149" s="8" t="s">
        <v>878</v>
      </c>
      <c r="N149" s="7">
        <v>102100937</v>
      </c>
      <c r="O149" s="7" t="s">
        <v>879</v>
      </c>
      <c r="P149" s="7" t="s">
        <v>265</v>
      </c>
      <c r="Q149" s="7">
        <v>2</v>
      </c>
      <c r="R149" s="7">
        <v>30</v>
      </c>
      <c r="S149" s="9">
        <f t="shared" si="47"/>
        <v>5</v>
      </c>
      <c r="T149" s="9">
        <f t="shared" si="48"/>
        <v>0</v>
      </c>
      <c r="U149" s="9"/>
      <c r="V149" s="10">
        <f t="shared" si="49"/>
        <v>5</v>
      </c>
      <c r="W149" s="9">
        <v>10</v>
      </c>
      <c r="X149" s="9"/>
      <c r="Y149" s="9"/>
      <c r="Z149" s="10">
        <f t="shared" si="50"/>
        <v>10</v>
      </c>
      <c r="AA149" s="11">
        <f t="shared" si="51"/>
        <v>10</v>
      </c>
      <c r="AB149" s="11">
        <f t="shared" si="52"/>
        <v>0</v>
      </c>
      <c r="AC149" s="11">
        <f t="shared" si="53"/>
        <v>0</v>
      </c>
      <c r="AD149" s="10">
        <f t="shared" si="54"/>
        <v>10</v>
      </c>
      <c r="AE149" s="10">
        <f t="shared" si="55"/>
        <v>25</v>
      </c>
      <c r="AF149" s="12" t="s">
        <v>57</v>
      </c>
      <c r="AG149" s="12" t="s">
        <v>58</v>
      </c>
      <c r="AH149" s="12" t="s">
        <v>272</v>
      </c>
      <c r="AI149" s="12" t="s">
        <v>60</v>
      </c>
      <c r="AJ149" s="12" t="s">
        <v>61</v>
      </c>
      <c r="AK149" s="7" t="s">
        <v>399</v>
      </c>
      <c r="AL149" s="7" t="s">
        <v>61</v>
      </c>
      <c r="AM149" s="7" t="s">
        <v>400</v>
      </c>
      <c r="AN149" s="7" t="s">
        <v>64</v>
      </c>
      <c r="AO149" s="7"/>
    </row>
    <row r="150" spans="1:41">
      <c r="A150" s="7">
        <v>6</v>
      </c>
      <c r="B150" s="7" t="s">
        <v>392</v>
      </c>
      <c r="C150" s="7" t="s">
        <v>393</v>
      </c>
      <c r="D150" s="7" t="s">
        <v>394</v>
      </c>
      <c r="E150" s="7" t="s">
        <v>392</v>
      </c>
      <c r="F150" s="7" t="s">
        <v>394</v>
      </c>
      <c r="G150" s="7" t="s">
        <v>880</v>
      </c>
      <c r="H150" s="7" t="s">
        <v>427</v>
      </c>
      <c r="I150" s="7"/>
      <c r="J150" s="7"/>
      <c r="K150" s="7" t="s">
        <v>396</v>
      </c>
      <c r="L150" s="7" t="s">
        <v>397</v>
      </c>
      <c r="M150" s="8" t="s">
        <v>881</v>
      </c>
      <c r="N150" s="7">
        <v>102100938</v>
      </c>
      <c r="O150" s="7" t="s">
        <v>882</v>
      </c>
      <c r="P150" s="7" t="s">
        <v>676</v>
      </c>
      <c r="Q150" s="7">
        <v>4</v>
      </c>
      <c r="R150" s="7">
        <v>30</v>
      </c>
      <c r="S150" s="9">
        <f t="shared" si="47"/>
        <v>209</v>
      </c>
      <c r="T150" s="9">
        <f t="shared" si="48"/>
        <v>0</v>
      </c>
      <c r="U150" s="9"/>
      <c r="V150" s="10">
        <f t="shared" si="49"/>
        <v>209</v>
      </c>
      <c r="W150" s="9">
        <v>418</v>
      </c>
      <c r="X150" s="9"/>
      <c r="Y150" s="9"/>
      <c r="Z150" s="10">
        <f t="shared" si="50"/>
        <v>418</v>
      </c>
      <c r="AA150" s="11">
        <f t="shared" si="51"/>
        <v>418</v>
      </c>
      <c r="AB150" s="11">
        <f t="shared" si="52"/>
        <v>0</v>
      </c>
      <c r="AC150" s="11">
        <f t="shared" si="53"/>
        <v>0</v>
      </c>
      <c r="AD150" s="10">
        <f t="shared" si="54"/>
        <v>418</v>
      </c>
      <c r="AE150" s="10">
        <f t="shared" si="55"/>
        <v>1045</v>
      </c>
      <c r="AF150" s="12" t="s">
        <v>57</v>
      </c>
      <c r="AG150" s="12" t="s">
        <v>58</v>
      </c>
      <c r="AH150" s="12" t="s">
        <v>272</v>
      </c>
      <c r="AI150" s="12" t="s">
        <v>60</v>
      </c>
      <c r="AJ150" s="12" t="s">
        <v>61</v>
      </c>
      <c r="AK150" s="7" t="s">
        <v>399</v>
      </c>
      <c r="AL150" s="7" t="s">
        <v>61</v>
      </c>
      <c r="AM150" s="7" t="s">
        <v>400</v>
      </c>
      <c r="AN150" s="7" t="s">
        <v>64</v>
      </c>
      <c r="AO150" s="7"/>
    </row>
    <row r="151" spans="1:41">
      <c r="A151" s="7">
        <v>7</v>
      </c>
      <c r="B151" s="7" t="s">
        <v>392</v>
      </c>
      <c r="C151" s="7" t="s">
        <v>393</v>
      </c>
      <c r="D151" s="7" t="s">
        <v>394</v>
      </c>
      <c r="E151" s="7" t="s">
        <v>392</v>
      </c>
      <c r="F151" s="7" t="s">
        <v>394</v>
      </c>
      <c r="G151" s="7" t="s">
        <v>715</v>
      </c>
      <c r="H151" s="7" t="s">
        <v>397</v>
      </c>
      <c r="I151" s="7"/>
      <c r="J151" s="7">
        <v>2</v>
      </c>
      <c r="K151" s="7" t="s">
        <v>396</v>
      </c>
      <c r="L151" s="7" t="s">
        <v>397</v>
      </c>
      <c r="M151" s="8" t="s">
        <v>883</v>
      </c>
      <c r="N151" s="7">
        <v>102100939</v>
      </c>
      <c r="O151" s="7" t="s">
        <v>884</v>
      </c>
      <c r="P151" s="7" t="s">
        <v>265</v>
      </c>
      <c r="Q151" s="7">
        <v>9</v>
      </c>
      <c r="R151" s="7">
        <v>30</v>
      </c>
      <c r="S151" s="9">
        <f t="shared" si="47"/>
        <v>2540.5</v>
      </c>
      <c r="T151" s="9">
        <f t="shared" si="48"/>
        <v>0</v>
      </c>
      <c r="U151" s="9"/>
      <c r="V151" s="10">
        <f t="shared" si="49"/>
        <v>2540.5</v>
      </c>
      <c r="W151" s="9">
        <v>5081</v>
      </c>
      <c r="X151" s="9"/>
      <c r="Y151" s="9"/>
      <c r="Z151" s="10">
        <f t="shared" si="50"/>
        <v>5081</v>
      </c>
      <c r="AA151" s="11">
        <f t="shared" si="51"/>
        <v>5081</v>
      </c>
      <c r="AB151" s="11">
        <f t="shared" si="52"/>
        <v>0</v>
      </c>
      <c r="AC151" s="11">
        <f t="shared" si="53"/>
        <v>0</v>
      </c>
      <c r="AD151" s="10">
        <f t="shared" si="54"/>
        <v>5081</v>
      </c>
      <c r="AE151" s="10">
        <f t="shared" si="55"/>
        <v>12702.5</v>
      </c>
      <c r="AF151" s="12" t="s">
        <v>57</v>
      </c>
      <c r="AG151" s="12" t="s">
        <v>58</v>
      </c>
      <c r="AH151" s="12" t="s">
        <v>272</v>
      </c>
      <c r="AI151" s="12" t="s">
        <v>60</v>
      </c>
      <c r="AJ151" s="12" t="s">
        <v>61</v>
      </c>
      <c r="AK151" s="7" t="s">
        <v>399</v>
      </c>
      <c r="AL151" s="7" t="s">
        <v>61</v>
      </c>
      <c r="AM151" s="7" t="s">
        <v>400</v>
      </c>
      <c r="AN151" s="7" t="s">
        <v>64</v>
      </c>
      <c r="AO151" s="7"/>
    </row>
    <row r="152" spans="1:41">
      <c r="A152" s="7">
        <v>8</v>
      </c>
      <c r="B152" s="7" t="s">
        <v>392</v>
      </c>
      <c r="C152" s="7" t="s">
        <v>393</v>
      </c>
      <c r="D152" s="7" t="s">
        <v>394</v>
      </c>
      <c r="E152" s="7" t="s">
        <v>392</v>
      </c>
      <c r="F152" s="7" t="s">
        <v>394</v>
      </c>
      <c r="G152" s="7" t="s">
        <v>880</v>
      </c>
      <c r="H152" s="7" t="s">
        <v>397</v>
      </c>
      <c r="I152" s="7"/>
      <c r="J152" s="7">
        <v>1</v>
      </c>
      <c r="K152" s="7" t="s">
        <v>396</v>
      </c>
      <c r="L152" s="7" t="s">
        <v>397</v>
      </c>
      <c r="M152" s="8" t="s">
        <v>885</v>
      </c>
      <c r="N152" s="7">
        <v>102100940</v>
      </c>
      <c r="O152" s="7" t="s">
        <v>886</v>
      </c>
      <c r="P152" s="7" t="s">
        <v>265</v>
      </c>
      <c r="Q152" s="7">
        <v>18</v>
      </c>
      <c r="R152" s="7">
        <v>30</v>
      </c>
      <c r="S152" s="9">
        <f t="shared" si="47"/>
        <v>13180</v>
      </c>
      <c r="T152" s="9">
        <f t="shared" si="48"/>
        <v>0</v>
      </c>
      <c r="U152" s="9"/>
      <c r="V152" s="10">
        <f t="shared" si="49"/>
        <v>13180</v>
      </c>
      <c r="W152" s="9">
        <v>26360</v>
      </c>
      <c r="X152" s="9"/>
      <c r="Y152" s="9"/>
      <c r="Z152" s="10">
        <f t="shared" si="50"/>
        <v>26360</v>
      </c>
      <c r="AA152" s="11">
        <f t="shared" si="51"/>
        <v>26360</v>
      </c>
      <c r="AB152" s="11">
        <f t="shared" si="52"/>
        <v>0</v>
      </c>
      <c r="AC152" s="11">
        <f t="shared" si="53"/>
        <v>0</v>
      </c>
      <c r="AD152" s="10">
        <f t="shared" si="54"/>
        <v>26360</v>
      </c>
      <c r="AE152" s="10">
        <f t="shared" si="55"/>
        <v>65900</v>
      </c>
      <c r="AF152" s="12" t="s">
        <v>57</v>
      </c>
      <c r="AG152" s="12" t="s">
        <v>58</v>
      </c>
      <c r="AH152" s="12" t="s">
        <v>272</v>
      </c>
      <c r="AI152" s="12" t="s">
        <v>60</v>
      </c>
      <c r="AJ152" s="12" t="s">
        <v>61</v>
      </c>
      <c r="AK152" s="7" t="s">
        <v>399</v>
      </c>
      <c r="AL152" s="7" t="s">
        <v>61</v>
      </c>
      <c r="AM152" s="7" t="s">
        <v>400</v>
      </c>
      <c r="AN152" s="7" t="s">
        <v>64</v>
      </c>
      <c r="AO152" s="7"/>
    </row>
    <row r="153" spans="1:41">
      <c r="A153" s="7">
        <v>9</v>
      </c>
      <c r="B153" s="7" t="s">
        <v>392</v>
      </c>
      <c r="C153" s="7" t="s">
        <v>393</v>
      </c>
      <c r="D153" s="7" t="s">
        <v>394</v>
      </c>
      <c r="E153" s="7" t="s">
        <v>392</v>
      </c>
      <c r="F153" s="7" t="s">
        <v>394</v>
      </c>
      <c r="G153" s="7" t="s">
        <v>715</v>
      </c>
      <c r="H153" s="7" t="s">
        <v>409</v>
      </c>
      <c r="I153" s="7"/>
      <c r="J153" s="7">
        <v>2</v>
      </c>
      <c r="K153" s="7" t="s">
        <v>396</v>
      </c>
      <c r="L153" s="7" t="s">
        <v>397</v>
      </c>
      <c r="M153" s="8" t="s">
        <v>887</v>
      </c>
      <c r="N153" s="7">
        <v>102100941</v>
      </c>
      <c r="O153" s="7" t="s">
        <v>888</v>
      </c>
      <c r="P153" s="7" t="s">
        <v>265</v>
      </c>
      <c r="Q153" s="7">
        <v>11</v>
      </c>
      <c r="R153" s="7">
        <v>30</v>
      </c>
      <c r="S153" s="9">
        <f t="shared" si="47"/>
        <v>2829.5</v>
      </c>
      <c r="T153" s="9">
        <f t="shared" si="48"/>
        <v>0</v>
      </c>
      <c r="U153" s="9"/>
      <c r="V153" s="10">
        <f t="shared" si="49"/>
        <v>2829.5</v>
      </c>
      <c r="W153" s="9">
        <v>5659</v>
      </c>
      <c r="X153" s="9"/>
      <c r="Y153" s="9"/>
      <c r="Z153" s="10">
        <f t="shared" si="50"/>
        <v>5659</v>
      </c>
      <c r="AA153" s="11">
        <f t="shared" si="51"/>
        <v>5659</v>
      </c>
      <c r="AB153" s="11">
        <f t="shared" si="52"/>
        <v>0</v>
      </c>
      <c r="AC153" s="11">
        <f t="shared" si="53"/>
        <v>0</v>
      </c>
      <c r="AD153" s="10">
        <f t="shared" si="54"/>
        <v>5659</v>
      </c>
      <c r="AE153" s="10">
        <f t="shared" si="55"/>
        <v>14147.5</v>
      </c>
      <c r="AF153" s="12" t="s">
        <v>57</v>
      </c>
      <c r="AG153" s="12" t="s">
        <v>58</v>
      </c>
      <c r="AH153" s="12" t="s">
        <v>272</v>
      </c>
      <c r="AI153" s="12" t="s">
        <v>60</v>
      </c>
      <c r="AJ153" s="12" t="s">
        <v>61</v>
      </c>
      <c r="AK153" s="7" t="s">
        <v>399</v>
      </c>
      <c r="AL153" s="7" t="s">
        <v>61</v>
      </c>
      <c r="AM153" s="7" t="s">
        <v>400</v>
      </c>
      <c r="AN153" s="7" t="s">
        <v>64</v>
      </c>
      <c r="AO153" s="7"/>
    </row>
    <row r="154" spans="1:41">
      <c r="A154" s="7">
        <v>10</v>
      </c>
      <c r="B154" s="7" t="s">
        <v>392</v>
      </c>
      <c r="C154" s="7" t="s">
        <v>393</v>
      </c>
      <c r="D154" s="7" t="s">
        <v>394</v>
      </c>
      <c r="E154" s="7" t="s">
        <v>392</v>
      </c>
      <c r="F154" s="7" t="s">
        <v>394</v>
      </c>
      <c r="G154" s="7" t="s">
        <v>889</v>
      </c>
      <c r="H154" s="7" t="s">
        <v>456</v>
      </c>
      <c r="I154" s="7"/>
      <c r="J154" s="7">
        <v>2</v>
      </c>
      <c r="K154" s="7" t="s">
        <v>396</v>
      </c>
      <c r="L154" s="7" t="s">
        <v>397</v>
      </c>
      <c r="M154" s="8" t="s">
        <v>890</v>
      </c>
      <c r="N154" s="7">
        <v>102100944</v>
      </c>
      <c r="O154" s="7" t="s">
        <v>891</v>
      </c>
      <c r="P154" s="7" t="s">
        <v>265</v>
      </c>
      <c r="Q154" s="7">
        <v>14</v>
      </c>
      <c r="R154" s="7">
        <v>30</v>
      </c>
      <c r="S154" s="9">
        <f t="shared" si="47"/>
        <v>17</v>
      </c>
      <c r="T154" s="9">
        <f t="shared" si="48"/>
        <v>0</v>
      </c>
      <c r="U154" s="9"/>
      <c r="V154" s="10">
        <f t="shared" si="49"/>
        <v>17</v>
      </c>
      <c r="W154" s="9">
        <v>34</v>
      </c>
      <c r="X154" s="9"/>
      <c r="Y154" s="9"/>
      <c r="Z154" s="10">
        <f t="shared" si="50"/>
        <v>34</v>
      </c>
      <c r="AA154" s="11">
        <f t="shared" si="51"/>
        <v>34</v>
      </c>
      <c r="AB154" s="11">
        <f t="shared" si="52"/>
        <v>0</v>
      </c>
      <c r="AC154" s="11">
        <f t="shared" si="53"/>
        <v>0</v>
      </c>
      <c r="AD154" s="10">
        <f t="shared" si="54"/>
        <v>34</v>
      </c>
      <c r="AE154" s="10">
        <f t="shared" si="55"/>
        <v>85</v>
      </c>
      <c r="AF154" s="12" t="s">
        <v>57</v>
      </c>
      <c r="AG154" s="12" t="s">
        <v>58</v>
      </c>
      <c r="AH154" s="12" t="s">
        <v>272</v>
      </c>
      <c r="AI154" s="12" t="s">
        <v>60</v>
      </c>
      <c r="AJ154" s="12" t="s">
        <v>61</v>
      </c>
      <c r="AK154" s="7" t="s">
        <v>399</v>
      </c>
      <c r="AL154" s="7" t="s">
        <v>61</v>
      </c>
      <c r="AM154" s="7" t="s">
        <v>400</v>
      </c>
      <c r="AN154" s="7" t="s">
        <v>64</v>
      </c>
      <c r="AO154" s="7"/>
    </row>
    <row r="155" spans="1:41">
      <c r="A155" s="7">
        <v>11</v>
      </c>
      <c r="B155" s="7" t="s">
        <v>392</v>
      </c>
      <c r="C155" s="7" t="s">
        <v>393</v>
      </c>
      <c r="D155" s="7" t="s">
        <v>394</v>
      </c>
      <c r="E155" s="7" t="s">
        <v>392</v>
      </c>
      <c r="F155" s="7" t="s">
        <v>394</v>
      </c>
      <c r="G155" s="7" t="s">
        <v>715</v>
      </c>
      <c r="H155" s="7" t="s">
        <v>417</v>
      </c>
      <c r="I155" s="7"/>
      <c r="J155" s="7">
        <v>1</v>
      </c>
      <c r="K155" s="7" t="s">
        <v>396</v>
      </c>
      <c r="L155" s="7" t="s">
        <v>397</v>
      </c>
      <c r="M155" s="8" t="s">
        <v>892</v>
      </c>
      <c r="N155" s="7">
        <v>102100945</v>
      </c>
      <c r="O155" s="7" t="s">
        <v>893</v>
      </c>
      <c r="P155" s="7" t="s">
        <v>265</v>
      </c>
      <c r="Q155" s="7">
        <v>11</v>
      </c>
      <c r="R155" s="7">
        <v>30</v>
      </c>
      <c r="S155" s="9">
        <f t="shared" si="47"/>
        <v>349</v>
      </c>
      <c r="T155" s="9">
        <f t="shared" si="48"/>
        <v>0</v>
      </c>
      <c r="U155" s="9"/>
      <c r="V155" s="10">
        <f t="shared" si="49"/>
        <v>349</v>
      </c>
      <c r="W155" s="9">
        <v>698</v>
      </c>
      <c r="X155" s="9"/>
      <c r="Y155" s="9"/>
      <c r="Z155" s="10">
        <f t="shared" si="50"/>
        <v>698</v>
      </c>
      <c r="AA155" s="11">
        <f t="shared" si="51"/>
        <v>698</v>
      </c>
      <c r="AB155" s="11">
        <f t="shared" si="52"/>
        <v>0</v>
      </c>
      <c r="AC155" s="11">
        <f t="shared" si="53"/>
        <v>0</v>
      </c>
      <c r="AD155" s="10">
        <f t="shared" si="54"/>
        <v>698</v>
      </c>
      <c r="AE155" s="10">
        <f t="shared" si="55"/>
        <v>1745</v>
      </c>
      <c r="AF155" s="12" t="s">
        <v>57</v>
      </c>
      <c r="AG155" s="12" t="s">
        <v>58</v>
      </c>
      <c r="AH155" s="12" t="s">
        <v>272</v>
      </c>
      <c r="AI155" s="12" t="s">
        <v>60</v>
      </c>
      <c r="AJ155" s="12" t="s">
        <v>61</v>
      </c>
      <c r="AK155" s="7" t="s">
        <v>399</v>
      </c>
      <c r="AL155" s="7" t="s">
        <v>61</v>
      </c>
      <c r="AM155" s="7" t="s">
        <v>400</v>
      </c>
      <c r="AN155" s="7" t="s">
        <v>64</v>
      </c>
      <c r="AO155" s="7"/>
    </row>
    <row r="156" spans="1:41">
      <c r="A156" s="7">
        <v>12</v>
      </c>
      <c r="B156" s="7" t="s">
        <v>392</v>
      </c>
      <c r="C156" s="7" t="s">
        <v>393</v>
      </c>
      <c r="D156" s="7" t="s">
        <v>394</v>
      </c>
      <c r="E156" s="7" t="s">
        <v>392</v>
      </c>
      <c r="F156" s="7" t="s">
        <v>394</v>
      </c>
      <c r="G156" s="7" t="s">
        <v>876</v>
      </c>
      <c r="H156" s="7" t="s">
        <v>417</v>
      </c>
      <c r="I156" s="7"/>
      <c r="J156" s="7">
        <v>2</v>
      </c>
      <c r="K156" s="7" t="s">
        <v>396</v>
      </c>
      <c r="L156" s="7" t="s">
        <v>397</v>
      </c>
      <c r="M156" s="8" t="s">
        <v>894</v>
      </c>
      <c r="N156" s="7">
        <v>102100946</v>
      </c>
      <c r="O156" s="7" t="s">
        <v>895</v>
      </c>
      <c r="P156" s="7" t="s">
        <v>265</v>
      </c>
      <c r="Q156" s="7">
        <v>14</v>
      </c>
      <c r="R156" s="7">
        <v>30</v>
      </c>
      <c r="S156" s="9">
        <f t="shared" si="47"/>
        <v>403</v>
      </c>
      <c r="T156" s="9">
        <f t="shared" si="48"/>
        <v>0</v>
      </c>
      <c r="U156" s="9"/>
      <c r="V156" s="10">
        <f t="shared" si="49"/>
        <v>403</v>
      </c>
      <c r="W156" s="9">
        <v>806</v>
      </c>
      <c r="X156" s="9"/>
      <c r="Y156" s="9"/>
      <c r="Z156" s="10">
        <f t="shared" si="50"/>
        <v>806</v>
      </c>
      <c r="AA156" s="11">
        <f t="shared" si="51"/>
        <v>806</v>
      </c>
      <c r="AB156" s="11">
        <f t="shared" si="52"/>
        <v>0</v>
      </c>
      <c r="AC156" s="11">
        <f t="shared" si="53"/>
        <v>0</v>
      </c>
      <c r="AD156" s="10">
        <f t="shared" si="54"/>
        <v>806</v>
      </c>
      <c r="AE156" s="10">
        <f t="shared" si="55"/>
        <v>2015</v>
      </c>
      <c r="AF156" s="12" t="s">
        <v>57</v>
      </c>
      <c r="AG156" s="12" t="s">
        <v>58</v>
      </c>
      <c r="AH156" s="12" t="s">
        <v>272</v>
      </c>
      <c r="AI156" s="12" t="s">
        <v>60</v>
      </c>
      <c r="AJ156" s="12" t="s">
        <v>61</v>
      </c>
      <c r="AK156" s="7" t="s">
        <v>399</v>
      </c>
      <c r="AL156" s="7" t="s">
        <v>61</v>
      </c>
      <c r="AM156" s="7" t="s">
        <v>400</v>
      </c>
      <c r="AN156" s="7" t="s">
        <v>64</v>
      </c>
      <c r="AO156" s="7"/>
    </row>
    <row r="157" spans="1:41">
      <c r="A157" s="7">
        <v>13</v>
      </c>
      <c r="B157" s="7" t="s">
        <v>392</v>
      </c>
      <c r="C157" s="7" t="s">
        <v>393</v>
      </c>
      <c r="D157" s="7" t="s">
        <v>394</v>
      </c>
      <c r="E157" s="7" t="s">
        <v>392</v>
      </c>
      <c r="F157" s="7" t="s">
        <v>394</v>
      </c>
      <c r="G157" s="7" t="s">
        <v>715</v>
      </c>
      <c r="H157" s="7" t="s">
        <v>456</v>
      </c>
      <c r="I157" s="7"/>
      <c r="J157" s="7">
        <v>1</v>
      </c>
      <c r="K157" s="7" t="s">
        <v>396</v>
      </c>
      <c r="L157" s="7" t="s">
        <v>397</v>
      </c>
      <c r="M157" s="8" t="s">
        <v>896</v>
      </c>
      <c r="N157" s="7">
        <v>102100956</v>
      </c>
      <c r="O157" s="7" t="s">
        <v>897</v>
      </c>
      <c r="P157" s="7" t="s">
        <v>265</v>
      </c>
      <c r="Q157" s="7">
        <v>11</v>
      </c>
      <c r="R157" s="7">
        <v>30</v>
      </c>
      <c r="S157" s="9">
        <f t="shared" si="47"/>
        <v>657.5</v>
      </c>
      <c r="T157" s="9">
        <f t="shared" si="48"/>
        <v>0</v>
      </c>
      <c r="U157" s="9"/>
      <c r="V157" s="10">
        <f t="shared" si="49"/>
        <v>657.5</v>
      </c>
      <c r="W157" s="9">
        <v>1315</v>
      </c>
      <c r="X157" s="9"/>
      <c r="Y157" s="9"/>
      <c r="Z157" s="10">
        <f t="shared" si="50"/>
        <v>1315</v>
      </c>
      <c r="AA157" s="11">
        <f t="shared" si="51"/>
        <v>1315</v>
      </c>
      <c r="AB157" s="11">
        <f t="shared" si="52"/>
        <v>0</v>
      </c>
      <c r="AC157" s="11">
        <f t="shared" si="53"/>
        <v>0</v>
      </c>
      <c r="AD157" s="10">
        <f t="shared" si="54"/>
        <v>1315</v>
      </c>
      <c r="AE157" s="10">
        <f t="shared" si="55"/>
        <v>3287.5</v>
      </c>
      <c r="AF157" s="12" t="s">
        <v>57</v>
      </c>
      <c r="AG157" s="12" t="s">
        <v>58</v>
      </c>
      <c r="AH157" s="12" t="s">
        <v>272</v>
      </c>
      <c r="AI157" s="12" t="s">
        <v>60</v>
      </c>
      <c r="AJ157" s="12" t="s">
        <v>61</v>
      </c>
      <c r="AK157" s="7" t="s">
        <v>399</v>
      </c>
      <c r="AL157" s="7" t="s">
        <v>61</v>
      </c>
      <c r="AM157" s="7" t="s">
        <v>400</v>
      </c>
      <c r="AN157" s="7" t="s">
        <v>64</v>
      </c>
      <c r="AO157" s="7"/>
    </row>
    <row r="158" spans="1:41">
      <c r="A158" s="7">
        <v>14</v>
      </c>
      <c r="B158" s="7" t="s">
        <v>392</v>
      </c>
      <c r="C158" s="7" t="s">
        <v>393</v>
      </c>
      <c r="D158" s="7" t="s">
        <v>394</v>
      </c>
      <c r="E158" s="7" t="s">
        <v>392</v>
      </c>
      <c r="F158" s="7" t="s">
        <v>394</v>
      </c>
      <c r="G158" s="7" t="s">
        <v>898</v>
      </c>
      <c r="H158" s="7" t="s">
        <v>397</v>
      </c>
      <c r="I158" s="7"/>
      <c r="J158" s="7" t="s">
        <v>899</v>
      </c>
      <c r="K158" s="7" t="s">
        <v>396</v>
      </c>
      <c r="L158" s="7" t="s">
        <v>397</v>
      </c>
      <c r="M158" s="8" t="s">
        <v>900</v>
      </c>
      <c r="N158" s="7">
        <v>102200026</v>
      </c>
      <c r="O158" s="7" t="s">
        <v>901</v>
      </c>
      <c r="P158" s="7" t="s">
        <v>265</v>
      </c>
      <c r="Q158" s="7">
        <v>11</v>
      </c>
      <c r="R158" s="7">
        <v>30</v>
      </c>
      <c r="S158" s="9">
        <f t="shared" si="47"/>
        <v>135</v>
      </c>
      <c r="T158" s="9">
        <f t="shared" si="48"/>
        <v>0</v>
      </c>
      <c r="U158" s="9"/>
      <c r="V158" s="10">
        <f t="shared" si="49"/>
        <v>135</v>
      </c>
      <c r="W158" s="9">
        <v>270</v>
      </c>
      <c r="X158" s="9"/>
      <c r="Y158" s="9"/>
      <c r="Z158" s="10">
        <f t="shared" si="50"/>
        <v>270</v>
      </c>
      <c r="AA158" s="11">
        <f t="shared" si="51"/>
        <v>270</v>
      </c>
      <c r="AB158" s="11">
        <f t="shared" si="52"/>
        <v>0</v>
      </c>
      <c r="AC158" s="11">
        <f t="shared" si="53"/>
        <v>0</v>
      </c>
      <c r="AD158" s="10">
        <f t="shared" si="54"/>
        <v>270</v>
      </c>
      <c r="AE158" s="10">
        <f t="shared" si="55"/>
        <v>675</v>
      </c>
      <c r="AF158" s="12" t="s">
        <v>57</v>
      </c>
      <c r="AG158" s="12" t="s">
        <v>58</v>
      </c>
      <c r="AH158" s="12" t="s">
        <v>272</v>
      </c>
      <c r="AI158" s="12" t="s">
        <v>60</v>
      </c>
      <c r="AJ158" s="12" t="s">
        <v>61</v>
      </c>
      <c r="AK158" s="7" t="s">
        <v>399</v>
      </c>
      <c r="AL158" s="7" t="s">
        <v>61</v>
      </c>
      <c r="AM158" s="7" t="s">
        <v>400</v>
      </c>
      <c r="AN158" s="7" t="s">
        <v>64</v>
      </c>
      <c r="AO158" s="7"/>
    </row>
    <row r="159" spans="1:41">
      <c r="A159" s="7">
        <v>15</v>
      </c>
      <c r="B159" s="7" t="s">
        <v>392</v>
      </c>
      <c r="C159" s="7" t="s">
        <v>393</v>
      </c>
      <c r="D159" s="7" t="s">
        <v>394</v>
      </c>
      <c r="E159" s="7" t="s">
        <v>392</v>
      </c>
      <c r="F159" s="7" t="s">
        <v>394</v>
      </c>
      <c r="G159" s="7" t="s">
        <v>902</v>
      </c>
      <c r="H159" s="7" t="s">
        <v>397</v>
      </c>
      <c r="I159" s="7"/>
      <c r="J159" s="7" t="s">
        <v>903</v>
      </c>
      <c r="K159" s="7" t="s">
        <v>396</v>
      </c>
      <c r="L159" s="7" t="s">
        <v>397</v>
      </c>
      <c r="M159" s="8" t="s">
        <v>904</v>
      </c>
      <c r="N159" s="7">
        <v>102200027</v>
      </c>
      <c r="O159" s="7" t="s">
        <v>905</v>
      </c>
      <c r="P159" s="7" t="s">
        <v>265</v>
      </c>
      <c r="Q159" s="7">
        <v>11</v>
      </c>
      <c r="R159" s="7">
        <v>30</v>
      </c>
      <c r="S159" s="9">
        <f t="shared" si="47"/>
        <v>1869.5</v>
      </c>
      <c r="T159" s="9">
        <f t="shared" si="48"/>
        <v>0</v>
      </c>
      <c r="U159" s="9"/>
      <c r="V159" s="10">
        <f t="shared" si="49"/>
        <v>1869.5</v>
      </c>
      <c r="W159" s="9">
        <v>3739</v>
      </c>
      <c r="X159" s="9"/>
      <c r="Y159" s="9"/>
      <c r="Z159" s="10">
        <f t="shared" si="50"/>
        <v>3739</v>
      </c>
      <c r="AA159" s="11">
        <f t="shared" si="51"/>
        <v>3739</v>
      </c>
      <c r="AB159" s="11">
        <f t="shared" si="52"/>
        <v>0</v>
      </c>
      <c r="AC159" s="11">
        <f t="shared" si="53"/>
        <v>0</v>
      </c>
      <c r="AD159" s="10">
        <f t="shared" si="54"/>
        <v>3739</v>
      </c>
      <c r="AE159" s="10">
        <f t="shared" si="55"/>
        <v>9347.5</v>
      </c>
      <c r="AF159" s="12" t="s">
        <v>57</v>
      </c>
      <c r="AG159" s="12" t="s">
        <v>58</v>
      </c>
      <c r="AH159" s="12" t="s">
        <v>272</v>
      </c>
      <c r="AI159" s="12" t="s">
        <v>60</v>
      </c>
      <c r="AJ159" s="12" t="s">
        <v>61</v>
      </c>
      <c r="AK159" s="7" t="s">
        <v>399</v>
      </c>
      <c r="AL159" s="7" t="s">
        <v>61</v>
      </c>
      <c r="AM159" s="7" t="s">
        <v>400</v>
      </c>
      <c r="AN159" s="7" t="s">
        <v>64</v>
      </c>
      <c r="AO159" s="7"/>
    </row>
    <row r="160" spans="1:41">
      <c r="A160" s="7">
        <v>16</v>
      </c>
      <c r="B160" s="7" t="s">
        <v>392</v>
      </c>
      <c r="C160" s="7" t="s">
        <v>393</v>
      </c>
      <c r="D160" s="7" t="s">
        <v>394</v>
      </c>
      <c r="E160" s="7" t="s">
        <v>392</v>
      </c>
      <c r="F160" s="7" t="s">
        <v>394</v>
      </c>
      <c r="G160" s="7" t="s">
        <v>906</v>
      </c>
      <c r="H160" s="7" t="s">
        <v>397</v>
      </c>
      <c r="I160" s="7"/>
      <c r="J160" s="7">
        <v>636</v>
      </c>
      <c r="K160" s="7" t="s">
        <v>396</v>
      </c>
      <c r="L160" s="7" t="s">
        <v>397</v>
      </c>
      <c r="M160" s="8" t="s">
        <v>907</v>
      </c>
      <c r="N160" s="7">
        <v>102200028</v>
      </c>
      <c r="O160" s="7" t="s">
        <v>908</v>
      </c>
      <c r="P160" s="7" t="s">
        <v>265</v>
      </c>
      <c r="Q160" s="7">
        <v>35</v>
      </c>
      <c r="R160" s="7">
        <v>30</v>
      </c>
      <c r="S160" s="9">
        <f t="shared" si="47"/>
        <v>7150</v>
      </c>
      <c r="T160" s="9">
        <f t="shared" si="48"/>
        <v>0</v>
      </c>
      <c r="U160" s="9"/>
      <c r="V160" s="10">
        <f t="shared" si="49"/>
        <v>7150</v>
      </c>
      <c r="W160" s="9">
        <v>14300</v>
      </c>
      <c r="X160" s="9"/>
      <c r="Y160" s="9"/>
      <c r="Z160" s="10">
        <f t="shared" si="50"/>
        <v>14300</v>
      </c>
      <c r="AA160" s="11">
        <f t="shared" si="51"/>
        <v>14300</v>
      </c>
      <c r="AB160" s="11">
        <f t="shared" si="52"/>
        <v>0</v>
      </c>
      <c r="AC160" s="11">
        <f t="shared" si="53"/>
        <v>0</v>
      </c>
      <c r="AD160" s="10">
        <f t="shared" si="54"/>
        <v>14300</v>
      </c>
      <c r="AE160" s="10">
        <f t="shared" si="55"/>
        <v>35750</v>
      </c>
      <c r="AF160" s="12" t="s">
        <v>57</v>
      </c>
      <c r="AG160" s="12" t="s">
        <v>58</v>
      </c>
      <c r="AH160" s="12" t="s">
        <v>272</v>
      </c>
      <c r="AI160" s="12" t="s">
        <v>60</v>
      </c>
      <c r="AJ160" s="12" t="s">
        <v>61</v>
      </c>
      <c r="AK160" s="7" t="s">
        <v>399</v>
      </c>
      <c r="AL160" s="7" t="s">
        <v>61</v>
      </c>
      <c r="AM160" s="7" t="s">
        <v>400</v>
      </c>
      <c r="AN160" s="7" t="s">
        <v>64</v>
      </c>
      <c r="AO160" s="7"/>
    </row>
    <row r="161" spans="1:41">
      <c r="A161" s="7">
        <v>17</v>
      </c>
      <c r="B161" s="7" t="s">
        <v>392</v>
      </c>
      <c r="C161" s="7" t="s">
        <v>393</v>
      </c>
      <c r="D161" s="7" t="s">
        <v>394</v>
      </c>
      <c r="E161" s="7" t="s">
        <v>392</v>
      </c>
      <c r="F161" s="7" t="s">
        <v>394</v>
      </c>
      <c r="G161" s="7" t="s">
        <v>909</v>
      </c>
      <c r="H161" s="7" t="s">
        <v>397</v>
      </c>
      <c r="I161" s="7"/>
      <c r="J161" s="7" t="s">
        <v>910</v>
      </c>
      <c r="K161" s="7" t="s">
        <v>396</v>
      </c>
      <c r="L161" s="7" t="s">
        <v>397</v>
      </c>
      <c r="M161" s="8" t="s">
        <v>911</v>
      </c>
      <c r="N161" s="7">
        <v>102200032</v>
      </c>
      <c r="O161" s="7" t="s">
        <v>912</v>
      </c>
      <c r="P161" s="7" t="s">
        <v>265</v>
      </c>
      <c r="Q161" s="7">
        <v>22</v>
      </c>
      <c r="R161" s="7">
        <v>30</v>
      </c>
      <c r="S161" s="9">
        <f t="shared" si="47"/>
        <v>4873.5</v>
      </c>
      <c r="T161" s="9">
        <f t="shared" si="48"/>
        <v>0</v>
      </c>
      <c r="U161" s="9"/>
      <c r="V161" s="10">
        <f t="shared" si="49"/>
        <v>4873.5</v>
      </c>
      <c r="W161" s="9">
        <v>9747</v>
      </c>
      <c r="X161" s="9"/>
      <c r="Y161" s="9"/>
      <c r="Z161" s="10">
        <f t="shared" si="50"/>
        <v>9747</v>
      </c>
      <c r="AA161" s="11">
        <f t="shared" si="51"/>
        <v>9747</v>
      </c>
      <c r="AB161" s="11">
        <f t="shared" si="52"/>
        <v>0</v>
      </c>
      <c r="AC161" s="11">
        <f t="shared" si="53"/>
        <v>0</v>
      </c>
      <c r="AD161" s="10">
        <f t="shared" si="54"/>
        <v>9747</v>
      </c>
      <c r="AE161" s="10">
        <f t="shared" si="55"/>
        <v>24367.5</v>
      </c>
      <c r="AF161" s="12" t="s">
        <v>57</v>
      </c>
      <c r="AG161" s="12" t="s">
        <v>58</v>
      </c>
      <c r="AH161" s="12" t="s">
        <v>272</v>
      </c>
      <c r="AI161" s="12" t="s">
        <v>60</v>
      </c>
      <c r="AJ161" s="12" t="s">
        <v>61</v>
      </c>
      <c r="AK161" s="7" t="s">
        <v>399</v>
      </c>
      <c r="AL161" s="7" t="s">
        <v>61</v>
      </c>
      <c r="AM161" s="7" t="s">
        <v>400</v>
      </c>
      <c r="AN161" s="7" t="s">
        <v>64</v>
      </c>
      <c r="AO161" s="7"/>
    </row>
    <row r="162" spans="1:41">
      <c r="A162" s="7">
        <v>18</v>
      </c>
      <c r="B162" s="7" t="s">
        <v>392</v>
      </c>
      <c r="C162" s="7" t="s">
        <v>393</v>
      </c>
      <c r="D162" s="7" t="s">
        <v>394</v>
      </c>
      <c r="E162" s="7" t="s">
        <v>392</v>
      </c>
      <c r="F162" s="7" t="s">
        <v>394</v>
      </c>
      <c r="G162" s="7" t="s">
        <v>913</v>
      </c>
      <c r="H162" s="7" t="s">
        <v>397</v>
      </c>
      <c r="I162" s="7"/>
      <c r="J162" s="7">
        <v>630</v>
      </c>
      <c r="K162" s="7" t="s">
        <v>396</v>
      </c>
      <c r="L162" s="7" t="s">
        <v>397</v>
      </c>
      <c r="M162" s="8" t="s">
        <v>914</v>
      </c>
      <c r="N162" s="7">
        <v>102220321</v>
      </c>
      <c r="O162" s="7" t="s">
        <v>915</v>
      </c>
      <c r="P162" s="7" t="s">
        <v>265</v>
      </c>
      <c r="Q162" s="7">
        <v>28</v>
      </c>
      <c r="R162" s="7">
        <v>30</v>
      </c>
      <c r="S162" s="9">
        <f t="shared" si="47"/>
        <v>5021.5</v>
      </c>
      <c r="T162" s="9">
        <f t="shared" si="48"/>
        <v>0</v>
      </c>
      <c r="U162" s="9"/>
      <c r="V162" s="10">
        <f t="shared" si="49"/>
        <v>5021.5</v>
      </c>
      <c r="W162" s="9">
        <v>10043</v>
      </c>
      <c r="X162" s="9"/>
      <c r="Y162" s="9"/>
      <c r="Z162" s="10">
        <f t="shared" si="50"/>
        <v>10043</v>
      </c>
      <c r="AA162" s="11">
        <f t="shared" si="51"/>
        <v>10043</v>
      </c>
      <c r="AB162" s="11">
        <f t="shared" si="52"/>
        <v>0</v>
      </c>
      <c r="AC162" s="11">
        <f t="shared" si="53"/>
        <v>0</v>
      </c>
      <c r="AD162" s="10">
        <f t="shared" si="54"/>
        <v>10043</v>
      </c>
      <c r="AE162" s="10">
        <f t="shared" si="55"/>
        <v>25107.5</v>
      </c>
      <c r="AF162" s="12" t="s">
        <v>57</v>
      </c>
      <c r="AG162" s="12" t="s">
        <v>58</v>
      </c>
      <c r="AH162" s="12" t="s">
        <v>272</v>
      </c>
      <c r="AI162" s="12" t="s">
        <v>60</v>
      </c>
      <c r="AJ162" s="12" t="s">
        <v>61</v>
      </c>
      <c r="AK162" s="7" t="s">
        <v>399</v>
      </c>
      <c r="AL162" s="7" t="s">
        <v>61</v>
      </c>
      <c r="AM162" s="7" t="s">
        <v>400</v>
      </c>
      <c r="AN162" s="7" t="s">
        <v>64</v>
      </c>
      <c r="AO162" s="7"/>
    </row>
    <row r="163" spans="1:41">
      <c r="A163" s="7">
        <v>19</v>
      </c>
      <c r="B163" s="7" t="s">
        <v>392</v>
      </c>
      <c r="C163" s="7" t="s">
        <v>393</v>
      </c>
      <c r="D163" s="7" t="s">
        <v>394</v>
      </c>
      <c r="E163" s="7" t="s">
        <v>392</v>
      </c>
      <c r="F163" s="7" t="s">
        <v>394</v>
      </c>
      <c r="G163" s="7" t="s">
        <v>720</v>
      </c>
      <c r="H163" s="7" t="s">
        <v>409</v>
      </c>
      <c r="I163" s="7"/>
      <c r="J163" s="7"/>
      <c r="K163" s="7" t="s">
        <v>396</v>
      </c>
      <c r="L163" s="7" t="s">
        <v>397</v>
      </c>
      <c r="M163" s="8" t="s">
        <v>916</v>
      </c>
      <c r="N163" s="7">
        <v>102220322</v>
      </c>
      <c r="O163" s="7" t="s">
        <v>917</v>
      </c>
      <c r="P163" s="7" t="s">
        <v>265</v>
      </c>
      <c r="Q163" s="7">
        <v>18</v>
      </c>
      <c r="R163" s="7">
        <v>30</v>
      </c>
      <c r="S163" s="9">
        <f t="shared" si="47"/>
        <v>1677.5</v>
      </c>
      <c r="T163" s="9">
        <f t="shared" si="48"/>
        <v>0</v>
      </c>
      <c r="U163" s="9"/>
      <c r="V163" s="10">
        <f t="shared" si="49"/>
        <v>1677.5</v>
      </c>
      <c r="W163" s="9">
        <v>3355</v>
      </c>
      <c r="X163" s="9"/>
      <c r="Y163" s="9"/>
      <c r="Z163" s="10">
        <f t="shared" si="50"/>
        <v>3355</v>
      </c>
      <c r="AA163" s="11">
        <f t="shared" si="51"/>
        <v>3355</v>
      </c>
      <c r="AB163" s="11">
        <f t="shared" si="52"/>
        <v>0</v>
      </c>
      <c r="AC163" s="11">
        <f t="shared" si="53"/>
        <v>0</v>
      </c>
      <c r="AD163" s="10">
        <f t="shared" si="54"/>
        <v>3355</v>
      </c>
      <c r="AE163" s="10">
        <f t="shared" si="55"/>
        <v>8387.5</v>
      </c>
      <c r="AF163" s="12" t="s">
        <v>57</v>
      </c>
      <c r="AG163" s="12" t="s">
        <v>58</v>
      </c>
      <c r="AH163" s="12" t="s">
        <v>272</v>
      </c>
      <c r="AI163" s="12" t="s">
        <v>60</v>
      </c>
      <c r="AJ163" s="12" t="s">
        <v>61</v>
      </c>
      <c r="AK163" s="7" t="s">
        <v>399</v>
      </c>
      <c r="AL163" s="7" t="s">
        <v>61</v>
      </c>
      <c r="AM163" s="7" t="s">
        <v>400</v>
      </c>
      <c r="AN163" s="7" t="s">
        <v>64</v>
      </c>
      <c r="AO163" s="7"/>
    </row>
    <row r="164" spans="1:41">
      <c r="A164" s="7">
        <v>20</v>
      </c>
      <c r="B164" s="7" t="s">
        <v>392</v>
      </c>
      <c r="C164" s="7" t="s">
        <v>393</v>
      </c>
      <c r="D164" s="7" t="s">
        <v>394</v>
      </c>
      <c r="E164" s="7" t="s">
        <v>918</v>
      </c>
      <c r="F164" s="7" t="s">
        <v>919</v>
      </c>
      <c r="G164" s="7" t="s">
        <v>689</v>
      </c>
      <c r="H164" s="7" t="s">
        <v>456</v>
      </c>
      <c r="I164" s="7"/>
      <c r="J164" s="7">
        <v>119</v>
      </c>
      <c r="K164" s="7" t="s">
        <v>396</v>
      </c>
      <c r="L164" s="7" t="s">
        <v>397</v>
      </c>
      <c r="M164" s="8" t="s">
        <v>920</v>
      </c>
      <c r="N164" s="7">
        <v>102200001</v>
      </c>
      <c r="O164" s="7">
        <v>11170073</v>
      </c>
      <c r="P164" s="7" t="s">
        <v>265</v>
      </c>
      <c r="Q164" s="7">
        <v>20</v>
      </c>
      <c r="R164" s="7">
        <v>30</v>
      </c>
      <c r="S164" s="9">
        <f t="shared" si="47"/>
        <v>3240.5</v>
      </c>
      <c r="T164" s="9">
        <f t="shared" si="48"/>
        <v>0</v>
      </c>
      <c r="U164" s="9"/>
      <c r="V164" s="10">
        <f t="shared" si="49"/>
        <v>3240.5</v>
      </c>
      <c r="W164" s="9">
        <v>6481</v>
      </c>
      <c r="X164" s="9"/>
      <c r="Y164" s="9"/>
      <c r="Z164" s="10">
        <f t="shared" si="50"/>
        <v>6481</v>
      </c>
      <c r="AA164" s="11">
        <f t="shared" si="51"/>
        <v>6481</v>
      </c>
      <c r="AB164" s="11">
        <f t="shared" si="52"/>
        <v>0</v>
      </c>
      <c r="AC164" s="11">
        <f t="shared" si="53"/>
        <v>0</v>
      </c>
      <c r="AD164" s="10">
        <f t="shared" si="54"/>
        <v>6481</v>
      </c>
      <c r="AE164" s="10">
        <f t="shared" si="55"/>
        <v>16202.5</v>
      </c>
      <c r="AF164" s="12" t="s">
        <v>57</v>
      </c>
      <c r="AG164" s="12" t="s">
        <v>58</v>
      </c>
      <c r="AH164" s="12" t="s">
        <v>272</v>
      </c>
      <c r="AI164" s="12" t="s">
        <v>60</v>
      </c>
      <c r="AJ164" s="12" t="s">
        <v>61</v>
      </c>
      <c r="AK164" s="7" t="s">
        <v>399</v>
      </c>
      <c r="AL164" s="7" t="s">
        <v>61</v>
      </c>
      <c r="AM164" s="7" t="s">
        <v>400</v>
      </c>
      <c r="AN164" s="7" t="s">
        <v>64</v>
      </c>
      <c r="AO164" s="7"/>
    </row>
    <row r="165" spans="1:41">
      <c r="A165" s="7">
        <v>21</v>
      </c>
      <c r="B165" s="7" t="s">
        <v>392</v>
      </c>
      <c r="C165" s="7" t="s">
        <v>393</v>
      </c>
      <c r="D165" s="7" t="s">
        <v>394</v>
      </c>
      <c r="E165" s="7" t="s">
        <v>921</v>
      </c>
      <c r="F165" s="7" t="s">
        <v>922</v>
      </c>
      <c r="G165" s="7" t="s">
        <v>921</v>
      </c>
      <c r="H165" s="7" t="s">
        <v>409</v>
      </c>
      <c r="I165" s="7"/>
      <c r="J165" s="7"/>
      <c r="K165" s="7" t="s">
        <v>396</v>
      </c>
      <c r="L165" s="7" t="s">
        <v>397</v>
      </c>
      <c r="M165" s="8" t="s">
        <v>923</v>
      </c>
      <c r="N165" s="7">
        <v>102101161</v>
      </c>
      <c r="O165" s="7">
        <v>94056008</v>
      </c>
      <c r="P165" s="7" t="s">
        <v>265</v>
      </c>
      <c r="Q165" s="7">
        <v>35</v>
      </c>
      <c r="R165" s="7">
        <v>30</v>
      </c>
      <c r="S165" s="9">
        <f t="shared" si="47"/>
        <v>6170</v>
      </c>
      <c r="T165" s="9">
        <f t="shared" si="48"/>
        <v>0</v>
      </c>
      <c r="U165" s="9"/>
      <c r="V165" s="10">
        <f t="shared" si="49"/>
        <v>6170</v>
      </c>
      <c r="W165" s="9">
        <v>12340</v>
      </c>
      <c r="X165" s="9"/>
      <c r="Y165" s="9"/>
      <c r="Z165" s="10">
        <f t="shared" si="50"/>
        <v>12340</v>
      </c>
      <c r="AA165" s="11">
        <f t="shared" si="51"/>
        <v>12340</v>
      </c>
      <c r="AB165" s="11">
        <f t="shared" si="52"/>
        <v>0</v>
      </c>
      <c r="AC165" s="11">
        <f t="shared" si="53"/>
        <v>0</v>
      </c>
      <c r="AD165" s="10">
        <f t="shared" si="54"/>
        <v>12340</v>
      </c>
      <c r="AE165" s="10">
        <f t="shared" si="55"/>
        <v>30850</v>
      </c>
      <c r="AF165" s="12" t="s">
        <v>57</v>
      </c>
      <c r="AG165" s="12" t="s">
        <v>58</v>
      </c>
      <c r="AH165" s="12" t="s">
        <v>272</v>
      </c>
      <c r="AI165" s="12" t="s">
        <v>60</v>
      </c>
      <c r="AJ165" s="12" t="s">
        <v>61</v>
      </c>
      <c r="AK165" s="7" t="s">
        <v>399</v>
      </c>
      <c r="AL165" s="7" t="s">
        <v>61</v>
      </c>
      <c r="AM165" s="7" t="s">
        <v>400</v>
      </c>
      <c r="AN165" s="7" t="s">
        <v>64</v>
      </c>
      <c r="AO165" s="7"/>
    </row>
    <row r="166" spans="1:41">
      <c r="A166" s="7">
        <v>22</v>
      </c>
      <c r="B166" s="7" t="s">
        <v>392</v>
      </c>
      <c r="C166" s="7" t="s">
        <v>393</v>
      </c>
      <c r="D166" s="7" t="s">
        <v>394</v>
      </c>
      <c r="E166" s="7" t="s">
        <v>924</v>
      </c>
      <c r="F166" s="7" t="s">
        <v>925</v>
      </c>
      <c r="G166" s="7" t="s">
        <v>689</v>
      </c>
      <c r="H166" s="7" t="s">
        <v>451</v>
      </c>
      <c r="I166" s="7"/>
      <c r="J166" s="7"/>
      <c r="K166" s="7" t="s">
        <v>396</v>
      </c>
      <c r="L166" s="7" t="s">
        <v>397</v>
      </c>
      <c r="M166" s="8" t="s">
        <v>926</v>
      </c>
      <c r="N166" s="7">
        <v>102220135</v>
      </c>
      <c r="O166" s="7">
        <v>15315652</v>
      </c>
      <c r="P166" s="7" t="s">
        <v>265</v>
      </c>
      <c r="Q166" s="7">
        <v>28</v>
      </c>
      <c r="R166" s="7">
        <v>30</v>
      </c>
      <c r="S166" s="9">
        <f t="shared" si="47"/>
        <v>8060</v>
      </c>
      <c r="T166" s="9">
        <f t="shared" si="48"/>
        <v>0</v>
      </c>
      <c r="U166" s="9"/>
      <c r="V166" s="10">
        <f t="shared" si="49"/>
        <v>8060</v>
      </c>
      <c r="W166" s="9">
        <v>16120</v>
      </c>
      <c r="X166" s="9"/>
      <c r="Y166" s="9"/>
      <c r="Z166" s="10">
        <f t="shared" si="50"/>
        <v>16120</v>
      </c>
      <c r="AA166" s="11">
        <f t="shared" si="51"/>
        <v>16120</v>
      </c>
      <c r="AB166" s="11">
        <f t="shared" si="52"/>
        <v>0</v>
      </c>
      <c r="AC166" s="11">
        <f t="shared" si="53"/>
        <v>0</v>
      </c>
      <c r="AD166" s="10">
        <f t="shared" si="54"/>
        <v>16120</v>
      </c>
      <c r="AE166" s="10">
        <f t="shared" si="55"/>
        <v>40300</v>
      </c>
      <c r="AF166" s="12" t="s">
        <v>57</v>
      </c>
      <c r="AG166" s="12" t="s">
        <v>58</v>
      </c>
      <c r="AH166" s="12" t="s">
        <v>272</v>
      </c>
      <c r="AI166" s="12" t="s">
        <v>60</v>
      </c>
      <c r="AJ166" s="12" t="s">
        <v>61</v>
      </c>
      <c r="AK166" s="7" t="s">
        <v>399</v>
      </c>
      <c r="AL166" s="7" t="s">
        <v>61</v>
      </c>
      <c r="AM166" s="7" t="s">
        <v>400</v>
      </c>
      <c r="AN166" s="7" t="s">
        <v>64</v>
      </c>
      <c r="AO166" s="7"/>
    </row>
    <row r="167" spans="1:41">
      <c r="A167" s="7">
        <v>23</v>
      </c>
      <c r="B167" s="7" t="s">
        <v>392</v>
      </c>
      <c r="C167" s="7" t="s">
        <v>393</v>
      </c>
      <c r="D167" s="7" t="s">
        <v>394</v>
      </c>
      <c r="E167" s="7" t="s">
        <v>927</v>
      </c>
      <c r="F167" s="7" t="s">
        <v>928</v>
      </c>
      <c r="G167" s="7" t="s">
        <v>929</v>
      </c>
      <c r="H167" s="7" t="s">
        <v>397</v>
      </c>
      <c r="I167" s="7"/>
      <c r="J167" s="7"/>
      <c r="K167" s="7" t="s">
        <v>396</v>
      </c>
      <c r="L167" s="7" t="s">
        <v>397</v>
      </c>
      <c r="M167" s="8" t="s">
        <v>930</v>
      </c>
      <c r="N167" s="7">
        <v>102100972</v>
      </c>
      <c r="O167" s="7" t="s">
        <v>931</v>
      </c>
      <c r="P167" s="7" t="s">
        <v>265</v>
      </c>
      <c r="Q167" s="7">
        <v>35</v>
      </c>
      <c r="R167" s="7">
        <v>30</v>
      </c>
      <c r="S167" s="9">
        <f t="shared" si="47"/>
        <v>5986</v>
      </c>
      <c r="T167" s="9">
        <f t="shared" si="48"/>
        <v>0</v>
      </c>
      <c r="U167" s="9"/>
      <c r="V167" s="10">
        <f t="shared" si="49"/>
        <v>5986</v>
      </c>
      <c r="W167" s="9">
        <v>11972</v>
      </c>
      <c r="X167" s="9"/>
      <c r="Y167" s="9"/>
      <c r="Z167" s="10">
        <f t="shared" si="50"/>
        <v>11972</v>
      </c>
      <c r="AA167" s="11">
        <f t="shared" si="51"/>
        <v>11972</v>
      </c>
      <c r="AB167" s="11">
        <f t="shared" si="52"/>
        <v>0</v>
      </c>
      <c r="AC167" s="11">
        <f t="shared" si="53"/>
        <v>0</v>
      </c>
      <c r="AD167" s="10">
        <f t="shared" si="54"/>
        <v>11972</v>
      </c>
      <c r="AE167" s="10">
        <f t="shared" si="55"/>
        <v>29930</v>
      </c>
      <c r="AF167" s="12" t="s">
        <v>57</v>
      </c>
      <c r="AG167" s="12" t="s">
        <v>58</v>
      </c>
      <c r="AH167" s="12" t="s">
        <v>272</v>
      </c>
      <c r="AI167" s="12" t="s">
        <v>60</v>
      </c>
      <c r="AJ167" s="12" t="s">
        <v>61</v>
      </c>
      <c r="AK167" s="7" t="s">
        <v>399</v>
      </c>
      <c r="AL167" s="7" t="s">
        <v>61</v>
      </c>
      <c r="AM167" s="7" t="s">
        <v>400</v>
      </c>
      <c r="AN167" s="7" t="s">
        <v>64</v>
      </c>
      <c r="AO167" s="7"/>
    </row>
    <row r="168" spans="1:41">
      <c r="A168" s="7">
        <v>24</v>
      </c>
      <c r="B168" s="7" t="s">
        <v>392</v>
      </c>
      <c r="C168" s="7" t="s">
        <v>393</v>
      </c>
      <c r="D168" s="7" t="s">
        <v>394</v>
      </c>
      <c r="E168" s="7" t="s">
        <v>927</v>
      </c>
      <c r="F168" s="7" t="s">
        <v>928</v>
      </c>
      <c r="G168" s="7" t="s">
        <v>527</v>
      </c>
      <c r="H168" s="7" t="s">
        <v>397</v>
      </c>
      <c r="I168" s="7"/>
      <c r="J168" s="7"/>
      <c r="K168" s="7" t="s">
        <v>396</v>
      </c>
      <c r="L168" s="7" t="s">
        <v>397</v>
      </c>
      <c r="M168" s="8" t="s">
        <v>932</v>
      </c>
      <c r="N168" s="7">
        <v>102101175</v>
      </c>
      <c r="O168" s="7" t="s">
        <v>933</v>
      </c>
      <c r="P168" s="7" t="s">
        <v>265</v>
      </c>
      <c r="Q168" s="7">
        <v>28</v>
      </c>
      <c r="R168" s="7">
        <v>30</v>
      </c>
      <c r="S168" s="9">
        <f t="shared" si="47"/>
        <v>4645</v>
      </c>
      <c r="T168" s="9">
        <f t="shared" si="48"/>
        <v>0</v>
      </c>
      <c r="U168" s="9"/>
      <c r="V168" s="10">
        <f t="shared" si="49"/>
        <v>4645</v>
      </c>
      <c r="W168" s="9">
        <v>9290</v>
      </c>
      <c r="X168" s="9"/>
      <c r="Y168" s="9"/>
      <c r="Z168" s="10">
        <f t="shared" si="50"/>
        <v>9290</v>
      </c>
      <c r="AA168" s="11">
        <f t="shared" si="51"/>
        <v>9290</v>
      </c>
      <c r="AB168" s="11">
        <f t="shared" si="52"/>
        <v>0</v>
      </c>
      <c r="AC168" s="11">
        <f t="shared" si="53"/>
        <v>0</v>
      </c>
      <c r="AD168" s="10">
        <f t="shared" si="54"/>
        <v>9290</v>
      </c>
      <c r="AE168" s="10">
        <f t="shared" si="55"/>
        <v>23225</v>
      </c>
      <c r="AF168" s="12" t="s">
        <v>57</v>
      </c>
      <c r="AG168" s="12" t="s">
        <v>58</v>
      </c>
      <c r="AH168" s="12" t="s">
        <v>272</v>
      </c>
      <c r="AI168" s="12" t="s">
        <v>60</v>
      </c>
      <c r="AJ168" s="12" t="s">
        <v>61</v>
      </c>
      <c r="AK168" s="7" t="s">
        <v>399</v>
      </c>
      <c r="AL168" s="7" t="s">
        <v>61</v>
      </c>
      <c r="AM168" s="7" t="s">
        <v>400</v>
      </c>
      <c r="AN168" s="7" t="s">
        <v>64</v>
      </c>
      <c r="AO168" s="7"/>
    </row>
    <row r="169" spans="1:41">
      <c r="A169" s="7">
        <v>25</v>
      </c>
      <c r="B169" s="7" t="s">
        <v>392</v>
      </c>
      <c r="C169" s="7" t="s">
        <v>393</v>
      </c>
      <c r="D169" s="7" t="s">
        <v>394</v>
      </c>
      <c r="E169" s="7" t="s">
        <v>927</v>
      </c>
      <c r="F169" s="7" t="s">
        <v>928</v>
      </c>
      <c r="G169" s="7" t="s">
        <v>934</v>
      </c>
      <c r="H169" s="7" t="s">
        <v>397</v>
      </c>
      <c r="I169" s="7"/>
      <c r="J169" s="7"/>
      <c r="K169" s="7" t="s">
        <v>396</v>
      </c>
      <c r="L169" s="7" t="s">
        <v>397</v>
      </c>
      <c r="M169" s="8" t="s">
        <v>935</v>
      </c>
      <c r="N169" s="7">
        <v>102200119</v>
      </c>
      <c r="O169" s="7">
        <v>13836988</v>
      </c>
      <c r="P169" s="7" t="s">
        <v>265</v>
      </c>
      <c r="Q169" s="7">
        <v>35</v>
      </c>
      <c r="R169" s="7">
        <v>30</v>
      </c>
      <c r="S169" s="9">
        <f t="shared" si="47"/>
        <v>18660</v>
      </c>
      <c r="T169" s="9">
        <f t="shared" si="48"/>
        <v>0</v>
      </c>
      <c r="U169" s="9"/>
      <c r="V169" s="10">
        <f t="shared" si="49"/>
        <v>18660</v>
      </c>
      <c r="W169" s="9">
        <v>37320</v>
      </c>
      <c r="X169" s="9"/>
      <c r="Y169" s="9"/>
      <c r="Z169" s="10">
        <f t="shared" si="50"/>
        <v>37320</v>
      </c>
      <c r="AA169" s="11">
        <f t="shared" si="51"/>
        <v>37320</v>
      </c>
      <c r="AB169" s="11">
        <f t="shared" si="52"/>
        <v>0</v>
      </c>
      <c r="AC169" s="11">
        <f t="shared" si="53"/>
        <v>0</v>
      </c>
      <c r="AD169" s="10">
        <f t="shared" si="54"/>
        <v>37320</v>
      </c>
      <c r="AE169" s="10">
        <f t="shared" si="55"/>
        <v>93300</v>
      </c>
      <c r="AF169" s="12" t="s">
        <v>57</v>
      </c>
      <c r="AG169" s="12" t="s">
        <v>58</v>
      </c>
      <c r="AH169" s="12" t="s">
        <v>272</v>
      </c>
      <c r="AI169" s="12" t="s">
        <v>60</v>
      </c>
      <c r="AJ169" s="12" t="s">
        <v>61</v>
      </c>
      <c r="AK169" s="7" t="s">
        <v>399</v>
      </c>
      <c r="AL169" s="7" t="s">
        <v>61</v>
      </c>
      <c r="AM169" s="7" t="s">
        <v>400</v>
      </c>
      <c r="AN169" s="7" t="s">
        <v>64</v>
      </c>
      <c r="AO169" s="7"/>
    </row>
    <row r="170" spans="1:41">
      <c r="A170" s="7">
        <v>26</v>
      </c>
      <c r="B170" s="7" t="s">
        <v>392</v>
      </c>
      <c r="C170" s="7" t="s">
        <v>393</v>
      </c>
      <c r="D170" s="7" t="s">
        <v>394</v>
      </c>
      <c r="E170" s="7" t="s">
        <v>936</v>
      </c>
      <c r="F170" s="7" t="s">
        <v>937</v>
      </c>
      <c r="G170" s="7" t="s">
        <v>938</v>
      </c>
      <c r="H170" s="7" t="s">
        <v>446</v>
      </c>
      <c r="I170" s="7" t="s">
        <v>939</v>
      </c>
      <c r="J170" s="7">
        <v>15</v>
      </c>
      <c r="K170" s="7" t="s">
        <v>396</v>
      </c>
      <c r="L170" s="7" t="s">
        <v>397</v>
      </c>
      <c r="M170" s="8" t="s">
        <v>940</v>
      </c>
      <c r="N170" s="7">
        <v>102200118</v>
      </c>
      <c r="O170" s="7">
        <v>13496399</v>
      </c>
      <c r="P170" s="7" t="s">
        <v>265</v>
      </c>
      <c r="Q170" s="7">
        <v>35</v>
      </c>
      <c r="R170" s="7">
        <v>30</v>
      </c>
      <c r="S170" s="9">
        <f t="shared" si="47"/>
        <v>19235.5</v>
      </c>
      <c r="T170" s="9">
        <f t="shared" si="48"/>
        <v>0</v>
      </c>
      <c r="U170" s="9"/>
      <c r="V170" s="10">
        <f t="shared" si="49"/>
        <v>19235.5</v>
      </c>
      <c r="W170" s="9">
        <v>38471</v>
      </c>
      <c r="X170" s="9"/>
      <c r="Y170" s="9"/>
      <c r="Z170" s="10">
        <f t="shared" si="50"/>
        <v>38471</v>
      </c>
      <c r="AA170" s="11">
        <f t="shared" si="51"/>
        <v>38471</v>
      </c>
      <c r="AB170" s="11">
        <f t="shared" si="52"/>
        <v>0</v>
      </c>
      <c r="AC170" s="11">
        <f t="shared" si="53"/>
        <v>0</v>
      </c>
      <c r="AD170" s="10">
        <f t="shared" si="54"/>
        <v>38471</v>
      </c>
      <c r="AE170" s="10">
        <f t="shared" si="55"/>
        <v>96177.5</v>
      </c>
      <c r="AF170" s="12" t="s">
        <v>57</v>
      </c>
      <c r="AG170" s="12" t="s">
        <v>58</v>
      </c>
      <c r="AH170" s="12" t="s">
        <v>272</v>
      </c>
      <c r="AI170" s="12" t="s">
        <v>60</v>
      </c>
      <c r="AJ170" s="12" t="s">
        <v>61</v>
      </c>
      <c r="AK170" s="7" t="s">
        <v>399</v>
      </c>
      <c r="AL170" s="7" t="s">
        <v>61</v>
      </c>
      <c r="AM170" s="7" t="s">
        <v>400</v>
      </c>
      <c r="AN170" s="7" t="s">
        <v>64</v>
      </c>
      <c r="AO170" s="7"/>
    </row>
    <row r="171" spans="1:41">
      <c r="A171" s="14"/>
      <c r="B171" s="15" t="s">
        <v>392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6">
        <f t="shared" ref="S171:AE171" si="56">SUM(S145:S170)</f>
        <v>112005</v>
      </c>
      <c r="T171" s="16">
        <f t="shared" si="56"/>
        <v>0</v>
      </c>
      <c r="U171" s="16">
        <f t="shared" si="56"/>
        <v>0</v>
      </c>
      <c r="V171" s="16">
        <f t="shared" si="56"/>
        <v>112005</v>
      </c>
      <c r="W171" s="16">
        <f t="shared" si="56"/>
        <v>224010</v>
      </c>
      <c r="X171" s="16">
        <f t="shared" si="56"/>
        <v>0</v>
      </c>
      <c r="Y171" s="16">
        <f t="shared" si="56"/>
        <v>0</v>
      </c>
      <c r="Z171" s="16">
        <f t="shared" si="56"/>
        <v>224010</v>
      </c>
      <c r="AA171" s="16">
        <f t="shared" si="56"/>
        <v>224010</v>
      </c>
      <c r="AB171" s="16">
        <f t="shared" si="56"/>
        <v>0</v>
      </c>
      <c r="AC171" s="16">
        <f t="shared" si="56"/>
        <v>0</v>
      </c>
      <c r="AD171" s="16">
        <f t="shared" si="56"/>
        <v>224010</v>
      </c>
      <c r="AE171" s="16">
        <f t="shared" si="56"/>
        <v>560025</v>
      </c>
      <c r="AF171" s="14"/>
      <c r="AG171" s="14"/>
      <c r="AH171" s="14"/>
      <c r="AI171" s="14"/>
      <c r="AJ171" s="14"/>
      <c r="AK171" s="14"/>
      <c r="AL171" s="14"/>
      <c r="AM171" s="14"/>
      <c r="AN171" s="14"/>
      <c r="AO171" s="24"/>
    </row>
    <row r="172" spans="1:41">
      <c r="A172" s="7">
        <v>1</v>
      </c>
      <c r="B172" s="7" t="s">
        <v>941</v>
      </c>
      <c r="C172" s="7" t="s">
        <v>942</v>
      </c>
      <c r="D172" s="7" t="s">
        <v>943</v>
      </c>
      <c r="E172" s="7" t="s">
        <v>941</v>
      </c>
      <c r="F172" s="7" t="s">
        <v>943</v>
      </c>
      <c r="G172" s="7" t="s">
        <v>944</v>
      </c>
      <c r="H172" s="7" t="s">
        <v>397</v>
      </c>
      <c r="I172" s="7"/>
      <c r="J172" s="7">
        <v>604</v>
      </c>
      <c r="K172" s="7" t="s">
        <v>396</v>
      </c>
      <c r="L172" s="7" t="s">
        <v>397</v>
      </c>
      <c r="M172" s="8" t="s">
        <v>945</v>
      </c>
      <c r="N172" s="7">
        <v>102101238</v>
      </c>
      <c r="O172" s="7" t="s">
        <v>946</v>
      </c>
      <c r="P172" s="7" t="s">
        <v>512</v>
      </c>
      <c r="Q172" s="7">
        <v>20</v>
      </c>
      <c r="R172" s="7">
        <v>30</v>
      </c>
      <c r="S172" s="9">
        <f>W172/2</f>
        <v>8050</v>
      </c>
      <c r="T172" s="9">
        <f>X172/2</f>
        <v>0</v>
      </c>
      <c r="U172" s="9"/>
      <c r="V172" s="10">
        <f>S172+T172+U172</f>
        <v>8050</v>
      </c>
      <c r="W172" s="9">
        <v>16100</v>
      </c>
      <c r="X172" s="9"/>
      <c r="Y172" s="9"/>
      <c r="Z172" s="10">
        <f>SUM(W172:Y172)</f>
        <v>16100</v>
      </c>
      <c r="AA172" s="11">
        <f t="shared" ref="AA172:AC173" si="57">W172</f>
        <v>16100</v>
      </c>
      <c r="AB172" s="11">
        <f t="shared" si="57"/>
        <v>0</v>
      </c>
      <c r="AC172" s="11">
        <f t="shared" si="57"/>
        <v>0</v>
      </c>
      <c r="AD172" s="10">
        <f>SUM(AA172:AC172)</f>
        <v>16100</v>
      </c>
      <c r="AE172" s="10">
        <f>V172+Z172+AD172</f>
        <v>40250</v>
      </c>
      <c r="AF172" s="12" t="s">
        <v>57</v>
      </c>
      <c r="AG172" s="12" t="s">
        <v>58</v>
      </c>
      <c r="AH172" s="12" t="s">
        <v>272</v>
      </c>
      <c r="AI172" s="12" t="s">
        <v>60</v>
      </c>
      <c r="AJ172" s="12" t="s">
        <v>61</v>
      </c>
      <c r="AK172" s="7" t="s">
        <v>399</v>
      </c>
      <c r="AL172" s="7" t="s">
        <v>61</v>
      </c>
      <c r="AM172" s="7" t="s">
        <v>400</v>
      </c>
      <c r="AN172" s="7" t="s">
        <v>64</v>
      </c>
      <c r="AO172" s="7"/>
    </row>
    <row r="173" spans="1:41">
      <c r="A173" s="7">
        <v>2</v>
      </c>
      <c r="B173" s="7" t="s">
        <v>941</v>
      </c>
      <c r="C173" s="7" t="s">
        <v>942</v>
      </c>
      <c r="D173" s="7" t="s">
        <v>943</v>
      </c>
      <c r="E173" s="7" t="s">
        <v>941</v>
      </c>
      <c r="F173" s="7" t="s">
        <v>943</v>
      </c>
      <c r="G173" s="7" t="s">
        <v>947</v>
      </c>
      <c r="H173" s="7" t="s">
        <v>401</v>
      </c>
      <c r="I173" s="7"/>
      <c r="J173" s="7"/>
      <c r="K173" s="7" t="s">
        <v>396</v>
      </c>
      <c r="L173" s="7" t="s">
        <v>397</v>
      </c>
      <c r="M173" s="8" t="s">
        <v>948</v>
      </c>
      <c r="N173" s="7">
        <v>102220132</v>
      </c>
      <c r="O173" s="7">
        <v>13519716</v>
      </c>
      <c r="P173" s="7" t="s">
        <v>265</v>
      </c>
      <c r="Q173" s="7">
        <v>14</v>
      </c>
      <c r="R173" s="7">
        <v>30</v>
      </c>
      <c r="S173" s="9">
        <f>W173/2</f>
        <v>1274.5</v>
      </c>
      <c r="T173" s="9">
        <f>X173/2</f>
        <v>0</v>
      </c>
      <c r="U173" s="9"/>
      <c r="V173" s="10">
        <f>S173+T173+U173</f>
        <v>1274.5</v>
      </c>
      <c r="W173" s="9">
        <v>2549</v>
      </c>
      <c r="X173" s="9"/>
      <c r="Y173" s="9"/>
      <c r="Z173" s="10">
        <f>SUM(W173:Y173)</f>
        <v>2549</v>
      </c>
      <c r="AA173" s="11">
        <f t="shared" si="57"/>
        <v>2549</v>
      </c>
      <c r="AB173" s="11">
        <f t="shared" si="57"/>
        <v>0</v>
      </c>
      <c r="AC173" s="11">
        <f t="shared" si="57"/>
        <v>0</v>
      </c>
      <c r="AD173" s="10">
        <f>SUM(AA173:AC173)</f>
        <v>2549</v>
      </c>
      <c r="AE173" s="10">
        <f>V173+Z173+AD173</f>
        <v>6372.5</v>
      </c>
      <c r="AF173" s="12" t="s">
        <v>57</v>
      </c>
      <c r="AG173" s="12" t="s">
        <v>58</v>
      </c>
      <c r="AH173" s="12" t="s">
        <v>272</v>
      </c>
      <c r="AI173" s="12" t="s">
        <v>60</v>
      </c>
      <c r="AJ173" s="12" t="s">
        <v>61</v>
      </c>
      <c r="AK173" s="7" t="s">
        <v>399</v>
      </c>
      <c r="AL173" s="7" t="s">
        <v>61</v>
      </c>
      <c r="AM173" s="7" t="s">
        <v>400</v>
      </c>
      <c r="AN173" s="7" t="s">
        <v>64</v>
      </c>
      <c r="AO173" s="7"/>
    </row>
    <row r="174" spans="1:41">
      <c r="A174" s="14"/>
      <c r="B174" s="15" t="s">
        <v>941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6">
        <f t="shared" ref="S174:AE174" si="58">SUM(S172:S173)</f>
        <v>9324.5</v>
      </c>
      <c r="T174" s="16">
        <f t="shared" si="58"/>
        <v>0</v>
      </c>
      <c r="U174" s="16">
        <f t="shared" si="58"/>
        <v>0</v>
      </c>
      <c r="V174" s="16">
        <f t="shared" si="58"/>
        <v>9324.5</v>
      </c>
      <c r="W174" s="16">
        <f t="shared" si="58"/>
        <v>18649</v>
      </c>
      <c r="X174" s="16">
        <f t="shared" si="58"/>
        <v>0</v>
      </c>
      <c r="Y174" s="16">
        <f t="shared" si="58"/>
        <v>0</v>
      </c>
      <c r="Z174" s="16">
        <f t="shared" si="58"/>
        <v>18649</v>
      </c>
      <c r="AA174" s="16">
        <f t="shared" si="58"/>
        <v>18649</v>
      </c>
      <c r="AB174" s="16">
        <f t="shared" si="58"/>
        <v>0</v>
      </c>
      <c r="AC174" s="16">
        <f t="shared" si="58"/>
        <v>0</v>
      </c>
      <c r="AD174" s="16">
        <f t="shared" si="58"/>
        <v>18649</v>
      </c>
      <c r="AE174" s="16">
        <f t="shared" si="58"/>
        <v>46622.5</v>
      </c>
      <c r="AF174" s="14"/>
      <c r="AG174" s="14"/>
      <c r="AH174" s="14"/>
      <c r="AI174" s="14"/>
      <c r="AJ174" s="14"/>
      <c r="AK174" s="14"/>
      <c r="AL174" s="14"/>
      <c r="AM174" s="14"/>
      <c r="AN174" s="14"/>
      <c r="AO174" s="24"/>
    </row>
    <row r="175" spans="1:41">
      <c r="A175" s="7">
        <v>1</v>
      </c>
      <c r="B175" s="7" t="s">
        <v>949</v>
      </c>
      <c r="C175" s="7" t="s">
        <v>950</v>
      </c>
      <c r="D175" s="7" t="s">
        <v>951</v>
      </c>
      <c r="E175" s="7" t="s">
        <v>949</v>
      </c>
      <c r="F175" s="7" t="s">
        <v>951</v>
      </c>
      <c r="G175" s="7" t="s">
        <v>952</v>
      </c>
      <c r="H175" s="7" t="s">
        <v>401</v>
      </c>
      <c r="I175" s="7"/>
      <c r="J175" s="7">
        <v>39</v>
      </c>
      <c r="K175" s="7" t="s">
        <v>396</v>
      </c>
      <c r="L175" s="7" t="s">
        <v>397</v>
      </c>
      <c r="M175" s="8" t="s">
        <v>953</v>
      </c>
      <c r="N175" s="7">
        <v>10221339</v>
      </c>
      <c r="O175" s="7">
        <v>12876934</v>
      </c>
      <c r="P175" s="7" t="s">
        <v>518</v>
      </c>
      <c r="Q175" s="7">
        <v>35</v>
      </c>
      <c r="R175" s="7">
        <v>30</v>
      </c>
      <c r="S175" s="9">
        <f t="shared" ref="S175:U180" si="59">W175/2</f>
        <v>1112.5</v>
      </c>
      <c r="T175" s="9">
        <f t="shared" si="59"/>
        <v>2596</v>
      </c>
      <c r="U175" s="9">
        <f t="shared" si="59"/>
        <v>0</v>
      </c>
      <c r="V175" s="10">
        <f t="shared" ref="V175:V180" si="60">S175+T175+U175</f>
        <v>3708.5</v>
      </c>
      <c r="W175" s="9">
        <v>2225</v>
      </c>
      <c r="X175" s="9">
        <v>5192</v>
      </c>
      <c r="Y175" s="9">
        <v>0</v>
      </c>
      <c r="Z175" s="10">
        <f t="shared" ref="Z175:Z180" si="61">SUM(W175:Y175)</f>
        <v>7417</v>
      </c>
      <c r="AA175" s="11">
        <f t="shared" ref="AA175:AC180" si="62">W175</f>
        <v>2225</v>
      </c>
      <c r="AB175" s="11">
        <f t="shared" si="62"/>
        <v>5192</v>
      </c>
      <c r="AC175" s="11">
        <f t="shared" si="62"/>
        <v>0</v>
      </c>
      <c r="AD175" s="10">
        <f t="shared" ref="AD175:AD180" si="63">SUM(AA175:AC175)</f>
        <v>7417</v>
      </c>
      <c r="AE175" s="10">
        <f t="shared" ref="AE175:AE180" si="64">V175+Z175+AD175</f>
        <v>18542.5</v>
      </c>
      <c r="AF175" s="12" t="s">
        <v>57</v>
      </c>
      <c r="AG175" s="12" t="s">
        <v>58</v>
      </c>
      <c r="AH175" s="12" t="s">
        <v>272</v>
      </c>
      <c r="AI175" s="12" t="s">
        <v>60</v>
      </c>
      <c r="AJ175" s="12" t="s">
        <v>61</v>
      </c>
      <c r="AK175" s="7" t="s">
        <v>399</v>
      </c>
      <c r="AL175" s="7" t="s">
        <v>61</v>
      </c>
      <c r="AM175" s="7" t="s">
        <v>400</v>
      </c>
      <c r="AN175" s="7" t="s">
        <v>64</v>
      </c>
      <c r="AO175" s="7"/>
    </row>
    <row r="176" spans="1:41">
      <c r="A176" s="7">
        <v>2</v>
      </c>
      <c r="B176" s="7" t="s">
        <v>949</v>
      </c>
      <c r="C176" s="7" t="s">
        <v>950</v>
      </c>
      <c r="D176" s="7" t="s">
        <v>951</v>
      </c>
      <c r="E176" s="7" t="s">
        <v>949</v>
      </c>
      <c r="F176" s="7" t="s">
        <v>951</v>
      </c>
      <c r="G176" s="7" t="s">
        <v>954</v>
      </c>
      <c r="H176" s="7" t="s">
        <v>397</v>
      </c>
      <c r="I176" s="7"/>
      <c r="J176" s="7"/>
      <c r="K176" s="7" t="s">
        <v>396</v>
      </c>
      <c r="L176" s="7" t="s">
        <v>397</v>
      </c>
      <c r="M176" s="8" t="s">
        <v>955</v>
      </c>
      <c r="N176" s="7">
        <v>102101380</v>
      </c>
      <c r="O176" s="7">
        <v>13499982</v>
      </c>
      <c r="P176" s="7" t="s">
        <v>518</v>
      </c>
      <c r="Q176" s="7">
        <v>28</v>
      </c>
      <c r="R176" s="7">
        <v>30</v>
      </c>
      <c r="S176" s="9">
        <f t="shared" si="59"/>
        <v>10201.5</v>
      </c>
      <c r="T176" s="9">
        <f t="shared" si="59"/>
        <v>21677</v>
      </c>
      <c r="U176" s="9">
        <f t="shared" si="59"/>
        <v>0</v>
      </c>
      <c r="V176" s="10">
        <f t="shared" si="60"/>
        <v>31878.5</v>
      </c>
      <c r="W176" s="9">
        <v>20403</v>
      </c>
      <c r="X176" s="9">
        <v>43354</v>
      </c>
      <c r="Y176" s="9">
        <v>0</v>
      </c>
      <c r="Z176" s="10">
        <f t="shared" si="61"/>
        <v>63757</v>
      </c>
      <c r="AA176" s="11">
        <f t="shared" si="62"/>
        <v>20403</v>
      </c>
      <c r="AB176" s="11">
        <f t="shared" si="62"/>
        <v>43354</v>
      </c>
      <c r="AC176" s="11">
        <f t="shared" si="62"/>
        <v>0</v>
      </c>
      <c r="AD176" s="10">
        <f t="shared" si="63"/>
        <v>63757</v>
      </c>
      <c r="AE176" s="10">
        <f t="shared" si="64"/>
        <v>159392.5</v>
      </c>
      <c r="AF176" s="12" t="s">
        <v>57</v>
      </c>
      <c r="AG176" s="12" t="s">
        <v>58</v>
      </c>
      <c r="AH176" s="12" t="s">
        <v>272</v>
      </c>
      <c r="AI176" s="12" t="s">
        <v>60</v>
      </c>
      <c r="AJ176" s="12" t="s">
        <v>61</v>
      </c>
      <c r="AK176" s="7" t="s">
        <v>399</v>
      </c>
      <c r="AL176" s="7" t="s">
        <v>61</v>
      </c>
      <c r="AM176" s="7" t="s">
        <v>400</v>
      </c>
      <c r="AN176" s="7" t="s">
        <v>64</v>
      </c>
      <c r="AO176" s="7"/>
    </row>
    <row r="177" spans="1:41">
      <c r="A177" s="7">
        <v>3</v>
      </c>
      <c r="B177" s="7" t="s">
        <v>949</v>
      </c>
      <c r="C177" s="7" t="s">
        <v>950</v>
      </c>
      <c r="D177" s="7" t="s">
        <v>951</v>
      </c>
      <c r="E177" s="7" t="s">
        <v>949</v>
      </c>
      <c r="F177" s="7" t="s">
        <v>951</v>
      </c>
      <c r="G177" s="7" t="s">
        <v>956</v>
      </c>
      <c r="H177" s="7" t="s">
        <v>446</v>
      </c>
      <c r="I177" s="7"/>
      <c r="J177" s="7"/>
      <c r="K177" s="7" t="s">
        <v>396</v>
      </c>
      <c r="L177" s="7" t="s">
        <v>397</v>
      </c>
      <c r="M177" s="8" t="s">
        <v>957</v>
      </c>
      <c r="N177" s="7">
        <v>102101381</v>
      </c>
      <c r="O177" s="7" t="s">
        <v>958</v>
      </c>
      <c r="P177" s="7" t="s">
        <v>518</v>
      </c>
      <c r="Q177" s="7">
        <v>35</v>
      </c>
      <c r="R177" s="7">
        <v>30</v>
      </c>
      <c r="S177" s="9">
        <f t="shared" si="59"/>
        <v>6128</v>
      </c>
      <c r="T177" s="9">
        <f t="shared" si="59"/>
        <v>15757.5</v>
      </c>
      <c r="U177" s="9">
        <f t="shared" si="59"/>
        <v>0</v>
      </c>
      <c r="V177" s="10">
        <f t="shared" si="60"/>
        <v>21885.5</v>
      </c>
      <c r="W177" s="9">
        <v>12256</v>
      </c>
      <c r="X177" s="9">
        <v>31515</v>
      </c>
      <c r="Y177" s="9">
        <v>0</v>
      </c>
      <c r="Z177" s="10">
        <f t="shared" si="61"/>
        <v>43771</v>
      </c>
      <c r="AA177" s="11">
        <f t="shared" si="62"/>
        <v>12256</v>
      </c>
      <c r="AB177" s="11">
        <f t="shared" si="62"/>
        <v>31515</v>
      </c>
      <c r="AC177" s="11">
        <f t="shared" si="62"/>
        <v>0</v>
      </c>
      <c r="AD177" s="10">
        <f t="shared" si="63"/>
        <v>43771</v>
      </c>
      <c r="AE177" s="10">
        <f t="shared" si="64"/>
        <v>109427.5</v>
      </c>
      <c r="AF177" s="12" t="s">
        <v>57</v>
      </c>
      <c r="AG177" s="12" t="s">
        <v>58</v>
      </c>
      <c r="AH177" s="12" t="s">
        <v>272</v>
      </c>
      <c r="AI177" s="12" t="s">
        <v>60</v>
      </c>
      <c r="AJ177" s="12" t="s">
        <v>61</v>
      </c>
      <c r="AK177" s="7" t="s">
        <v>399</v>
      </c>
      <c r="AL177" s="7" t="s">
        <v>61</v>
      </c>
      <c r="AM177" s="7" t="s">
        <v>400</v>
      </c>
      <c r="AN177" s="7" t="s">
        <v>64</v>
      </c>
      <c r="AO177" s="7"/>
    </row>
    <row r="178" spans="1:41">
      <c r="A178" s="7">
        <v>4</v>
      </c>
      <c r="B178" s="7" t="s">
        <v>949</v>
      </c>
      <c r="C178" s="7" t="s">
        <v>950</v>
      </c>
      <c r="D178" s="7" t="s">
        <v>951</v>
      </c>
      <c r="E178" s="7" t="s">
        <v>949</v>
      </c>
      <c r="F178" s="7" t="s">
        <v>951</v>
      </c>
      <c r="G178" s="7" t="s">
        <v>959</v>
      </c>
      <c r="H178" s="7" t="s">
        <v>397</v>
      </c>
      <c r="I178" s="7"/>
      <c r="J178" s="7" t="s">
        <v>960</v>
      </c>
      <c r="K178" s="7" t="s">
        <v>396</v>
      </c>
      <c r="L178" s="7" t="s">
        <v>397</v>
      </c>
      <c r="M178" s="8" t="s">
        <v>961</v>
      </c>
      <c r="N178" s="7">
        <v>102101382</v>
      </c>
      <c r="O178" s="7">
        <v>94055893</v>
      </c>
      <c r="P178" s="7" t="s">
        <v>639</v>
      </c>
      <c r="Q178" s="7">
        <v>40</v>
      </c>
      <c r="R178" s="7">
        <v>30</v>
      </c>
      <c r="S178" s="9">
        <f t="shared" si="59"/>
        <v>6444</v>
      </c>
      <c r="T178" s="9">
        <f t="shared" si="59"/>
        <v>3866.5</v>
      </c>
      <c r="U178" s="9">
        <f t="shared" si="59"/>
        <v>15465.5</v>
      </c>
      <c r="V178" s="10">
        <f t="shared" si="60"/>
        <v>25776</v>
      </c>
      <c r="W178" s="9">
        <v>12888</v>
      </c>
      <c r="X178" s="9">
        <v>7733</v>
      </c>
      <c r="Y178" s="9">
        <v>30931</v>
      </c>
      <c r="Z178" s="10">
        <f t="shared" si="61"/>
        <v>51552</v>
      </c>
      <c r="AA178" s="11">
        <f t="shared" si="62"/>
        <v>12888</v>
      </c>
      <c r="AB178" s="11">
        <f t="shared" si="62"/>
        <v>7733</v>
      </c>
      <c r="AC178" s="11">
        <f t="shared" si="62"/>
        <v>30931</v>
      </c>
      <c r="AD178" s="10">
        <f t="shared" si="63"/>
        <v>51552</v>
      </c>
      <c r="AE178" s="10">
        <f t="shared" si="64"/>
        <v>128880</v>
      </c>
      <c r="AF178" s="12" t="s">
        <v>57</v>
      </c>
      <c r="AG178" s="12" t="s">
        <v>58</v>
      </c>
      <c r="AH178" s="12" t="s">
        <v>272</v>
      </c>
      <c r="AI178" s="12" t="s">
        <v>60</v>
      </c>
      <c r="AJ178" s="12" t="s">
        <v>61</v>
      </c>
      <c r="AK178" s="7" t="s">
        <v>399</v>
      </c>
      <c r="AL178" s="7" t="s">
        <v>61</v>
      </c>
      <c r="AM178" s="7" t="s">
        <v>400</v>
      </c>
      <c r="AN178" s="7" t="s">
        <v>64</v>
      </c>
      <c r="AO178" s="7"/>
    </row>
    <row r="179" spans="1:41">
      <c r="A179" s="7">
        <v>5</v>
      </c>
      <c r="B179" s="7" t="s">
        <v>949</v>
      </c>
      <c r="C179" s="7" t="s">
        <v>950</v>
      </c>
      <c r="D179" s="7" t="s">
        <v>951</v>
      </c>
      <c r="E179" s="7" t="s">
        <v>949</v>
      </c>
      <c r="F179" s="7" t="s">
        <v>951</v>
      </c>
      <c r="G179" s="7" t="s">
        <v>962</v>
      </c>
      <c r="H179" s="7" t="s">
        <v>401</v>
      </c>
      <c r="I179" s="7"/>
      <c r="J179" s="7">
        <v>39</v>
      </c>
      <c r="K179" s="7" t="s">
        <v>396</v>
      </c>
      <c r="L179" s="7" t="s">
        <v>397</v>
      </c>
      <c r="M179" s="8" t="s">
        <v>963</v>
      </c>
      <c r="N179" s="7">
        <v>102101383</v>
      </c>
      <c r="O179" s="7" t="s">
        <v>964</v>
      </c>
      <c r="P179" s="7" t="s">
        <v>639</v>
      </c>
      <c r="Q179" s="7">
        <v>45</v>
      </c>
      <c r="R179" s="7">
        <v>30</v>
      </c>
      <c r="S179" s="9">
        <f t="shared" si="59"/>
        <v>30832</v>
      </c>
      <c r="T179" s="9">
        <f t="shared" si="59"/>
        <v>18499.5</v>
      </c>
      <c r="U179" s="9">
        <f t="shared" si="59"/>
        <v>73997</v>
      </c>
      <c r="V179" s="10">
        <f t="shared" si="60"/>
        <v>123328.5</v>
      </c>
      <c r="W179" s="9">
        <v>61664</v>
      </c>
      <c r="X179" s="9">
        <v>36999</v>
      </c>
      <c r="Y179" s="9">
        <v>147994</v>
      </c>
      <c r="Z179" s="10">
        <f t="shared" si="61"/>
        <v>246657</v>
      </c>
      <c r="AA179" s="11">
        <f t="shared" si="62"/>
        <v>61664</v>
      </c>
      <c r="AB179" s="11">
        <f t="shared" si="62"/>
        <v>36999</v>
      </c>
      <c r="AC179" s="11">
        <f t="shared" si="62"/>
        <v>147994</v>
      </c>
      <c r="AD179" s="10">
        <f t="shared" si="63"/>
        <v>246657</v>
      </c>
      <c r="AE179" s="10">
        <f t="shared" si="64"/>
        <v>616642.5</v>
      </c>
      <c r="AF179" s="12" t="s">
        <v>57</v>
      </c>
      <c r="AG179" s="12" t="s">
        <v>58</v>
      </c>
      <c r="AH179" s="12" t="s">
        <v>272</v>
      </c>
      <c r="AI179" s="12" t="s">
        <v>60</v>
      </c>
      <c r="AJ179" s="12" t="s">
        <v>61</v>
      </c>
      <c r="AK179" s="7" t="s">
        <v>399</v>
      </c>
      <c r="AL179" s="7" t="s">
        <v>61</v>
      </c>
      <c r="AM179" s="7" t="s">
        <v>400</v>
      </c>
      <c r="AN179" s="7" t="s">
        <v>64</v>
      </c>
      <c r="AO179" s="7"/>
    </row>
    <row r="180" spans="1:41">
      <c r="A180" s="7">
        <v>6</v>
      </c>
      <c r="B180" s="7" t="s">
        <v>949</v>
      </c>
      <c r="C180" s="7" t="s">
        <v>950</v>
      </c>
      <c r="D180" s="7" t="s">
        <v>951</v>
      </c>
      <c r="E180" s="7" t="s">
        <v>949</v>
      </c>
      <c r="F180" s="7" t="s">
        <v>951</v>
      </c>
      <c r="G180" s="7" t="s">
        <v>588</v>
      </c>
      <c r="H180" s="7" t="s">
        <v>397</v>
      </c>
      <c r="I180" s="7"/>
      <c r="J180" s="7"/>
      <c r="K180" s="7" t="s">
        <v>396</v>
      </c>
      <c r="L180" s="7" t="s">
        <v>397</v>
      </c>
      <c r="M180" s="8" t="s">
        <v>965</v>
      </c>
      <c r="N180" s="7">
        <v>102221340</v>
      </c>
      <c r="O180" s="7">
        <v>14715563</v>
      </c>
      <c r="P180" s="7" t="s">
        <v>265</v>
      </c>
      <c r="Q180" s="7">
        <v>9</v>
      </c>
      <c r="R180" s="7">
        <v>30</v>
      </c>
      <c r="S180" s="9">
        <f t="shared" si="59"/>
        <v>3865.5</v>
      </c>
      <c r="T180" s="9">
        <f t="shared" si="59"/>
        <v>0</v>
      </c>
      <c r="U180" s="9">
        <f t="shared" si="59"/>
        <v>0</v>
      </c>
      <c r="V180" s="10">
        <f t="shared" si="60"/>
        <v>3865.5</v>
      </c>
      <c r="W180" s="9">
        <v>7731</v>
      </c>
      <c r="X180" s="9">
        <v>0</v>
      </c>
      <c r="Y180" s="9">
        <v>0</v>
      </c>
      <c r="Z180" s="10">
        <f t="shared" si="61"/>
        <v>7731</v>
      </c>
      <c r="AA180" s="11">
        <f t="shared" si="62"/>
        <v>7731</v>
      </c>
      <c r="AB180" s="11">
        <f t="shared" si="62"/>
        <v>0</v>
      </c>
      <c r="AC180" s="11">
        <f t="shared" si="62"/>
        <v>0</v>
      </c>
      <c r="AD180" s="10">
        <f t="shared" si="63"/>
        <v>7731</v>
      </c>
      <c r="AE180" s="10">
        <f t="shared" si="64"/>
        <v>19327.5</v>
      </c>
      <c r="AF180" s="12" t="s">
        <v>57</v>
      </c>
      <c r="AG180" s="12" t="s">
        <v>58</v>
      </c>
      <c r="AH180" s="12" t="s">
        <v>272</v>
      </c>
      <c r="AI180" s="12" t="s">
        <v>60</v>
      </c>
      <c r="AJ180" s="12" t="s">
        <v>61</v>
      </c>
      <c r="AK180" s="7" t="s">
        <v>399</v>
      </c>
      <c r="AL180" s="7" t="s">
        <v>61</v>
      </c>
      <c r="AM180" s="7" t="s">
        <v>400</v>
      </c>
      <c r="AN180" s="7" t="s">
        <v>64</v>
      </c>
      <c r="AO180" s="7"/>
    </row>
    <row r="181" spans="1:41">
      <c r="A181" s="14"/>
      <c r="B181" s="15" t="s">
        <v>949</v>
      </c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6">
        <f t="shared" ref="S181:AE181" si="65">SUM(S175:S180)</f>
        <v>58583.5</v>
      </c>
      <c r="T181" s="16">
        <f t="shared" si="65"/>
        <v>62396.5</v>
      </c>
      <c r="U181" s="16">
        <f t="shared" si="65"/>
        <v>89462.5</v>
      </c>
      <c r="V181" s="16">
        <f t="shared" si="65"/>
        <v>210442.5</v>
      </c>
      <c r="W181" s="16">
        <f t="shared" si="65"/>
        <v>117167</v>
      </c>
      <c r="X181" s="16">
        <f t="shared" si="65"/>
        <v>124793</v>
      </c>
      <c r="Y181" s="16">
        <f t="shared" si="65"/>
        <v>178925</v>
      </c>
      <c r="Z181" s="16">
        <f t="shared" si="65"/>
        <v>420885</v>
      </c>
      <c r="AA181" s="16">
        <f t="shared" si="65"/>
        <v>117167</v>
      </c>
      <c r="AB181" s="16">
        <f t="shared" si="65"/>
        <v>124793</v>
      </c>
      <c r="AC181" s="16">
        <f t="shared" si="65"/>
        <v>178925</v>
      </c>
      <c r="AD181" s="16">
        <f t="shared" si="65"/>
        <v>420885</v>
      </c>
      <c r="AE181" s="16">
        <f t="shared" si="65"/>
        <v>1052212.5</v>
      </c>
      <c r="AF181" s="14"/>
      <c r="AG181" s="14"/>
      <c r="AH181" s="14"/>
      <c r="AI181" s="14"/>
      <c r="AJ181" s="14"/>
      <c r="AK181" s="14"/>
      <c r="AL181" s="14"/>
      <c r="AM181" s="14"/>
      <c r="AN181" s="14"/>
      <c r="AO181" s="24"/>
    </row>
    <row r="185" spans="1:41" ht="39" customHeight="1">
      <c r="B185" s="25" t="s">
        <v>499</v>
      </c>
      <c r="C185" s="25"/>
      <c r="D185" s="25"/>
      <c r="E185" s="25"/>
      <c r="F185" s="21">
        <f>V9+V15+V78+V80+V82+V84+V86+V130+V132+V134+V136+V138+V140+V142+V144+V171+V174+V181</f>
        <v>1782971</v>
      </c>
    </row>
    <row r="186" spans="1:41" ht="27.75" customHeight="1">
      <c r="B186" s="22"/>
      <c r="C186" s="22"/>
      <c r="D186" s="22"/>
      <c r="E186" s="22"/>
      <c r="F186" s="23"/>
    </row>
    <row r="187" spans="1:41" ht="39" customHeight="1">
      <c r="B187" s="25" t="s">
        <v>500</v>
      </c>
      <c r="C187" s="25"/>
      <c r="D187" s="25"/>
      <c r="E187" s="25"/>
      <c r="F187" s="21">
        <f>Z9+Z15+Z78+Z80+Z82+Z84+Z86+Z130+Z132+Z134+Z136+Z138+Z140+Z142+Z144+Z171+Z174+Z181</f>
        <v>5783881</v>
      </c>
    </row>
    <row r="188" spans="1:41" ht="27.75" customHeight="1">
      <c r="B188" s="22"/>
      <c r="C188" s="22"/>
      <c r="D188" s="22"/>
      <c r="E188" s="22"/>
      <c r="F188" s="23"/>
    </row>
    <row r="189" spans="1:41" ht="39" customHeight="1">
      <c r="B189" s="25" t="s">
        <v>501</v>
      </c>
      <c r="C189" s="25"/>
      <c r="D189" s="25"/>
      <c r="E189" s="25"/>
      <c r="F189" s="21">
        <f>AD9+AD15+AD78+AD80+AD82+AD84+AD86+AD130+AD132+AD134+AD136+AD138+AD140+AD142+AD144+AD171+AD174+AD181</f>
        <v>5783881</v>
      </c>
    </row>
    <row r="190" spans="1:41" ht="27.75" customHeight="1">
      <c r="B190" s="22"/>
      <c r="C190" s="22"/>
      <c r="D190" s="22"/>
      <c r="E190" s="22"/>
      <c r="F190" s="23"/>
    </row>
    <row r="191" spans="1:41" ht="39" customHeight="1">
      <c r="B191" s="25" t="s">
        <v>502</v>
      </c>
      <c r="C191" s="25"/>
      <c r="D191" s="25"/>
      <c r="E191" s="25"/>
      <c r="F191" s="21">
        <f>AE9+AE15+AE78+AE80+AE82+AE84+AE86+AE130+AE132+AE134+AE136+AE138+AE140+AE142+AE144+AE171+AE174+AE181</f>
        <v>13350733</v>
      </c>
    </row>
    <row r="192" spans="1:41" ht="13.5" customHeight="1"/>
    <row r="193" spans="6:6" ht="13.5" customHeight="1"/>
    <row r="194" spans="6:6" ht="13.5" customHeight="1"/>
    <row r="195" spans="6:6" ht="13.5" customHeight="1">
      <c r="F195" s="20"/>
    </row>
    <row r="196" spans="6:6" ht="13.5" customHeight="1">
      <c r="F196" s="20"/>
    </row>
    <row r="197" spans="6:6" ht="13.5" customHeight="1">
      <c r="F197" s="20"/>
    </row>
    <row r="198" spans="6:6" ht="13.5" customHeight="1">
      <c r="F198" s="20"/>
    </row>
    <row r="199" spans="6:6" ht="13.5" customHeight="1">
      <c r="F199" s="20"/>
    </row>
    <row r="200" spans="6:6" ht="13.5" customHeight="1">
      <c r="F200" s="20"/>
    </row>
    <row r="201" spans="6:6" ht="13.5" customHeight="1">
      <c r="F201" s="20"/>
    </row>
    <row r="202" spans="6:6" ht="13.5" customHeight="1">
      <c r="F202" s="20"/>
    </row>
    <row r="203" spans="6:6" ht="13.5" customHeight="1">
      <c r="F203" s="20"/>
    </row>
    <row r="204" spans="6:6" ht="13.5" customHeight="1"/>
    <row r="205" spans="6:6" ht="13.5" customHeight="1"/>
    <row r="206" spans="6:6" ht="13.5" customHeight="1"/>
    <row r="207" spans="6:6" ht="13.5" customHeight="1"/>
    <row r="208" spans="6:6" ht="13.5" customHeight="1"/>
  </sheetData>
  <mergeCells count="8">
    <mergeCell ref="B189:E189"/>
    <mergeCell ref="B191:E191"/>
    <mergeCell ref="S2:V2"/>
    <mergeCell ref="W2:Z2"/>
    <mergeCell ref="AA2:AD2"/>
    <mergeCell ref="B185:E185"/>
    <mergeCell ref="B187:E187"/>
    <mergeCell ref="B2:D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1"/>
  <sheetViews>
    <sheetView topLeftCell="AI2" zoomScale="86" zoomScaleNormal="86" workbookViewId="0">
      <selection activeCell="AO13" sqref="AO13"/>
    </sheetView>
  </sheetViews>
  <sheetFormatPr baseColWidth="10" defaultColWidth="15" defaultRowHeight="13"/>
  <cols>
    <col min="1" max="1" width="8" style="6" customWidth="1"/>
    <col min="2" max="2" width="60" style="6" customWidth="1"/>
    <col min="3" max="3" width="14.33203125" style="6" customWidth="1"/>
    <col min="4" max="4" width="39.3320312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B2" s="27" t="s">
        <v>1022</v>
      </c>
      <c r="C2" s="27"/>
      <c r="D2" s="27"/>
      <c r="S2" s="26" t="s">
        <v>0</v>
      </c>
      <c r="T2" s="26"/>
      <c r="U2" s="26"/>
      <c r="V2" s="26"/>
      <c r="W2" s="26" t="s">
        <v>0</v>
      </c>
      <c r="X2" s="26"/>
      <c r="Y2" s="26"/>
      <c r="Z2" s="26"/>
      <c r="AA2" s="26"/>
      <c r="AB2" s="26"/>
      <c r="AC2" s="26"/>
      <c r="AD2" s="26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28"/>
      <c r="C3" s="28"/>
      <c r="D3" s="28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966</v>
      </c>
      <c r="C5" s="7" t="s">
        <v>967</v>
      </c>
      <c r="D5" s="7" t="s">
        <v>968</v>
      </c>
      <c r="E5" s="7" t="s">
        <v>966</v>
      </c>
      <c r="F5" s="7" t="s">
        <v>968</v>
      </c>
      <c r="G5" s="7" t="s">
        <v>969</v>
      </c>
      <c r="H5" s="7" t="s">
        <v>507</v>
      </c>
      <c r="I5" s="7" t="s">
        <v>970</v>
      </c>
      <c r="J5" s="7">
        <v>4</v>
      </c>
      <c r="K5" s="7" t="s">
        <v>971</v>
      </c>
      <c r="L5" s="7" t="s">
        <v>507</v>
      </c>
      <c r="M5" s="8" t="s">
        <v>972</v>
      </c>
      <c r="N5" s="7"/>
      <c r="O5" s="7" t="s">
        <v>973</v>
      </c>
      <c r="P5" s="7" t="s">
        <v>974</v>
      </c>
      <c r="Q5" s="7" t="s">
        <v>975</v>
      </c>
      <c r="R5" s="7">
        <v>24</v>
      </c>
      <c r="S5" s="19" t="s">
        <v>53</v>
      </c>
      <c r="T5" s="19" t="s">
        <v>53</v>
      </c>
      <c r="U5" s="19" t="s">
        <v>53</v>
      </c>
      <c r="V5" s="10">
        <f>SUM(S5:U5)</f>
        <v>0</v>
      </c>
      <c r="W5" s="9">
        <v>591336</v>
      </c>
      <c r="X5" s="9">
        <v>459453</v>
      </c>
      <c r="Y5" s="9">
        <v>1864234</v>
      </c>
      <c r="Z5" s="10">
        <f>SUM(W5:Y5)</f>
        <v>2915023</v>
      </c>
      <c r="AA5" s="11">
        <f t="shared" ref="AA5:AC6" si="0">W5</f>
        <v>591336</v>
      </c>
      <c r="AB5" s="11">
        <f t="shared" si="0"/>
        <v>459453</v>
      </c>
      <c r="AC5" s="11">
        <f t="shared" si="0"/>
        <v>1864234</v>
      </c>
      <c r="AD5" s="10">
        <f>SUM(AA5:AC5)</f>
        <v>2915023</v>
      </c>
      <c r="AE5" s="10">
        <f>V5+Z5+AD5</f>
        <v>5830046</v>
      </c>
      <c r="AF5" s="12" t="s">
        <v>57</v>
      </c>
      <c r="AG5" s="12" t="s">
        <v>58</v>
      </c>
      <c r="AH5" s="12" t="s">
        <v>272</v>
      </c>
      <c r="AI5" s="12" t="s">
        <v>60</v>
      </c>
      <c r="AJ5" s="12" t="s">
        <v>61</v>
      </c>
      <c r="AK5" s="7" t="s">
        <v>513</v>
      </c>
      <c r="AL5" s="7" t="s">
        <v>61</v>
      </c>
      <c r="AM5" s="7" t="s">
        <v>514</v>
      </c>
      <c r="AN5" s="7" t="s">
        <v>64</v>
      </c>
      <c r="AO5" s="7" t="s">
        <v>1024</v>
      </c>
    </row>
    <row r="6" spans="1:41">
      <c r="A6" s="7">
        <v>2</v>
      </c>
      <c r="B6" s="7" t="s">
        <v>966</v>
      </c>
      <c r="C6" s="7" t="s">
        <v>967</v>
      </c>
      <c r="D6" s="7" t="s">
        <v>968</v>
      </c>
      <c r="E6" s="7" t="s">
        <v>966</v>
      </c>
      <c r="F6" s="7" t="s">
        <v>968</v>
      </c>
      <c r="G6" s="7" t="s">
        <v>976</v>
      </c>
      <c r="H6" s="7" t="s">
        <v>507</v>
      </c>
      <c r="I6" s="7" t="s">
        <v>970</v>
      </c>
      <c r="J6" s="7">
        <v>4</v>
      </c>
      <c r="K6" s="7" t="s">
        <v>971</v>
      </c>
      <c r="L6" s="7" t="s">
        <v>507</v>
      </c>
      <c r="M6" s="8" t="s">
        <v>977</v>
      </c>
      <c r="N6" s="7"/>
      <c r="O6" s="7" t="s">
        <v>978</v>
      </c>
      <c r="P6" s="7" t="s">
        <v>974</v>
      </c>
      <c r="Q6" s="7" t="s">
        <v>979</v>
      </c>
      <c r="R6" s="7">
        <v>24</v>
      </c>
      <c r="S6" s="19" t="s">
        <v>53</v>
      </c>
      <c r="T6" s="19" t="s">
        <v>53</v>
      </c>
      <c r="U6" s="19" t="s">
        <v>53</v>
      </c>
      <c r="V6" s="10">
        <f>SUM(S6:U6)</f>
        <v>0</v>
      </c>
      <c r="W6" s="9">
        <v>409905</v>
      </c>
      <c r="X6" s="9">
        <v>376038</v>
      </c>
      <c r="Y6" s="9">
        <v>1413425</v>
      </c>
      <c r="Z6" s="10">
        <f>SUM(W6:Y6)</f>
        <v>2199368</v>
      </c>
      <c r="AA6" s="11">
        <f t="shared" si="0"/>
        <v>409905</v>
      </c>
      <c r="AB6" s="11">
        <f t="shared" si="0"/>
        <v>376038</v>
      </c>
      <c r="AC6" s="11">
        <f t="shared" si="0"/>
        <v>1413425</v>
      </c>
      <c r="AD6" s="10">
        <f>SUM(AA6:AC6)</f>
        <v>2199368</v>
      </c>
      <c r="AE6" s="10">
        <f>V6+Z6+AD6</f>
        <v>4398736</v>
      </c>
      <c r="AF6" s="12" t="s">
        <v>57</v>
      </c>
      <c r="AG6" s="12" t="s">
        <v>58</v>
      </c>
      <c r="AH6" s="12" t="s">
        <v>272</v>
      </c>
      <c r="AI6" s="12" t="s">
        <v>60</v>
      </c>
      <c r="AJ6" s="12" t="s">
        <v>61</v>
      </c>
      <c r="AK6" s="7" t="s">
        <v>513</v>
      </c>
      <c r="AL6" s="7" t="s">
        <v>61</v>
      </c>
      <c r="AM6" s="7" t="s">
        <v>514</v>
      </c>
      <c r="AN6" s="7" t="s">
        <v>64</v>
      </c>
      <c r="AO6" s="7" t="s">
        <v>1023</v>
      </c>
    </row>
    <row r="7" spans="1:41">
      <c r="A7" s="14"/>
      <c r="B7" s="15" t="s">
        <v>966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6">
        <f t="shared" ref="S7:AE7" si="1">SUM(S5:S6)</f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1001241</v>
      </c>
      <c r="X7" s="16">
        <f t="shared" si="1"/>
        <v>835491</v>
      </c>
      <c r="Y7" s="16">
        <f t="shared" si="1"/>
        <v>3277659</v>
      </c>
      <c r="Z7" s="16">
        <f t="shared" si="1"/>
        <v>5114391</v>
      </c>
      <c r="AA7" s="16">
        <f t="shared" si="1"/>
        <v>1001241</v>
      </c>
      <c r="AB7" s="16">
        <f t="shared" si="1"/>
        <v>835491</v>
      </c>
      <c r="AC7" s="16">
        <f t="shared" si="1"/>
        <v>3277659</v>
      </c>
      <c r="AD7" s="16">
        <f t="shared" si="1"/>
        <v>5114391</v>
      </c>
      <c r="AE7" s="16">
        <f t="shared" si="1"/>
        <v>10228782</v>
      </c>
      <c r="AF7" s="14"/>
      <c r="AG7" s="14"/>
      <c r="AH7" s="14"/>
      <c r="AI7" s="14"/>
      <c r="AJ7" s="14"/>
      <c r="AK7" s="14"/>
      <c r="AL7" s="14"/>
      <c r="AM7" s="14"/>
      <c r="AN7" s="14"/>
      <c r="AO7" s="14"/>
    </row>
    <row r="8" spans="1:41">
      <c r="A8" s="7">
        <v>1</v>
      </c>
      <c r="B8" s="7" t="s">
        <v>503</v>
      </c>
      <c r="C8" s="7" t="s">
        <v>504</v>
      </c>
      <c r="D8" s="7" t="s">
        <v>505</v>
      </c>
      <c r="E8" s="7" t="s">
        <v>503</v>
      </c>
      <c r="F8" s="7" t="s">
        <v>505</v>
      </c>
      <c r="G8" s="7" t="s">
        <v>506</v>
      </c>
      <c r="H8" s="7" t="s">
        <v>507</v>
      </c>
      <c r="I8" s="7" t="s">
        <v>508</v>
      </c>
      <c r="J8" s="7" t="s">
        <v>509</v>
      </c>
      <c r="K8" s="7" t="s">
        <v>510</v>
      </c>
      <c r="L8" s="7" t="s">
        <v>507</v>
      </c>
      <c r="M8" s="8" t="s">
        <v>980</v>
      </c>
      <c r="N8" s="7"/>
      <c r="O8" s="7">
        <v>4280001411</v>
      </c>
      <c r="P8" s="7" t="s">
        <v>981</v>
      </c>
      <c r="Q8" s="7">
        <v>1400</v>
      </c>
      <c r="R8" s="7">
        <v>24</v>
      </c>
      <c r="S8" s="19" t="s">
        <v>53</v>
      </c>
      <c r="T8" s="19" t="s">
        <v>53</v>
      </c>
      <c r="U8" s="19" t="s">
        <v>53</v>
      </c>
      <c r="V8" s="10">
        <f>SUM(S8:U8)</f>
        <v>0</v>
      </c>
      <c r="W8" s="9">
        <v>3856633</v>
      </c>
      <c r="X8" s="9"/>
      <c r="Y8" s="9"/>
      <c r="Z8" s="10">
        <f>SUM(W8:Y8)</f>
        <v>3856633</v>
      </c>
      <c r="AA8" s="11">
        <f t="shared" ref="AA8:AC9" si="2">W8</f>
        <v>3856633</v>
      </c>
      <c r="AB8" s="11">
        <f t="shared" si="2"/>
        <v>0</v>
      </c>
      <c r="AC8" s="11">
        <f t="shared" si="2"/>
        <v>0</v>
      </c>
      <c r="AD8" s="10">
        <f>SUM(AA8:AC8)</f>
        <v>3856633</v>
      </c>
      <c r="AE8" s="10">
        <f>V8+Z8+AD8</f>
        <v>7713266</v>
      </c>
      <c r="AF8" s="12" t="s">
        <v>57</v>
      </c>
      <c r="AG8" s="12" t="s">
        <v>58</v>
      </c>
      <c r="AH8" s="12" t="s">
        <v>272</v>
      </c>
      <c r="AI8" s="12" t="s">
        <v>60</v>
      </c>
      <c r="AJ8" s="12" t="s">
        <v>61</v>
      </c>
      <c r="AK8" s="7" t="s">
        <v>513</v>
      </c>
      <c r="AL8" s="7" t="s">
        <v>61</v>
      </c>
      <c r="AM8" s="7" t="s">
        <v>514</v>
      </c>
      <c r="AN8" s="7" t="s">
        <v>64</v>
      </c>
      <c r="AO8" s="13"/>
    </row>
    <row r="9" spans="1:41">
      <c r="A9" s="7">
        <v>2</v>
      </c>
      <c r="B9" s="7" t="s">
        <v>503</v>
      </c>
      <c r="C9" s="7" t="s">
        <v>504</v>
      </c>
      <c r="D9" s="7" t="s">
        <v>505</v>
      </c>
      <c r="E9" s="7" t="s">
        <v>503</v>
      </c>
      <c r="F9" s="7" t="s">
        <v>505</v>
      </c>
      <c r="G9" s="7" t="s">
        <v>506</v>
      </c>
      <c r="H9" s="7" t="s">
        <v>507</v>
      </c>
      <c r="I9" s="7" t="s">
        <v>508</v>
      </c>
      <c r="J9" s="7" t="s">
        <v>509</v>
      </c>
      <c r="K9" s="7" t="s">
        <v>510</v>
      </c>
      <c r="L9" s="7" t="s">
        <v>507</v>
      </c>
      <c r="M9" s="8" t="s">
        <v>982</v>
      </c>
      <c r="N9" s="7"/>
      <c r="O9" s="7">
        <v>4280001413</v>
      </c>
      <c r="P9" s="7" t="s">
        <v>981</v>
      </c>
      <c r="Q9" s="7">
        <v>1200</v>
      </c>
      <c r="R9" s="7">
        <v>24</v>
      </c>
      <c r="S9" s="19" t="s">
        <v>53</v>
      </c>
      <c r="T9" s="19" t="s">
        <v>53</v>
      </c>
      <c r="U9" s="19" t="s">
        <v>53</v>
      </c>
      <c r="V9" s="10">
        <f>SUM(S9:U9)</f>
        <v>0</v>
      </c>
      <c r="W9" s="9">
        <v>3744614</v>
      </c>
      <c r="X9" s="9"/>
      <c r="Y9" s="9"/>
      <c r="Z9" s="10">
        <f>SUM(W9:Y9)</f>
        <v>3744614</v>
      </c>
      <c r="AA9" s="11">
        <f t="shared" si="2"/>
        <v>3744614</v>
      </c>
      <c r="AB9" s="11">
        <f t="shared" si="2"/>
        <v>0</v>
      </c>
      <c r="AC9" s="11">
        <f t="shared" si="2"/>
        <v>0</v>
      </c>
      <c r="AD9" s="10">
        <f>SUM(AA9:AC9)</f>
        <v>3744614</v>
      </c>
      <c r="AE9" s="10">
        <f>V9+Z9+AD9</f>
        <v>7489228</v>
      </c>
      <c r="AF9" s="12" t="s">
        <v>57</v>
      </c>
      <c r="AG9" s="12" t="s">
        <v>58</v>
      </c>
      <c r="AH9" s="12" t="s">
        <v>272</v>
      </c>
      <c r="AI9" s="12" t="s">
        <v>60</v>
      </c>
      <c r="AJ9" s="12" t="s">
        <v>61</v>
      </c>
      <c r="AK9" s="7" t="s">
        <v>513</v>
      </c>
      <c r="AL9" s="7" t="s">
        <v>61</v>
      </c>
      <c r="AM9" s="7" t="s">
        <v>514</v>
      </c>
      <c r="AN9" s="7" t="s">
        <v>64</v>
      </c>
      <c r="AO9" s="13"/>
    </row>
    <row r="10" spans="1:41">
      <c r="A10" s="14"/>
      <c r="B10" s="15" t="s">
        <v>503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6">
        <f t="shared" ref="S10:AE10" si="3">SUM(S8:S9)</f>
        <v>0</v>
      </c>
      <c r="T10" s="16">
        <f t="shared" si="3"/>
        <v>0</v>
      </c>
      <c r="U10" s="16">
        <f t="shared" si="3"/>
        <v>0</v>
      </c>
      <c r="V10" s="16">
        <f t="shared" si="3"/>
        <v>0</v>
      </c>
      <c r="W10" s="16">
        <f t="shared" si="3"/>
        <v>7601247</v>
      </c>
      <c r="X10" s="16">
        <f t="shared" si="3"/>
        <v>0</v>
      </c>
      <c r="Y10" s="16">
        <f t="shared" si="3"/>
        <v>0</v>
      </c>
      <c r="Z10" s="16">
        <f t="shared" si="3"/>
        <v>7601247</v>
      </c>
      <c r="AA10" s="16">
        <f t="shared" si="3"/>
        <v>7601247</v>
      </c>
      <c r="AB10" s="16">
        <f t="shared" si="3"/>
        <v>0</v>
      </c>
      <c r="AC10" s="16">
        <f t="shared" si="3"/>
        <v>0</v>
      </c>
      <c r="AD10" s="16">
        <f t="shared" si="3"/>
        <v>7601247</v>
      </c>
      <c r="AE10" s="16">
        <f t="shared" si="3"/>
        <v>15202494</v>
      </c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41">
      <c r="A11" s="7">
        <v>1</v>
      </c>
      <c r="B11" s="7" t="s">
        <v>524</v>
      </c>
      <c r="C11" s="7" t="s">
        <v>525</v>
      </c>
      <c r="D11" s="7" t="s">
        <v>526</v>
      </c>
      <c r="E11" s="7" t="s">
        <v>524</v>
      </c>
      <c r="F11" s="7" t="s">
        <v>526</v>
      </c>
      <c r="G11" s="7" t="s">
        <v>534</v>
      </c>
      <c r="H11" s="7" t="s">
        <v>507</v>
      </c>
      <c r="I11" s="7" t="s">
        <v>970</v>
      </c>
      <c r="J11" s="7">
        <v>2</v>
      </c>
      <c r="K11" s="7" t="s">
        <v>529</v>
      </c>
      <c r="L11" s="7" t="s">
        <v>507</v>
      </c>
      <c r="M11" s="8" t="s">
        <v>983</v>
      </c>
      <c r="N11" s="7"/>
      <c r="O11" s="7">
        <v>13503620</v>
      </c>
      <c r="P11" s="7" t="s">
        <v>981</v>
      </c>
      <c r="Q11" s="7">
        <v>500</v>
      </c>
      <c r="R11" s="7">
        <v>24</v>
      </c>
      <c r="S11" s="19" t="s">
        <v>53</v>
      </c>
      <c r="T11" s="19" t="s">
        <v>53</v>
      </c>
      <c r="U11" s="19" t="s">
        <v>53</v>
      </c>
      <c r="V11" s="10">
        <f>SUM(S11:U11)</f>
        <v>0</v>
      </c>
      <c r="W11" s="9">
        <v>480000</v>
      </c>
      <c r="X11" s="9"/>
      <c r="Y11" s="9"/>
      <c r="Z11" s="10">
        <f>SUM(W11:Y11)</f>
        <v>480000</v>
      </c>
      <c r="AA11" s="11">
        <f t="shared" ref="AA11:AC15" si="4">W11</f>
        <v>480000</v>
      </c>
      <c r="AB11" s="11">
        <f t="shared" si="4"/>
        <v>0</v>
      </c>
      <c r="AC11" s="11">
        <f t="shared" si="4"/>
        <v>0</v>
      </c>
      <c r="AD11" s="10">
        <f>SUM(AA11:AC11)</f>
        <v>480000</v>
      </c>
      <c r="AE11" s="10">
        <f>V11+Z11+AD11</f>
        <v>960000</v>
      </c>
      <c r="AF11" s="12" t="s">
        <v>57</v>
      </c>
      <c r="AG11" s="12" t="s">
        <v>58</v>
      </c>
      <c r="AH11" s="12" t="s">
        <v>272</v>
      </c>
      <c r="AI11" s="12" t="s">
        <v>60</v>
      </c>
      <c r="AJ11" s="12" t="s">
        <v>61</v>
      </c>
      <c r="AK11" s="7" t="s">
        <v>513</v>
      </c>
      <c r="AL11" s="7" t="s">
        <v>61</v>
      </c>
      <c r="AM11" s="7" t="s">
        <v>514</v>
      </c>
      <c r="AN11" s="7" t="s">
        <v>64</v>
      </c>
      <c r="AO11" s="13"/>
    </row>
    <row r="12" spans="1:41">
      <c r="A12" s="7">
        <v>2</v>
      </c>
      <c r="B12" s="7" t="s">
        <v>524</v>
      </c>
      <c r="C12" s="7" t="s">
        <v>525</v>
      </c>
      <c r="D12" s="7" t="s">
        <v>526</v>
      </c>
      <c r="E12" s="7" t="s">
        <v>524</v>
      </c>
      <c r="F12" s="7" t="s">
        <v>526</v>
      </c>
      <c r="G12" s="7" t="s">
        <v>534</v>
      </c>
      <c r="H12" s="7" t="s">
        <v>507</v>
      </c>
      <c r="I12" s="7" t="s">
        <v>970</v>
      </c>
      <c r="J12" s="7">
        <v>2</v>
      </c>
      <c r="K12" s="7" t="s">
        <v>529</v>
      </c>
      <c r="L12" s="7" t="s">
        <v>507</v>
      </c>
      <c r="M12" s="8" t="s">
        <v>984</v>
      </c>
      <c r="N12" s="7"/>
      <c r="O12" s="7">
        <v>13364746</v>
      </c>
      <c r="P12" s="7" t="s">
        <v>981</v>
      </c>
      <c r="Q12" s="7">
        <v>700</v>
      </c>
      <c r="R12" s="7">
        <v>24</v>
      </c>
      <c r="S12" s="19" t="s">
        <v>53</v>
      </c>
      <c r="T12" s="19" t="s">
        <v>53</v>
      </c>
      <c r="U12" s="19" t="s">
        <v>53</v>
      </c>
      <c r="V12" s="10">
        <f>SUM(S12:U12)</f>
        <v>0</v>
      </c>
      <c r="W12" s="9">
        <v>1130000</v>
      </c>
      <c r="X12" s="9"/>
      <c r="Y12" s="9"/>
      <c r="Z12" s="10">
        <f>SUM(W12:Y12)</f>
        <v>1130000</v>
      </c>
      <c r="AA12" s="11">
        <f t="shared" si="4"/>
        <v>1130000</v>
      </c>
      <c r="AB12" s="11">
        <f t="shared" si="4"/>
        <v>0</v>
      </c>
      <c r="AC12" s="11">
        <f t="shared" si="4"/>
        <v>0</v>
      </c>
      <c r="AD12" s="10">
        <f>SUM(AA12:AC12)</f>
        <v>1130000</v>
      </c>
      <c r="AE12" s="10">
        <f>V12+Z12+AD12</f>
        <v>2260000</v>
      </c>
      <c r="AF12" s="12" t="s">
        <v>57</v>
      </c>
      <c r="AG12" s="12" t="s">
        <v>58</v>
      </c>
      <c r="AH12" s="12" t="s">
        <v>272</v>
      </c>
      <c r="AI12" s="12" t="s">
        <v>60</v>
      </c>
      <c r="AJ12" s="12" t="s">
        <v>61</v>
      </c>
      <c r="AK12" s="7" t="s">
        <v>513</v>
      </c>
      <c r="AL12" s="7" t="s">
        <v>61</v>
      </c>
      <c r="AM12" s="7" t="s">
        <v>514</v>
      </c>
      <c r="AN12" s="7" t="s">
        <v>64</v>
      </c>
      <c r="AO12" s="13"/>
    </row>
    <row r="13" spans="1:41">
      <c r="A13" s="7">
        <v>3</v>
      </c>
      <c r="B13" s="7" t="s">
        <v>524</v>
      </c>
      <c r="C13" s="7" t="s">
        <v>525</v>
      </c>
      <c r="D13" s="7" t="s">
        <v>526</v>
      </c>
      <c r="E13" s="7" t="s">
        <v>524</v>
      </c>
      <c r="F13" s="7" t="s">
        <v>526</v>
      </c>
      <c r="G13" s="7" t="s">
        <v>527</v>
      </c>
      <c r="H13" s="7" t="s">
        <v>507</v>
      </c>
      <c r="I13" s="7" t="s">
        <v>970</v>
      </c>
      <c r="J13" s="7">
        <v>2</v>
      </c>
      <c r="K13" s="7" t="s">
        <v>529</v>
      </c>
      <c r="L13" s="7" t="s">
        <v>507</v>
      </c>
      <c r="M13" s="8" t="s">
        <v>985</v>
      </c>
      <c r="N13" s="7"/>
      <c r="O13" s="7">
        <v>40294312</v>
      </c>
      <c r="P13" s="7" t="s">
        <v>981</v>
      </c>
      <c r="Q13" s="7">
        <v>200</v>
      </c>
      <c r="R13" s="7">
        <v>24</v>
      </c>
      <c r="S13" s="19" t="s">
        <v>53</v>
      </c>
      <c r="T13" s="19" t="s">
        <v>53</v>
      </c>
      <c r="U13" s="19" t="s">
        <v>53</v>
      </c>
      <c r="V13" s="10">
        <f>SUM(S13:U13)</f>
        <v>0</v>
      </c>
      <c r="W13" s="9">
        <v>270000</v>
      </c>
      <c r="X13" s="9"/>
      <c r="Y13" s="9"/>
      <c r="Z13" s="10">
        <f>SUM(W13:Y13)</f>
        <v>270000</v>
      </c>
      <c r="AA13" s="11">
        <f t="shared" si="4"/>
        <v>270000</v>
      </c>
      <c r="AB13" s="11">
        <f t="shared" si="4"/>
        <v>0</v>
      </c>
      <c r="AC13" s="11">
        <f t="shared" si="4"/>
        <v>0</v>
      </c>
      <c r="AD13" s="10">
        <f>SUM(AA13:AC13)</f>
        <v>270000</v>
      </c>
      <c r="AE13" s="10">
        <f>V13+Z13+AD13</f>
        <v>540000</v>
      </c>
      <c r="AF13" s="12" t="s">
        <v>57</v>
      </c>
      <c r="AG13" s="12" t="s">
        <v>58</v>
      </c>
      <c r="AH13" s="12" t="s">
        <v>272</v>
      </c>
      <c r="AI13" s="12" t="s">
        <v>60</v>
      </c>
      <c r="AJ13" s="12" t="s">
        <v>61</v>
      </c>
      <c r="AK13" s="7" t="s">
        <v>513</v>
      </c>
      <c r="AL13" s="7" t="s">
        <v>61</v>
      </c>
      <c r="AM13" s="7" t="s">
        <v>514</v>
      </c>
      <c r="AN13" s="7" t="s">
        <v>64</v>
      </c>
      <c r="AO13" s="13"/>
    </row>
    <row r="14" spans="1:41">
      <c r="A14" s="7">
        <v>4</v>
      </c>
      <c r="B14" s="7" t="s">
        <v>524</v>
      </c>
      <c r="C14" s="7" t="s">
        <v>525</v>
      </c>
      <c r="D14" s="7" t="s">
        <v>526</v>
      </c>
      <c r="E14" s="7" t="s">
        <v>524</v>
      </c>
      <c r="F14" s="7" t="s">
        <v>526</v>
      </c>
      <c r="G14" s="7" t="s">
        <v>527</v>
      </c>
      <c r="H14" s="7" t="s">
        <v>507</v>
      </c>
      <c r="I14" s="7" t="s">
        <v>970</v>
      </c>
      <c r="J14" s="7">
        <v>2</v>
      </c>
      <c r="K14" s="7" t="s">
        <v>529</v>
      </c>
      <c r="L14" s="7" t="s">
        <v>507</v>
      </c>
      <c r="M14" s="8" t="s">
        <v>986</v>
      </c>
      <c r="N14" s="7"/>
      <c r="O14" s="7">
        <v>40294311</v>
      </c>
      <c r="P14" s="7" t="s">
        <v>981</v>
      </c>
      <c r="Q14" s="7">
        <v>250</v>
      </c>
      <c r="R14" s="7">
        <v>24</v>
      </c>
      <c r="S14" s="19" t="s">
        <v>53</v>
      </c>
      <c r="T14" s="19" t="s">
        <v>53</v>
      </c>
      <c r="U14" s="19" t="s">
        <v>53</v>
      </c>
      <c r="V14" s="10">
        <f>SUM(S14:U14)</f>
        <v>0</v>
      </c>
      <c r="W14" s="9">
        <v>280000</v>
      </c>
      <c r="X14" s="9"/>
      <c r="Y14" s="9"/>
      <c r="Z14" s="10">
        <f>SUM(W14:Y14)</f>
        <v>280000</v>
      </c>
      <c r="AA14" s="11">
        <f t="shared" si="4"/>
        <v>280000</v>
      </c>
      <c r="AB14" s="11">
        <f t="shared" si="4"/>
        <v>0</v>
      </c>
      <c r="AC14" s="11">
        <f t="shared" si="4"/>
        <v>0</v>
      </c>
      <c r="AD14" s="10">
        <f>SUM(AA14:AC14)</f>
        <v>280000</v>
      </c>
      <c r="AE14" s="10">
        <f>V14+Z14+AD14</f>
        <v>560000</v>
      </c>
      <c r="AF14" s="12" t="s">
        <v>57</v>
      </c>
      <c r="AG14" s="12" t="s">
        <v>58</v>
      </c>
      <c r="AH14" s="12" t="s">
        <v>272</v>
      </c>
      <c r="AI14" s="12" t="s">
        <v>60</v>
      </c>
      <c r="AJ14" s="12" t="s">
        <v>61</v>
      </c>
      <c r="AK14" s="7" t="s">
        <v>513</v>
      </c>
      <c r="AL14" s="7" t="s">
        <v>61</v>
      </c>
      <c r="AM14" s="7" t="s">
        <v>514</v>
      </c>
      <c r="AN14" s="7" t="s">
        <v>64</v>
      </c>
      <c r="AO14" s="13"/>
    </row>
    <row r="15" spans="1:41">
      <c r="A15" s="7">
        <v>5</v>
      </c>
      <c r="B15" s="7" t="s">
        <v>524</v>
      </c>
      <c r="C15" s="7" t="s">
        <v>525</v>
      </c>
      <c r="D15" s="7" t="s">
        <v>526</v>
      </c>
      <c r="E15" s="7" t="s">
        <v>524</v>
      </c>
      <c r="F15" s="7" t="s">
        <v>526</v>
      </c>
      <c r="G15" s="7" t="s">
        <v>987</v>
      </c>
      <c r="H15" s="7" t="s">
        <v>507</v>
      </c>
      <c r="I15" s="7" t="s">
        <v>988</v>
      </c>
      <c r="J15" s="7">
        <v>71</v>
      </c>
      <c r="K15" s="7" t="s">
        <v>989</v>
      </c>
      <c r="L15" s="7" t="s">
        <v>507</v>
      </c>
      <c r="M15" s="8" t="s">
        <v>990</v>
      </c>
      <c r="N15" s="7"/>
      <c r="O15" s="7">
        <v>32409746</v>
      </c>
      <c r="P15" s="7" t="s">
        <v>981</v>
      </c>
      <c r="Q15" s="7">
        <v>500</v>
      </c>
      <c r="R15" s="7">
        <v>24</v>
      </c>
      <c r="S15" s="19" t="s">
        <v>53</v>
      </c>
      <c r="T15" s="19" t="s">
        <v>53</v>
      </c>
      <c r="U15" s="19" t="s">
        <v>53</v>
      </c>
      <c r="V15" s="10">
        <f>SUM(S15:U15)</f>
        <v>0</v>
      </c>
      <c r="W15" s="9">
        <v>363000</v>
      </c>
      <c r="X15" s="9"/>
      <c r="Y15" s="9"/>
      <c r="Z15" s="10">
        <f>SUM(W15:Y15)</f>
        <v>363000</v>
      </c>
      <c r="AA15" s="11">
        <f t="shared" si="4"/>
        <v>363000</v>
      </c>
      <c r="AB15" s="11">
        <f t="shared" si="4"/>
        <v>0</v>
      </c>
      <c r="AC15" s="11">
        <f t="shared" si="4"/>
        <v>0</v>
      </c>
      <c r="AD15" s="10">
        <f>SUM(AA15:AC15)</f>
        <v>363000</v>
      </c>
      <c r="AE15" s="10">
        <f>V15+Z15+AD15</f>
        <v>726000</v>
      </c>
      <c r="AF15" s="12" t="s">
        <v>57</v>
      </c>
      <c r="AG15" s="12" t="s">
        <v>58</v>
      </c>
      <c r="AH15" s="12" t="s">
        <v>272</v>
      </c>
      <c r="AI15" s="12" t="s">
        <v>60</v>
      </c>
      <c r="AJ15" s="12" t="s">
        <v>61</v>
      </c>
      <c r="AK15" s="7" t="s">
        <v>513</v>
      </c>
      <c r="AL15" s="7" t="s">
        <v>61</v>
      </c>
      <c r="AM15" s="7" t="s">
        <v>514</v>
      </c>
      <c r="AN15" s="7" t="s">
        <v>64</v>
      </c>
      <c r="AO15" s="13"/>
    </row>
    <row r="16" spans="1:41">
      <c r="A16" s="14"/>
      <c r="B16" s="15" t="s">
        <v>524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6">
        <f t="shared" ref="S16:AE16" si="5">SUM(S11:S15)</f>
        <v>0</v>
      </c>
      <c r="T16" s="16">
        <f t="shared" si="5"/>
        <v>0</v>
      </c>
      <c r="U16" s="16">
        <f t="shared" si="5"/>
        <v>0</v>
      </c>
      <c r="V16" s="16">
        <f t="shared" si="5"/>
        <v>0</v>
      </c>
      <c r="W16" s="16">
        <f t="shared" si="5"/>
        <v>2523000</v>
      </c>
      <c r="X16" s="16">
        <f t="shared" si="5"/>
        <v>0</v>
      </c>
      <c r="Y16" s="16">
        <f t="shared" si="5"/>
        <v>0</v>
      </c>
      <c r="Z16" s="16">
        <f t="shared" si="5"/>
        <v>2523000</v>
      </c>
      <c r="AA16" s="16">
        <f t="shared" si="5"/>
        <v>2523000</v>
      </c>
      <c r="AB16" s="16">
        <f t="shared" si="5"/>
        <v>0</v>
      </c>
      <c r="AC16" s="16">
        <f t="shared" si="5"/>
        <v>0</v>
      </c>
      <c r="AD16" s="16">
        <f t="shared" si="5"/>
        <v>2523000</v>
      </c>
      <c r="AE16" s="16">
        <f t="shared" si="5"/>
        <v>5046000</v>
      </c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>
      <c r="A17" s="7">
        <v>1</v>
      </c>
      <c r="B17" s="7" t="s">
        <v>47</v>
      </c>
      <c r="C17" s="7" t="s">
        <v>48</v>
      </c>
      <c r="D17" s="7" t="s">
        <v>49</v>
      </c>
      <c r="E17" s="7" t="s">
        <v>594</v>
      </c>
      <c r="F17" s="7" t="s">
        <v>595</v>
      </c>
      <c r="G17" s="7" t="s">
        <v>991</v>
      </c>
      <c r="H17" s="7" t="s">
        <v>51</v>
      </c>
      <c r="I17" s="7" t="s">
        <v>233</v>
      </c>
      <c r="J17" s="7">
        <v>66</v>
      </c>
      <c r="K17" s="7" t="s">
        <v>54</v>
      </c>
      <c r="L17" s="7" t="s">
        <v>51</v>
      </c>
      <c r="M17" s="8" t="s">
        <v>992</v>
      </c>
      <c r="N17" s="7"/>
      <c r="O17" s="7" t="s">
        <v>993</v>
      </c>
      <c r="P17" s="7" t="s">
        <v>994</v>
      </c>
      <c r="Q17" s="7">
        <v>60</v>
      </c>
      <c r="R17" s="7">
        <v>36</v>
      </c>
      <c r="S17" s="9">
        <v>74003</v>
      </c>
      <c r="T17" s="9">
        <v>171900</v>
      </c>
      <c r="U17" s="9"/>
      <c r="V17" s="10">
        <f>S17+T17+U17</f>
        <v>245903</v>
      </c>
      <c r="W17" s="9">
        <f>S17</f>
        <v>74003</v>
      </c>
      <c r="X17" s="9">
        <f>T17</f>
        <v>171900</v>
      </c>
      <c r="Y17" s="9">
        <f>U17</f>
        <v>0</v>
      </c>
      <c r="Z17" s="10">
        <f>SUM(W17:Y17)</f>
        <v>245903</v>
      </c>
      <c r="AA17" s="11">
        <f>S17</f>
        <v>74003</v>
      </c>
      <c r="AB17" s="11">
        <f>T17</f>
        <v>171900</v>
      </c>
      <c r="AC17" s="11">
        <f>U17</f>
        <v>0</v>
      </c>
      <c r="AD17" s="10">
        <f>SUM(AA17:AC17)</f>
        <v>245903</v>
      </c>
      <c r="AE17" s="10">
        <f>V17+Z17+AD17</f>
        <v>737709</v>
      </c>
      <c r="AF17" s="12" t="s">
        <v>57</v>
      </c>
      <c r="AG17" s="12" t="s">
        <v>58</v>
      </c>
      <c r="AH17" s="12" t="s">
        <v>272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7" t="s">
        <v>64</v>
      </c>
      <c r="AO17" s="13"/>
    </row>
    <row r="18" spans="1:41">
      <c r="A18" s="14"/>
      <c r="B18" s="15" t="s">
        <v>47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6">
        <f t="shared" ref="S18:AE18" si="6">SUM(S17:S17)</f>
        <v>74003</v>
      </c>
      <c r="T18" s="16">
        <f t="shared" si="6"/>
        <v>171900</v>
      </c>
      <c r="U18" s="16">
        <f t="shared" si="6"/>
        <v>0</v>
      </c>
      <c r="V18" s="16">
        <f t="shared" si="6"/>
        <v>245903</v>
      </c>
      <c r="W18" s="16">
        <f t="shared" si="6"/>
        <v>74003</v>
      </c>
      <c r="X18" s="16">
        <f t="shared" si="6"/>
        <v>171900</v>
      </c>
      <c r="Y18" s="16">
        <f t="shared" si="6"/>
        <v>0</v>
      </c>
      <c r="Z18" s="16">
        <f t="shared" si="6"/>
        <v>245903</v>
      </c>
      <c r="AA18" s="16">
        <f t="shared" si="6"/>
        <v>74003</v>
      </c>
      <c r="AB18" s="16">
        <f t="shared" si="6"/>
        <v>171900</v>
      </c>
      <c r="AC18" s="16">
        <f t="shared" si="6"/>
        <v>0</v>
      </c>
      <c r="AD18" s="16">
        <f t="shared" si="6"/>
        <v>245903</v>
      </c>
      <c r="AE18" s="16">
        <f t="shared" si="6"/>
        <v>737709</v>
      </c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>
      <c r="A19" s="7">
        <v>1</v>
      </c>
      <c r="B19" s="7" t="s">
        <v>995</v>
      </c>
      <c r="C19" s="7" t="s">
        <v>996</v>
      </c>
      <c r="D19" s="7" t="s">
        <v>997</v>
      </c>
      <c r="E19" s="7" t="s">
        <v>995</v>
      </c>
      <c r="F19" s="7" t="s">
        <v>997</v>
      </c>
      <c r="G19" s="7" t="s">
        <v>998</v>
      </c>
      <c r="H19" s="7" t="s">
        <v>507</v>
      </c>
      <c r="I19" s="7" t="s">
        <v>999</v>
      </c>
      <c r="J19" s="7">
        <v>4</v>
      </c>
      <c r="K19" s="7" t="s">
        <v>1000</v>
      </c>
      <c r="L19" s="7" t="s">
        <v>507</v>
      </c>
      <c r="M19" s="8" t="s">
        <v>1001</v>
      </c>
      <c r="N19" s="7"/>
      <c r="O19" s="7" t="s">
        <v>1002</v>
      </c>
      <c r="P19" s="7" t="s">
        <v>974</v>
      </c>
      <c r="Q19" s="7" t="s">
        <v>1003</v>
      </c>
      <c r="R19" s="7">
        <v>24</v>
      </c>
      <c r="S19" s="19" t="s">
        <v>53</v>
      </c>
      <c r="T19" s="19" t="s">
        <v>53</v>
      </c>
      <c r="U19" s="19" t="s">
        <v>53</v>
      </c>
      <c r="V19" s="10">
        <f>SUM(S19:U19)</f>
        <v>0</v>
      </c>
      <c r="W19" s="9">
        <v>158000</v>
      </c>
      <c r="X19" s="9">
        <v>74000</v>
      </c>
      <c r="Y19" s="9">
        <v>473500</v>
      </c>
      <c r="Z19" s="10">
        <f>SUM(W19:Y19)</f>
        <v>705500</v>
      </c>
      <c r="AA19" s="11">
        <f t="shared" ref="AA19:AC20" si="7">W19</f>
        <v>158000</v>
      </c>
      <c r="AB19" s="11">
        <f t="shared" si="7"/>
        <v>74000</v>
      </c>
      <c r="AC19" s="11">
        <f t="shared" si="7"/>
        <v>473500</v>
      </c>
      <c r="AD19" s="10">
        <f>SUM(AA19:AC19)</f>
        <v>705500</v>
      </c>
      <c r="AE19" s="10">
        <f>V19+Z19+AD19</f>
        <v>1411000</v>
      </c>
      <c r="AF19" s="12" t="s">
        <v>57</v>
      </c>
      <c r="AG19" s="12" t="s">
        <v>58</v>
      </c>
      <c r="AH19" s="12" t="s">
        <v>272</v>
      </c>
      <c r="AI19" s="12" t="s">
        <v>60</v>
      </c>
      <c r="AJ19" s="12" t="s">
        <v>61</v>
      </c>
      <c r="AK19" s="7" t="s">
        <v>513</v>
      </c>
      <c r="AL19" s="7" t="s">
        <v>61</v>
      </c>
      <c r="AM19" s="7" t="s">
        <v>514</v>
      </c>
      <c r="AN19" s="7" t="s">
        <v>64</v>
      </c>
      <c r="AO19" s="13"/>
    </row>
    <row r="20" spans="1:41">
      <c r="A20" s="7">
        <v>2</v>
      </c>
      <c r="B20" s="7" t="s">
        <v>995</v>
      </c>
      <c r="C20" s="7" t="s">
        <v>996</v>
      </c>
      <c r="D20" s="7" t="s">
        <v>997</v>
      </c>
      <c r="E20" s="7" t="s">
        <v>995</v>
      </c>
      <c r="F20" s="7" t="s">
        <v>997</v>
      </c>
      <c r="G20" s="7" t="s">
        <v>998</v>
      </c>
      <c r="H20" s="7" t="s">
        <v>507</v>
      </c>
      <c r="I20" s="7" t="s">
        <v>999</v>
      </c>
      <c r="J20" s="7">
        <v>4</v>
      </c>
      <c r="K20" s="7" t="s">
        <v>1000</v>
      </c>
      <c r="L20" s="7" t="s">
        <v>507</v>
      </c>
      <c r="M20" s="8" t="s">
        <v>1004</v>
      </c>
      <c r="N20" s="7"/>
      <c r="O20" s="7" t="s">
        <v>1005</v>
      </c>
      <c r="P20" s="7" t="s">
        <v>974</v>
      </c>
      <c r="Q20" s="7" t="s">
        <v>1006</v>
      </c>
      <c r="R20" s="7">
        <v>24</v>
      </c>
      <c r="S20" s="19" t="s">
        <v>53</v>
      </c>
      <c r="T20" s="19" t="s">
        <v>53</v>
      </c>
      <c r="U20" s="19" t="s">
        <v>53</v>
      </c>
      <c r="V20" s="10">
        <f>SUM(S20:U20)</f>
        <v>0</v>
      </c>
      <c r="W20" s="9">
        <v>29000</v>
      </c>
      <c r="X20" s="9">
        <v>17500</v>
      </c>
      <c r="Y20" s="9">
        <v>109500</v>
      </c>
      <c r="Z20" s="10">
        <f>SUM(W20:Y20)</f>
        <v>156000</v>
      </c>
      <c r="AA20" s="11">
        <f t="shared" si="7"/>
        <v>29000</v>
      </c>
      <c r="AB20" s="11">
        <f t="shared" si="7"/>
        <v>17500</v>
      </c>
      <c r="AC20" s="11">
        <f t="shared" si="7"/>
        <v>109500</v>
      </c>
      <c r="AD20" s="10">
        <f>SUM(AA20:AC20)</f>
        <v>156000</v>
      </c>
      <c r="AE20" s="10">
        <f>V20+Z20+AD20</f>
        <v>312000</v>
      </c>
      <c r="AF20" s="12" t="s">
        <v>57</v>
      </c>
      <c r="AG20" s="12" t="s">
        <v>58</v>
      </c>
      <c r="AH20" s="12" t="s">
        <v>272</v>
      </c>
      <c r="AI20" s="12" t="s">
        <v>60</v>
      </c>
      <c r="AJ20" s="12" t="s">
        <v>61</v>
      </c>
      <c r="AK20" s="7" t="s">
        <v>513</v>
      </c>
      <c r="AL20" s="7" t="s">
        <v>61</v>
      </c>
      <c r="AM20" s="7" t="s">
        <v>514</v>
      </c>
      <c r="AN20" s="7" t="s">
        <v>64</v>
      </c>
      <c r="AO20" s="13"/>
    </row>
    <row r="21" spans="1:41">
      <c r="A21" s="14"/>
      <c r="B21" s="15" t="s">
        <v>995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6">
        <f t="shared" ref="S21:AE21" si="8">SUM(S19:S20)</f>
        <v>0</v>
      </c>
      <c r="T21" s="16">
        <f t="shared" si="8"/>
        <v>0</v>
      </c>
      <c r="U21" s="16">
        <f t="shared" si="8"/>
        <v>0</v>
      </c>
      <c r="V21" s="16">
        <f t="shared" si="8"/>
        <v>0</v>
      </c>
      <c r="W21" s="16">
        <f t="shared" si="8"/>
        <v>187000</v>
      </c>
      <c r="X21" s="16">
        <f t="shared" si="8"/>
        <v>91500</v>
      </c>
      <c r="Y21" s="16">
        <f t="shared" si="8"/>
        <v>583000</v>
      </c>
      <c r="Z21" s="16">
        <f t="shared" si="8"/>
        <v>861500</v>
      </c>
      <c r="AA21" s="16">
        <f t="shared" si="8"/>
        <v>187000</v>
      </c>
      <c r="AB21" s="16">
        <f t="shared" si="8"/>
        <v>91500</v>
      </c>
      <c r="AC21" s="16">
        <f t="shared" si="8"/>
        <v>583000</v>
      </c>
      <c r="AD21" s="16">
        <f t="shared" si="8"/>
        <v>861500</v>
      </c>
      <c r="AE21" s="16">
        <f t="shared" si="8"/>
        <v>1723000</v>
      </c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>
      <c r="A22" s="7">
        <v>1</v>
      </c>
      <c r="B22" s="7" t="s">
        <v>1007</v>
      </c>
      <c r="C22" s="7" t="s">
        <v>1008</v>
      </c>
      <c r="D22" s="7" t="s">
        <v>1009</v>
      </c>
      <c r="E22" s="7" t="s">
        <v>1007</v>
      </c>
      <c r="F22" s="7" t="s">
        <v>1009</v>
      </c>
      <c r="G22" s="7" t="s">
        <v>1010</v>
      </c>
      <c r="H22" s="7" t="s">
        <v>1011</v>
      </c>
      <c r="I22" s="7" t="s">
        <v>1012</v>
      </c>
      <c r="J22" s="7" t="s">
        <v>1013</v>
      </c>
      <c r="K22" s="7" t="s">
        <v>1014</v>
      </c>
      <c r="L22" s="7" t="s">
        <v>1015</v>
      </c>
      <c r="M22" s="8" t="s">
        <v>1016</v>
      </c>
      <c r="N22" s="7"/>
      <c r="O22" s="7">
        <v>4250005649</v>
      </c>
      <c r="P22" s="7" t="s">
        <v>981</v>
      </c>
      <c r="Q22" s="7">
        <v>420</v>
      </c>
      <c r="R22" s="7">
        <v>12</v>
      </c>
      <c r="S22" s="11">
        <v>1200000</v>
      </c>
      <c r="T22" s="11">
        <v>0</v>
      </c>
      <c r="U22" s="11">
        <v>0</v>
      </c>
      <c r="V22" s="10">
        <f>SUM(S22:U22)</f>
        <v>1200000</v>
      </c>
      <c r="W22" s="19" t="s">
        <v>53</v>
      </c>
      <c r="X22" s="19" t="s">
        <v>53</v>
      </c>
      <c r="Y22" s="19" t="s">
        <v>53</v>
      </c>
      <c r="Z22" s="10">
        <f>SUM(W22:Y22)</f>
        <v>0</v>
      </c>
      <c r="AA22" s="19" t="s">
        <v>53</v>
      </c>
      <c r="AB22" s="19" t="s">
        <v>53</v>
      </c>
      <c r="AC22" s="19" t="s">
        <v>53</v>
      </c>
      <c r="AD22" s="10">
        <f>SUM(AA22:AC22)</f>
        <v>0</v>
      </c>
      <c r="AE22" s="10">
        <f>V22+Z22+AD22</f>
        <v>1200000</v>
      </c>
      <c r="AF22" s="12" t="s">
        <v>57</v>
      </c>
      <c r="AG22" s="12" t="s">
        <v>58</v>
      </c>
      <c r="AH22" s="12" t="s">
        <v>59</v>
      </c>
      <c r="AI22" s="12" t="s">
        <v>60</v>
      </c>
      <c r="AJ22" s="12" t="s">
        <v>61</v>
      </c>
      <c r="AK22" s="7" t="s">
        <v>62</v>
      </c>
      <c r="AL22" s="7" t="s">
        <v>61</v>
      </c>
      <c r="AM22" s="7" t="s">
        <v>63</v>
      </c>
      <c r="AN22" s="7" t="s">
        <v>513</v>
      </c>
      <c r="AO22" s="13"/>
    </row>
    <row r="23" spans="1:41">
      <c r="A23" s="7">
        <v>2</v>
      </c>
      <c r="B23" s="7" t="s">
        <v>1007</v>
      </c>
      <c r="C23" s="7" t="s">
        <v>1008</v>
      </c>
      <c r="D23" s="7" t="s">
        <v>1009</v>
      </c>
      <c r="E23" s="7" t="s">
        <v>1007</v>
      </c>
      <c r="F23" s="7" t="s">
        <v>1009</v>
      </c>
      <c r="G23" s="7" t="s">
        <v>1017</v>
      </c>
      <c r="H23" s="7" t="s">
        <v>1011</v>
      </c>
      <c r="I23" s="7" t="s">
        <v>1012</v>
      </c>
      <c r="J23" s="7" t="s">
        <v>1013</v>
      </c>
      <c r="K23" s="7" t="s">
        <v>1014</v>
      </c>
      <c r="L23" s="7" t="s">
        <v>1015</v>
      </c>
      <c r="M23" s="8" t="s">
        <v>1018</v>
      </c>
      <c r="N23" s="7"/>
      <c r="O23" s="7" t="s">
        <v>1019</v>
      </c>
      <c r="P23" s="7" t="s">
        <v>981</v>
      </c>
      <c r="Q23" s="7">
        <v>300</v>
      </c>
      <c r="R23" s="7">
        <v>12</v>
      </c>
      <c r="S23" s="11">
        <v>900000</v>
      </c>
      <c r="T23" s="11">
        <v>0</v>
      </c>
      <c r="U23" s="11">
        <v>0</v>
      </c>
      <c r="V23" s="10">
        <f>SUM(S23:U23)</f>
        <v>900000</v>
      </c>
      <c r="W23" s="19" t="s">
        <v>53</v>
      </c>
      <c r="X23" s="19" t="s">
        <v>53</v>
      </c>
      <c r="Y23" s="19" t="s">
        <v>53</v>
      </c>
      <c r="Z23" s="10">
        <f>SUM(W23:Y23)</f>
        <v>0</v>
      </c>
      <c r="AA23" s="19" t="s">
        <v>53</v>
      </c>
      <c r="AB23" s="19" t="s">
        <v>53</v>
      </c>
      <c r="AC23" s="19" t="s">
        <v>53</v>
      </c>
      <c r="AD23" s="10">
        <f>SUM(AA23:AC23)</f>
        <v>0</v>
      </c>
      <c r="AE23" s="10">
        <f>V23+Z23+AD23</f>
        <v>900000</v>
      </c>
      <c r="AF23" s="12" t="s">
        <v>57</v>
      </c>
      <c r="AG23" s="12" t="s">
        <v>58</v>
      </c>
      <c r="AH23" s="12" t="s">
        <v>59</v>
      </c>
      <c r="AI23" s="12" t="s">
        <v>60</v>
      </c>
      <c r="AJ23" s="12" t="s">
        <v>61</v>
      </c>
      <c r="AK23" s="7" t="s">
        <v>62</v>
      </c>
      <c r="AL23" s="7" t="s">
        <v>61</v>
      </c>
      <c r="AM23" s="7" t="s">
        <v>63</v>
      </c>
      <c r="AN23" s="7" t="s">
        <v>513</v>
      </c>
      <c r="AO23" s="13"/>
    </row>
    <row r="24" spans="1:41">
      <c r="A24" s="14"/>
      <c r="B24" s="15" t="s">
        <v>1007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6">
        <f t="shared" ref="S24:AE24" si="9">SUM(S22:S23)</f>
        <v>2100000</v>
      </c>
      <c r="T24" s="16">
        <f t="shared" si="9"/>
        <v>0</v>
      </c>
      <c r="U24" s="16">
        <f t="shared" si="9"/>
        <v>0</v>
      </c>
      <c r="V24" s="16">
        <f t="shared" si="9"/>
        <v>2100000</v>
      </c>
      <c r="W24" s="16">
        <f t="shared" si="9"/>
        <v>0</v>
      </c>
      <c r="X24" s="16">
        <f t="shared" si="9"/>
        <v>0</v>
      </c>
      <c r="Y24" s="16">
        <f t="shared" si="9"/>
        <v>0</v>
      </c>
      <c r="Z24" s="16">
        <f t="shared" si="9"/>
        <v>0</v>
      </c>
      <c r="AA24" s="16">
        <f t="shared" si="9"/>
        <v>0</v>
      </c>
      <c r="AB24" s="16">
        <f t="shared" si="9"/>
        <v>0</v>
      </c>
      <c r="AC24" s="16">
        <f t="shared" si="9"/>
        <v>0</v>
      </c>
      <c r="AD24" s="16">
        <f t="shared" si="9"/>
        <v>0</v>
      </c>
      <c r="AE24" s="16">
        <f t="shared" si="9"/>
        <v>2100000</v>
      </c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8" spans="1:41" ht="39" customHeight="1">
      <c r="B28" s="25" t="s">
        <v>499</v>
      </c>
      <c r="C28" s="25"/>
      <c r="D28" s="25"/>
      <c r="E28" s="25"/>
      <c r="F28" s="21">
        <f>V7+V10+V16+V18+V21+V24</f>
        <v>2345903</v>
      </c>
    </row>
    <row r="29" spans="1:41" ht="27.75" customHeight="1">
      <c r="B29" s="22"/>
      <c r="C29" s="22"/>
      <c r="D29" s="22"/>
      <c r="E29" s="22"/>
      <c r="F29" s="23"/>
    </row>
    <row r="30" spans="1:41" ht="39" customHeight="1">
      <c r="B30" s="25" t="s">
        <v>500</v>
      </c>
      <c r="C30" s="25"/>
      <c r="D30" s="25"/>
      <c r="E30" s="25"/>
      <c r="F30" s="21">
        <f>Z7+Z10+Z16+Z18+Z21+Z24</f>
        <v>16346041</v>
      </c>
    </row>
    <row r="31" spans="1:41" ht="27.75" customHeight="1">
      <c r="B31" s="22"/>
      <c r="C31" s="22"/>
      <c r="D31" s="22"/>
      <c r="E31" s="22"/>
      <c r="F31" s="23"/>
    </row>
    <row r="32" spans="1:41" ht="39" customHeight="1">
      <c r="B32" s="25" t="s">
        <v>501</v>
      </c>
      <c r="C32" s="25"/>
      <c r="D32" s="25"/>
      <c r="E32" s="25"/>
      <c r="F32" s="21">
        <f>AD7+AD10+AD16+AD18+AD21+AD24</f>
        <v>16346041</v>
      </c>
    </row>
    <row r="33" spans="2:6" ht="27.75" customHeight="1">
      <c r="B33" s="22"/>
      <c r="C33" s="22"/>
      <c r="D33" s="22"/>
      <c r="E33" s="22"/>
      <c r="F33" s="23"/>
    </row>
    <row r="34" spans="2:6" ht="39" customHeight="1">
      <c r="B34" s="25" t="s">
        <v>502</v>
      </c>
      <c r="C34" s="25"/>
      <c r="D34" s="25"/>
      <c r="E34" s="25"/>
      <c r="F34" s="21">
        <f>AE7+AE10+AE16+AE18+AE21+AE24</f>
        <v>35037985</v>
      </c>
    </row>
    <row r="35" spans="2:6" ht="13.5" customHeight="1"/>
    <row r="36" spans="2:6" ht="13.5" customHeight="1"/>
    <row r="37" spans="2:6" ht="13.5" customHeight="1"/>
    <row r="38" spans="2:6" ht="13.5" customHeight="1">
      <c r="F38" s="20"/>
    </row>
    <row r="39" spans="2:6" ht="13.5" customHeight="1"/>
    <row r="40" spans="2:6" ht="13.5" customHeight="1"/>
    <row r="41" spans="2:6" ht="13.5" customHeight="1"/>
    <row r="42" spans="2:6" ht="13.5" customHeight="1"/>
    <row r="43" spans="2:6" ht="13.5" customHeight="1"/>
    <row r="44" spans="2:6" ht="13.5" customHeight="1"/>
    <row r="45" spans="2:6" ht="13.5" customHeight="1"/>
    <row r="46" spans="2:6" ht="13.5" customHeight="1"/>
    <row r="47" spans="2:6" ht="13.5" customHeight="1"/>
    <row r="48" spans="2:6" ht="13.5" customHeight="1"/>
    <row r="49" s="6" customFormat="1" ht="13.5" customHeight="1"/>
    <row r="50" s="6" customFormat="1" ht="13.5" customHeight="1"/>
    <row r="51" s="6" customFormat="1" ht="13.5" customHeight="1"/>
  </sheetData>
  <mergeCells count="8">
    <mergeCell ref="B32:E32"/>
    <mergeCell ref="B34:E34"/>
    <mergeCell ref="S2:V2"/>
    <mergeCell ref="W2:Z2"/>
    <mergeCell ref="AA2:AD2"/>
    <mergeCell ref="B28:E28"/>
    <mergeCell ref="B30:E30"/>
    <mergeCell ref="B2:D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39003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Ul. (Taryfa Cxx)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5935</cp:revision>
  <dcterms:created xsi:type="dcterms:W3CDTF">2021-03-29T11:42:03Z</dcterms:created>
  <dcterms:modified xsi:type="dcterms:W3CDTF">2024-09-26T13:46:08Z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