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Z:\CI\DSA\PRZETARGI_BIEŻĄCE\ZP-009-24 Sukcesywna dostawa  materiałów eksploatacyjnych\załączniki\"/>
    </mc:Choice>
  </mc:AlternateContent>
  <xr:revisionPtr revIDLastSave="0" documentId="13_ncr:1_{1057E3BA-6428-46AF-BF74-DC81E1B3324E}" xr6:coauthVersionLast="36" xr6:coauthVersionMax="36" xr10:uidLastSave="{00000000-0000-0000-0000-000000000000}"/>
  <bookViews>
    <workbookView xWindow="0" yWindow="0" windowWidth="38400" windowHeight="1732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Arkusz1!$A$16:$M$325</definedName>
    <definedName name="_xlnm.Print_Area" localSheetId="0">Arkusz1!$A$1:$M$325</definedName>
    <definedName name="_xlnm.Print_Titles" localSheetId="0">Arkusz1!$16:$16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0" i="1" l="1"/>
  <c r="L316" i="1"/>
  <c r="J275" i="1" l="1"/>
  <c r="K275" i="1"/>
  <c r="L275" i="1" s="1"/>
  <c r="J274" i="1"/>
  <c r="K274" i="1"/>
  <c r="L274" i="1" s="1"/>
  <c r="J273" i="1"/>
  <c r="K273" i="1"/>
  <c r="L273" i="1" s="1"/>
  <c r="J306" i="1"/>
  <c r="K306" i="1"/>
  <c r="L306" i="1" s="1"/>
  <c r="K272" i="1"/>
  <c r="L272" i="1" s="1"/>
  <c r="J272" i="1"/>
  <c r="K271" i="1"/>
  <c r="L271" i="1" s="1"/>
  <c r="J271" i="1"/>
  <c r="K270" i="1"/>
  <c r="L270" i="1" s="1"/>
  <c r="J270" i="1"/>
  <c r="K269" i="1"/>
  <c r="L269" i="1" s="1"/>
  <c r="J269" i="1"/>
  <c r="K257" i="1" l="1"/>
  <c r="L257" i="1" s="1"/>
  <c r="J257" i="1"/>
  <c r="K247" i="1"/>
  <c r="L247" i="1" s="1"/>
  <c r="J247" i="1"/>
  <c r="J143" i="1"/>
  <c r="K143" i="1"/>
  <c r="L143" i="1" s="1"/>
  <c r="K280" i="1" l="1"/>
  <c r="L280" i="1" s="1"/>
  <c r="J280" i="1"/>
  <c r="K279" i="1"/>
  <c r="L279" i="1" s="1"/>
  <c r="J279" i="1"/>
  <c r="K278" i="1"/>
  <c r="L278" i="1" s="1"/>
  <c r="J278" i="1"/>
  <c r="K277" i="1"/>
  <c r="L277" i="1" s="1"/>
  <c r="J277" i="1"/>
  <c r="K276" i="1"/>
  <c r="L276" i="1" s="1"/>
  <c r="J276" i="1"/>
  <c r="J311" i="1" l="1"/>
  <c r="K311" i="1"/>
  <c r="L309" i="1" l="1"/>
  <c r="J268" i="1"/>
  <c r="K268" i="1"/>
  <c r="L268" i="1" s="1"/>
  <c r="K243" i="1"/>
  <c r="L243" i="1" s="1"/>
  <c r="J243" i="1"/>
  <c r="K242" i="1"/>
  <c r="L242" i="1" s="1"/>
  <c r="J242" i="1"/>
  <c r="K241" i="1"/>
  <c r="L241" i="1" s="1"/>
  <c r="J241" i="1"/>
  <c r="K313" i="1" l="1"/>
  <c r="J313" i="1"/>
  <c r="K240" i="1"/>
  <c r="L240" i="1" s="1"/>
  <c r="J240" i="1"/>
  <c r="K239" i="1"/>
  <c r="L239" i="1" s="1"/>
  <c r="J239" i="1"/>
  <c r="K85" i="1" l="1"/>
  <c r="L85" i="1" s="1"/>
  <c r="J85" i="1"/>
  <c r="K84" i="1"/>
  <c r="L84" i="1" s="1"/>
  <c r="J84" i="1"/>
  <c r="K214" i="1" l="1"/>
  <c r="L214" i="1" s="1"/>
  <c r="J214" i="1"/>
  <c r="K213" i="1"/>
  <c r="L213" i="1" s="1"/>
  <c r="J213" i="1"/>
  <c r="K212" i="1"/>
  <c r="L212" i="1" s="1"/>
  <c r="J212" i="1"/>
  <c r="K211" i="1"/>
  <c r="L211" i="1" s="1"/>
  <c r="J211" i="1"/>
  <c r="K210" i="1"/>
  <c r="L210" i="1" s="1"/>
  <c r="J210" i="1"/>
  <c r="K234" i="1"/>
  <c r="L234" i="1" s="1"/>
  <c r="J234" i="1"/>
  <c r="K233" i="1"/>
  <c r="L233" i="1" s="1"/>
  <c r="J233" i="1"/>
  <c r="K232" i="1"/>
  <c r="L232" i="1" s="1"/>
  <c r="J232" i="1"/>
  <c r="K231" i="1"/>
  <c r="L231" i="1" s="1"/>
  <c r="J231" i="1"/>
  <c r="K158" i="1"/>
  <c r="L158" i="1" s="1"/>
  <c r="J158" i="1"/>
  <c r="K157" i="1"/>
  <c r="L157" i="1" s="1"/>
  <c r="J157" i="1"/>
  <c r="K156" i="1"/>
  <c r="L156" i="1" s="1"/>
  <c r="J156" i="1"/>
  <c r="K155" i="1"/>
  <c r="L155" i="1" s="1"/>
  <c r="J155" i="1"/>
  <c r="K180" i="1"/>
  <c r="L180" i="1" s="1"/>
  <c r="J180" i="1"/>
  <c r="K199" i="1"/>
  <c r="L199" i="1" s="1"/>
  <c r="J199" i="1"/>
  <c r="K198" i="1"/>
  <c r="L198" i="1" s="1"/>
  <c r="J198" i="1"/>
  <c r="K197" i="1"/>
  <c r="L197" i="1" s="1"/>
  <c r="J197" i="1"/>
  <c r="K196" i="1"/>
  <c r="L196" i="1" s="1"/>
  <c r="J196" i="1"/>
  <c r="J200" i="1"/>
  <c r="K200" i="1"/>
  <c r="L200" i="1" s="1"/>
  <c r="K118" i="1"/>
  <c r="L118" i="1" s="1"/>
  <c r="J118" i="1"/>
  <c r="K117" i="1"/>
  <c r="L117" i="1" s="1"/>
  <c r="J117" i="1"/>
  <c r="K116" i="1"/>
  <c r="L116" i="1" s="1"/>
  <c r="J116" i="1"/>
  <c r="K115" i="1"/>
  <c r="L115" i="1" s="1"/>
  <c r="J115" i="1"/>
  <c r="K121" i="1"/>
  <c r="K103" i="1"/>
  <c r="L103" i="1" s="1"/>
  <c r="J103" i="1"/>
  <c r="K37" i="1"/>
  <c r="L37" i="1" s="1"/>
  <c r="J37" i="1"/>
  <c r="K36" i="1"/>
  <c r="L36" i="1" s="1"/>
  <c r="J36" i="1"/>
  <c r="K35" i="1"/>
  <c r="L35" i="1" s="1"/>
  <c r="J35" i="1"/>
  <c r="K34" i="1"/>
  <c r="L34" i="1" s="1"/>
  <c r="J34" i="1"/>
  <c r="L312" i="1" l="1"/>
  <c r="J310" i="1"/>
  <c r="K33" i="1"/>
  <c r="L33" i="1" s="1"/>
  <c r="J33" i="1"/>
  <c r="K32" i="1"/>
  <c r="L32" i="1" s="1"/>
  <c r="J32" i="1"/>
  <c r="K31" i="1"/>
  <c r="L31" i="1" s="1"/>
  <c r="J31" i="1"/>
  <c r="K30" i="1"/>
  <c r="L30" i="1" s="1"/>
  <c r="J30" i="1"/>
  <c r="K29" i="1"/>
  <c r="L29" i="1" s="1"/>
  <c r="J29" i="1"/>
  <c r="K28" i="1"/>
  <c r="L28" i="1" s="1"/>
  <c r="J28" i="1"/>
  <c r="K27" i="1"/>
  <c r="L27" i="1" s="1"/>
  <c r="J27" i="1"/>
  <c r="K26" i="1"/>
  <c r="L26" i="1" s="1"/>
  <c r="J26" i="1"/>
  <c r="K25" i="1"/>
  <c r="L25" i="1" s="1"/>
  <c r="J25" i="1"/>
  <c r="K316" i="1" l="1"/>
  <c r="L318" i="1" s="1"/>
  <c r="K317" i="1"/>
  <c r="L319" i="1" s="1"/>
  <c r="K318" i="1"/>
  <c r="K319" i="1"/>
  <c r="K236" i="1"/>
  <c r="L236" i="1" s="1"/>
  <c r="K237" i="1"/>
  <c r="L237" i="1" s="1"/>
  <c r="K238" i="1"/>
  <c r="L238" i="1" s="1"/>
  <c r="K244" i="1"/>
  <c r="K209" i="1"/>
  <c r="K215" i="1"/>
  <c r="L215" i="1" s="1"/>
  <c r="K216" i="1"/>
  <c r="L216" i="1" s="1"/>
  <c r="K217" i="1"/>
  <c r="L217" i="1" s="1"/>
  <c r="K218" i="1"/>
  <c r="L218" i="1" s="1"/>
  <c r="K219" i="1"/>
  <c r="K220" i="1"/>
  <c r="K221" i="1"/>
  <c r="K222" i="1"/>
  <c r="K204" i="1"/>
  <c r="L204" i="1" s="1"/>
  <c r="K205" i="1"/>
  <c r="L205" i="1" s="1"/>
  <c r="K206" i="1"/>
  <c r="L206" i="1" s="1"/>
  <c r="K207" i="1"/>
  <c r="L207" i="1" s="1"/>
  <c r="J209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5" i="1"/>
  <c r="J236" i="1"/>
  <c r="J237" i="1"/>
  <c r="J238" i="1"/>
  <c r="J244" i="1"/>
  <c r="J245" i="1"/>
  <c r="J246" i="1"/>
  <c r="J248" i="1"/>
  <c r="J249" i="1"/>
  <c r="J250" i="1"/>
  <c r="J251" i="1"/>
  <c r="J252" i="1"/>
  <c r="J253" i="1"/>
  <c r="J254" i="1"/>
  <c r="J255" i="1"/>
  <c r="J256" i="1"/>
  <c r="J258" i="1"/>
  <c r="J259" i="1"/>
  <c r="J260" i="1"/>
  <c r="J261" i="1"/>
  <c r="J262" i="1"/>
  <c r="J263" i="1"/>
  <c r="J264" i="1"/>
  <c r="J265" i="1"/>
  <c r="J266" i="1"/>
  <c r="J267" i="1"/>
  <c r="J207" i="1"/>
  <c r="J192" i="1"/>
  <c r="J193" i="1"/>
  <c r="J194" i="1"/>
  <c r="J195" i="1"/>
  <c r="J201" i="1"/>
  <c r="J202" i="1"/>
  <c r="J203" i="1"/>
  <c r="J204" i="1"/>
  <c r="J205" i="1"/>
  <c r="J206" i="1"/>
  <c r="J319" i="1" l="1"/>
  <c r="J318" i="1"/>
  <c r="J317" i="1"/>
  <c r="J316" i="1"/>
  <c r="J307" i="1"/>
  <c r="K307" i="1"/>
  <c r="K235" i="1"/>
  <c r="L235" i="1" s="1"/>
  <c r="K203" i="1"/>
  <c r="L203" i="1" s="1"/>
  <c r="K202" i="1"/>
  <c r="L202" i="1" s="1"/>
  <c r="K201" i="1"/>
  <c r="L201" i="1" s="1"/>
  <c r="L307" i="1" l="1"/>
  <c r="K195" i="1"/>
  <c r="L195" i="1" s="1"/>
  <c r="K194" i="1"/>
  <c r="L194" i="1" s="1"/>
  <c r="K193" i="1"/>
  <c r="L193" i="1" s="1"/>
  <c r="K192" i="1"/>
  <c r="L192" i="1" s="1"/>
  <c r="K57" i="1" l="1"/>
  <c r="L57" i="1" s="1"/>
  <c r="J57" i="1"/>
  <c r="J58" i="1" l="1"/>
  <c r="K58" i="1"/>
  <c r="L58" i="1" s="1"/>
  <c r="K260" i="1" l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B16" i="1" l="1"/>
  <c r="C16" i="1" s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K71" i="1" l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1" i="1"/>
  <c r="L101" i="1" s="1"/>
  <c r="K102" i="1"/>
  <c r="L102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9" i="1"/>
  <c r="L119" i="1" s="1"/>
  <c r="K120" i="1"/>
  <c r="L120" i="1" s="1"/>
  <c r="L121" i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L209" i="1"/>
  <c r="L219" i="1"/>
  <c r="L220" i="1"/>
  <c r="L221" i="1"/>
  <c r="L222" i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L244" i="1"/>
  <c r="K245" i="1"/>
  <c r="L245" i="1" s="1"/>
  <c r="K246" i="1"/>
  <c r="L246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8" i="1"/>
  <c r="L258" i="1" s="1"/>
  <c r="K259" i="1"/>
  <c r="L259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9" i="1"/>
  <c r="L311" i="1" s="1"/>
  <c r="K312" i="1"/>
  <c r="L315" i="1" s="1"/>
  <c r="K315" i="1"/>
  <c r="J19" i="1"/>
  <c r="J20" i="1"/>
  <c r="J21" i="1"/>
  <c r="J22" i="1"/>
  <c r="J23" i="1"/>
  <c r="J2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9" i="1"/>
  <c r="J60" i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4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1" i="1"/>
  <c r="J182" i="1"/>
  <c r="J183" i="1"/>
  <c r="J184" i="1"/>
  <c r="J185" i="1"/>
  <c r="J186" i="1"/>
  <c r="J187" i="1"/>
  <c r="J188" i="1"/>
  <c r="J189" i="1"/>
  <c r="J190" i="1"/>
  <c r="J19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9" i="1"/>
  <c r="J312" i="1"/>
  <c r="J315" i="1"/>
  <c r="J18" i="1"/>
  <c r="L317" i="1" l="1"/>
  <c r="L313" i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18" i="1"/>
  <c r="K324" i="1" s="1"/>
  <c r="L18" i="1" l="1"/>
  <c r="L324" i="1" s="1"/>
</calcChain>
</file>

<file path=xl/sharedStrings.xml><?xml version="1.0" encoding="utf-8"?>
<sst xmlns="http://schemas.openxmlformats.org/spreadsheetml/2006/main" count="938" uniqueCount="558">
  <si>
    <t xml:space="preserve">SPECYFIKACJA  ILOŚCIOWO-CENOWA  Z  OKRESAMI  GWARANCJI  </t>
  </si>
  <si>
    <t>ZAMAWIANYCH / OFEROWANYCH  MATERIAŁÓW  EKSPLOATACYJNYCH DO URZĄDZEŃ KOMPUTEROWYCH I BIUROWYCH</t>
  </si>
  <si>
    <t>Oferowane materiały eksploatacyjne muszą być zgodne ze wszystkimi wymaganiami zamawiającego zawartymi w niniejszej SIWZ.</t>
  </si>
  <si>
    <t xml:space="preserve">Zamawiający zastrzega sobie prawo sprawdzenia oferowanych przez wykonawcę materiałów eksploatacyjnych. W związku z powyższym </t>
  </si>
  <si>
    <t>w terminie trzech dni od daty powiadomienia o zamiarze przeprowadzenia czynności sprawdzających, Wykonawca ma</t>
  </si>
  <si>
    <t>obowiązek dostarczyć żądane przez Zamawiającego materiały eksploatacyjne do sprawdzenia.</t>
  </si>
  <si>
    <t>L.p.</t>
  </si>
  <si>
    <t>Materiały eksploatacyjne</t>
  </si>
  <si>
    <t>Zapotrzebowanie orientacyjne
w okresie umowy
(ilość w szt.)</t>
  </si>
  <si>
    <t>Cena jedn. 
netto 
(PLN)</t>
  </si>
  <si>
    <t>VAT</t>
  </si>
  <si>
    <t>Cena jedn. brutto 
(PLN)</t>
  </si>
  <si>
    <t>Wartość netto orientacyjnego zapotrzebowania 
umownego (PLN)</t>
  </si>
  <si>
    <t>Wartość brutto orientacyjnego zapotrzebowania 
umownego (PLN)</t>
  </si>
  <si>
    <t>Oferowane</t>
  </si>
  <si>
    <t>Producent</t>
  </si>
  <si>
    <t>1</t>
  </si>
  <si>
    <t>I. Wkłady z tonerem do urządzeń drukujących i kopiujących Canon</t>
  </si>
  <si>
    <t>Wkład z tonerem  C-EXV-43</t>
  </si>
  <si>
    <t>2788B002</t>
  </si>
  <si>
    <t>Wkład z tonerem  C-EXV-47 BLACK</t>
  </si>
  <si>
    <t>8516B002</t>
  </si>
  <si>
    <t>Wkład z tonerem  C-EXV-47 MAGENTA</t>
  </si>
  <si>
    <t>8518B002</t>
  </si>
  <si>
    <t>Wkład z tonerem  C-EXV-47 YELLOW</t>
  </si>
  <si>
    <t>8519B002</t>
  </si>
  <si>
    <t>Wkład z tonerem  C-EXV-47 CYAN</t>
  </si>
  <si>
    <t>8517B002</t>
  </si>
  <si>
    <t>Wkład z tonerem  C-EXV-3</t>
  </si>
  <si>
    <t>6647A002</t>
  </si>
  <si>
    <t>Wkład z tonerem  C-EXV-5</t>
  </si>
  <si>
    <t>6836A002</t>
  </si>
  <si>
    <t>Wkład z tonerem  C-EXV-7</t>
  </si>
  <si>
    <t>7814A002</t>
  </si>
  <si>
    <t>Wkład z tonerem  C-EXV-11</t>
  </si>
  <si>
    <t>9629A002</t>
  </si>
  <si>
    <t>Wkład z tonerem  C-EXV-12</t>
  </si>
  <si>
    <t>9634A002</t>
  </si>
  <si>
    <t>Wkład z tonerem  C-EXV-14</t>
  </si>
  <si>
    <t xml:space="preserve"> 0384B006</t>
  </si>
  <si>
    <t>Wkład z tonerem  C-EXV-18</t>
  </si>
  <si>
    <t>0386B002</t>
  </si>
  <si>
    <t>Wkład z tonerem  C-EXV-21 BLACK</t>
  </si>
  <si>
    <t>0452B002</t>
  </si>
  <si>
    <t>Wkład z tonerem  C-EXV-21 MAGENTA</t>
  </si>
  <si>
    <t>0454B002</t>
  </si>
  <si>
    <t>Wkład z tonerem  C-EXV-21 YELLOW</t>
  </si>
  <si>
    <t>0455B002</t>
  </si>
  <si>
    <t>Wkład z tonerem  C-EXV-21 CYAN</t>
  </si>
  <si>
    <t>0453B002</t>
  </si>
  <si>
    <t>Wkład z tonerem  C-EXV-40</t>
  </si>
  <si>
    <t>3480B006</t>
  </si>
  <si>
    <t>Wkład z tonerem  C-EXV-37</t>
  </si>
  <si>
    <t>2787B002</t>
  </si>
  <si>
    <t>Wkład z tonerem  C-EXV-34 BLACK</t>
  </si>
  <si>
    <t>3782B002</t>
  </si>
  <si>
    <t>Wkład z tonerem  C-EXV-34 MAGENTA</t>
  </si>
  <si>
    <t>3784B002</t>
  </si>
  <si>
    <t>Wkład z tonerem  C-EXV-34 YELLOW</t>
  </si>
  <si>
    <t>3785B002</t>
  </si>
  <si>
    <t>Wkład z tonerem  C-EXV-34 CYAN</t>
  </si>
  <si>
    <t>3783B002</t>
  </si>
  <si>
    <t>Wkład z tonerem  C-EXV-32 BLACK</t>
  </si>
  <si>
    <t>2786B002</t>
  </si>
  <si>
    <t>Wkład z tonerem  C-EXV-33 BLACK</t>
  </si>
  <si>
    <t>2785B002</t>
  </si>
  <si>
    <t>Kaseta 729BK</t>
  </si>
  <si>
    <t>4370B002AA</t>
  </si>
  <si>
    <t>Kaseta 723BK</t>
  </si>
  <si>
    <t>2644B002AA</t>
  </si>
  <si>
    <t>Kaseta 711 BK</t>
  </si>
  <si>
    <t>1660B002AA</t>
  </si>
  <si>
    <t>Kaseta 711 M</t>
  </si>
  <si>
    <t>1658B002AA</t>
  </si>
  <si>
    <t>Kaseta 711 Y</t>
  </si>
  <si>
    <t>1657B002AA</t>
  </si>
  <si>
    <t>Kaseta 711 C</t>
  </si>
  <si>
    <t>1659B002AA</t>
  </si>
  <si>
    <t xml:space="preserve">CANON PFI 102MBK  </t>
  </si>
  <si>
    <t>0894B001</t>
  </si>
  <si>
    <t xml:space="preserve">CANON PFI 102BK  </t>
  </si>
  <si>
    <t>0895B001</t>
  </si>
  <si>
    <t xml:space="preserve">CANON PFI 102C  </t>
  </si>
  <si>
    <t>0896B001</t>
  </si>
  <si>
    <t xml:space="preserve">CANON PFI 102M  </t>
  </si>
  <si>
    <t xml:space="preserve">CANON PFI 102Y  </t>
  </si>
  <si>
    <t>0898B001</t>
  </si>
  <si>
    <t>Wkład atramentowy czarny</t>
  </si>
  <si>
    <t>Wkład z tuszem czarnym</t>
  </si>
  <si>
    <t>Wkład z tonerem czarnym</t>
  </si>
  <si>
    <t>Wkład z tuszem niebieskim</t>
  </si>
  <si>
    <t>Wkład z tuszem czerwonym</t>
  </si>
  <si>
    <t>Wklad z tuszem żółtym</t>
  </si>
  <si>
    <t>CF280X</t>
  </si>
  <si>
    <t>CB540A</t>
  </si>
  <si>
    <t>Wkład z tonerem niebieskim</t>
  </si>
  <si>
    <t>CB541A</t>
  </si>
  <si>
    <t>Wkład z tonerem żółtym</t>
  </si>
  <si>
    <t>CB542A</t>
  </si>
  <si>
    <t>Wkład z tonerem purpurowym</t>
  </si>
  <si>
    <t>CB543A</t>
  </si>
  <si>
    <t>Q2670A</t>
  </si>
  <si>
    <t>Q2671A</t>
  </si>
  <si>
    <t>Q2672A</t>
  </si>
  <si>
    <t>Q2673A</t>
  </si>
  <si>
    <t>Q6470A</t>
  </si>
  <si>
    <t>Q6471A</t>
  </si>
  <si>
    <t>Q6472A</t>
  </si>
  <si>
    <t>Q6473A</t>
  </si>
  <si>
    <t>CE250X</t>
  </si>
  <si>
    <t>CE251A</t>
  </si>
  <si>
    <t>CE252A</t>
  </si>
  <si>
    <t>CE253A</t>
  </si>
  <si>
    <t>Q6000A</t>
  </si>
  <si>
    <t>Q6001A</t>
  </si>
  <si>
    <t>Q6002A</t>
  </si>
  <si>
    <t>Q6003A</t>
  </si>
  <si>
    <t>CC530A</t>
  </si>
  <si>
    <t>CC531A</t>
  </si>
  <si>
    <t>CC532A</t>
  </si>
  <si>
    <t>CC533A</t>
  </si>
  <si>
    <t>Q7581A</t>
  </si>
  <si>
    <t>Q7582A</t>
  </si>
  <si>
    <t>Q7583A</t>
  </si>
  <si>
    <t>CE260X</t>
  </si>
  <si>
    <t>CE261A</t>
  </si>
  <si>
    <t>CE262A</t>
  </si>
  <si>
    <t>CE263A</t>
  </si>
  <si>
    <t>CE740A</t>
  </si>
  <si>
    <t>CE741A</t>
  </si>
  <si>
    <t>CE742A</t>
  </si>
  <si>
    <t>CE743A</t>
  </si>
  <si>
    <t>C3903A</t>
  </si>
  <si>
    <t>CE505X</t>
  </si>
  <si>
    <t>CE505XD</t>
  </si>
  <si>
    <t>Q2610A</t>
  </si>
  <si>
    <t>Q2612A</t>
  </si>
  <si>
    <t>Q2613X</t>
  </si>
  <si>
    <t>C7115X</t>
  </si>
  <si>
    <t>Q2624A</t>
  </si>
  <si>
    <t>CB436A</t>
  </si>
  <si>
    <t>C8543X</t>
  </si>
  <si>
    <t>Q5949X</t>
  </si>
  <si>
    <t>Q7551X</t>
  </si>
  <si>
    <t>Q7553X</t>
  </si>
  <si>
    <t>Q7553XD</t>
  </si>
  <si>
    <t>CE255X</t>
  </si>
  <si>
    <t>CE255XD</t>
  </si>
  <si>
    <t>C4092A</t>
  </si>
  <si>
    <t>C4096A</t>
  </si>
  <si>
    <t>Q6511X</t>
  </si>
  <si>
    <t>92298A</t>
  </si>
  <si>
    <t>Q5942X</t>
  </si>
  <si>
    <t>CE285A</t>
  </si>
  <si>
    <t>CE278A</t>
  </si>
  <si>
    <t>Wkład z tonerem   MAGENTA</t>
  </si>
  <si>
    <t>CE403A</t>
  </si>
  <si>
    <t>Wkład z tonerem   YELLOW</t>
  </si>
  <si>
    <t>CE402A</t>
  </si>
  <si>
    <t>Wkład z tonerem   CYAN</t>
  </si>
  <si>
    <t>CE401A</t>
  </si>
  <si>
    <t xml:space="preserve">CE400X Black </t>
  </si>
  <si>
    <t>CE410X</t>
  </si>
  <si>
    <t>TN-325BK</t>
  </si>
  <si>
    <t>TN-325M</t>
  </si>
  <si>
    <t>TN-325Y</t>
  </si>
  <si>
    <t>TN-325C</t>
  </si>
  <si>
    <t>TN-321BK</t>
  </si>
  <si>
    <t>TN-321M</t>
  </si>
  <si>
    <t>TN-321Y</t>
  </si>
  <si>
    <t>TN-321C</t>
  </si>
  <si>
    <t>TN-326BK</t>
  </si>
  <si>
    <t>TN-326M</t>
  </si>
  <si>
    <t>TN-326Y</t>
  </si>
  <si>
    <t>TN-326C</t>
  </si>
  <si>
    <t>TN-328BK</t>
  </si>
  <si>
    <t>TN-328M</t>
  </si>
  <si>
    <t>TN-328Y</t>
  </si>
  <si>
    <t>TN-328C</t>
  </si>
  <si>
    <t xml:space="preserve">LC125XLC </t>
  </si>
  <si>
    <t>LC125XLY</t>
  </si>
  <si>
    <t>TN-329BK</t>
  </si>
  <si>
    <t xml:space="preserve">TN-329M </t>
  </si>
  <si>
    <t>TN-329Y</t>
  </si>
  <si>
    <t>TN-329C</t>
  </si>
  <si>
    <t>CN684EE</t>
  </si>
  <si>
    <t>CB323EE</t>
  </si>
  <si>
    <t>CB324EE</t>
  </si>
  <si>
    <t>CB325EE</t>
  </si>
  <si>
    <t>Wkład z tuszem kolorowym</t>
  </si>
  <si>
    <t>C8765EE</t>
  </si>
  <si>
    <t>CB331EE</t>
  </si>
  <si>
    <t>C8767EE</t>
  </si>
  <si>
    <t>C8766EE</t>
  </si>
  <si>
    <t>CB332EE</t>
  </si>
  <si>
    <t>C9363EE</t>
  </si>
  <si>
    <t>51645AE</t>
  </si>
  <si>
    <t>C6656AE</t>
  </si>
  <si>
    <t>C6657AE</t>
  </si>
  <si>
    <t>Wkład atramentowy błekitny</t>
  </si>
  <si>
    <t>Wkład atramentowy purpurowy</t>
  </si>
  <si>
    <t>Wkład atramentowy żółty</t>
  </si>
  <si>
    <t>CN053AE(932XL)</t>
  </si>
  <si>
    <t>CN054AE(933XL)</t>
  </si>
  <si>
    <t>CN055AE(933XL)</t>
  </si>
  <si>
    <t>CN056AE(933XL)</t>
  </si>
  <si>
    <t>CB316EE</t>
  </si>
  <si>
    <t>CB318EE</t>
  </si>
  <si>
    <t>CB319EE</t>
  </si>
  <si>
    <t>CB320EE</t>
  </si>
  <si>
    <t>J1(6707A001)</t>
  </si>
  <si>
    <t>D3(0250A013)</t>
  </si>
  <si>
    <t>E1(0251A001)</t>
  </si>
  <si>
    <t>Kaseta 718 BK</t>
  </si>
  <si>
    <t>Kaseta 718 M</t>
  </si>
  <si>
    <t>Kaseta 718 Y</t>
  </si>
  <si>
    <t>Kaseta 718 C</t>
  </si>
  <si>
    <t>2660B002AA</t>
  </si>
  <si>
    <t>2659B002AA</t>
  </si>
  <si>
    <t>2661B002AA</t>
  </si>
  <si>
    <t>2662B002AA</t>
  </si>
  <si>
    <t>CF226X</t>
  </si>
  <si>
    <t>PG50</t>
  </si>
  <si>
    <t xml:space="preserve">BCI-3eBk </t>
  </si>
  <si>
    <t xml:space="preserve">BCI-3eC </t>
  </si>
  <si>
    <t>BCI-3eM</t>
  </si>
  <si>
    <t xml:space="preserve">BCI-3eY </t>
  </si>
  <si>
    <t>Q7551XD</t>
  </si>
  <si>
    <t>CANON PGI 525 PGBK czarny 19ml</t>
  </si>
  <si>
    <t>CANON PGI 526 BK czarny 9ml</t>
  </si>
  <si>
    <t>CANON PGI 526 C niebieski 9ml</t>
  </si>
  <si>
    <t>CANON PGI 526 M czerwony 9ml</t>
  </si>
  <si>
    <t>CANON PGI 526 Y żółty 9ml</t>
  </si>
  <si>
    <t>CANON PGI 525 PGBK  Twin-pack czarny 2x19ml</t>
  </si>
  <si>
    <t>CANON PGI 526 CMY 3 x kolor 9ml</t>
  </si>
  <si>
    <t xml:space="preserve"> PGI 525 PGBK</t>
  </si>
  <si>
    <t>PGI 525 PGBK</t>
  </si>
  <si>
    <t>Kaseta  CRG 728</t>
  </si>
  <si>
    <t>3500B002</t>
  </si>
  <si>
    <t xml:space="preserve">LC-1240BK </t>
  </si>
  <si>
    <t xml:space="preserve"> LC-1240C </t>
  </si>
  <si>
    <t xml:space="preserve"> LC-1240M </t>
  </si>
  <si>
    <t>LC-1240Y</t>
  </si>
  <si>
    <t xml:space="preserve">LC-1240VALBP </t>
  </si>
  <si>
    <t>Wkład z tonerem 4 kolory</t>
  </si>
  <si>
    <t>LC1280XLVALBP</t>
  </si>
  <si>
    <t>TN2320</t>
  </si>
  <si>
    <t>CANON PFI-701 C 700ml</t>
  </si>
  <si>
    <t>CANON PFI-701 G 700ml</t>
  </si>
  <si>
    <t>CANON PFI-701 GY 700ml</t>
  </si>
  <si>
    <t>CANON PFI-701 M 700ml</t>
  </si>
  <si>
    <t>CANON PFI-701 MB 700ml</t>
  </si>
  <si>
    <t>CANON PFI-701 R 700ml</t>
  </si>
  <si>
    <t>CANON PFI-701 Y 700ml</t>
  </si>
  <si>
    <t>CANON PFI-701 BK 700ml</t>
  </si>
  <si>
    <t>0900B001</t>
  </si>
  <si>
    <t>0900B005AA</t>
  </si>
  <si>
    <t>0907B005AA</t>
  </si>
  <si>
    <t>0909B001</t>
  </si>
  <si>
    <t>0902B005AA</t>
  </si>
  <si>
    <t>CF899B001AA</t>
  </si>
  <si>
    <t>0906B001AA</t>
  </si>
  <si>
    <t>0903B001AA</t>
  </si>
  <si>
    <t>CF287X</t>
  </si>
  <si>
    <t>CF410X</t>
  </si>
  <si>
    <t>CF411XC</t>
  </si>
  <si>
    <t>CF412XY</t>
  </si>
  <si>
    <t>CF413XM</t>
  </si>
  <si>
    <t>CF360X</t>
  </si>
  <si>
    <t>CF361X</t>
  </si>
  <si>
    <t>CF362X</t>
  </si>
  <si>
    <t>CF363X</t>
  </si>
  <si>
    <t>CF287A</t>
  </si>
  <si>
    <t>Wklad z tuszem kolor</t>
  </si>
  <si>
    <t>F6V24AE</t>
  </si>
  <si>
    <t>F6V25AE</t>
  </si>
  <si>
    <t>TN-3380</t>
  </si>
  <si>
    <t>TN-3390</t>
  </si>
  <si>
    <t>II. Wkłady z tuszem do urządzeń drukujących i kopiujących Canon</t>
  </si>
  <si>
    <t>III. Wkłady z tonerem do urządzeń drukujących HP</t>
  </si>
  <si>
    <t>IV. Wkłady z tonerem ,tuszem do urządzeń drukujących Brother</t>
  </si>
  <si>
    <t>V. Wkłady z tuszem do urządzeń drukujących HP</t>
  </si>
  <si>
    <t>VII. Zszywki do finiszera</t>
  </si>
  <si>
    <t>VIII. Wkłady do innych urządzeń biurowych</t>
  </si>
  <si>
    <t>Łącznie:</t>
  </si>
  <si>
    <t>Urządzenie</t>
  </si>
  <si>
    <t>Nr katalogowy</t>
  </si>
  <si>
    <t>Canon iRA 400i, 500i</t>
  </si>
  <si>
    <t>Canon iRAC 250, 350</t>
  </si>
  <si>
    <t>Canon iR 2200</t>
  </si>
  <si>
    <t>Canon iR 1600</t>
  </si>
  <si>
    <t>Canon iR 1210, 1230, 1270, 1510,1570</t>
  </si>
  <si>
    <t>Canon iR 2270, 2230, 3025, 3225N</t>
  </si>
  <si>
    <t>Canon iR 4570</t>
  </si>
  <si>
    <t>Canon iR 2016, 2020, 2018</t>
  </si>
  <si>
    <t>Canon iR 1022, 1024</t>
  </si>
  <si>
    <t>Canon iR 2380</t>
  </si>
  <si>
    <t>Canon iR 1133A ,1133i,1133F</t>
  </si>
  <si>
    <t>Canon iR1730</t>
  </si>
  <si>
    <t>Canon iRC 2025, 2220</t>
  </si>
  <si>
    <t>Canon iR 2535, 2545</t>
  </si>
  <si>
    <t>Canon iR 2520</t>
  </si>
  <si>
    <t>Canon i-sensys LBP 7018C</t>
  </si>
  <si>
    <t>Canon i-sensys LBP 7750</t>
  </si>
  <si>
    <t>Canon i-sensys MF 4580dn, 4410</t>
  </si>
  <si>
    <t>Canon i-sensys MF 8450,9130,9170</t>
  </si>
  <si>
    <t>Canon i-sensys LBP 7200, MF8350</t>
  </si>
  <si>
    <t>Canon IP4950</t>
  </si>
  <si>
    <t>Canon IP2200,MP150,M170MX300,JX500</t>
  </si>
  <si>
    <t>Canon iP4000,5000,MP750-780</t>
  </si>
  <si>
    <t>Brother L2300D,2340,DCP-L2500,2560</t>
  </si>
  <si>
    <t>Brother HL4150CDW,9970,4570,9270</t>
  </si>
  <si>
    <t>Brother 8250,8350,8650</t>
  </si>
  <si>
    <t>Brother 8250,8350,8650,8400,8850</t>
  </si>
  <si>
    <t>Brother mfc9970cdw</t>
  </si>
  <si>
    <t>Brother MF6520,6720,6920</t>
  </si>
  <si>
    <t xml:space="preserve">LC129XLBK </t>
  </si>
  <si>
    <t>LC129XLCMYK</t>
  </si>
  <si>
    <t>Brother 8110dn,6180,8510,8950,8250</t>
  </si>
  <si>
    <t>TN-3330</t>
  </si>
  <si>
    <t>Brother mfc 6910,6710,6510</t>
  </si>
  <si>
    <t>Brother mfc 6910,5910,6510</t>
  </si>
  <si>
    <t>zszywki</t>
  </si>
  <si>
    <t>Canon iR2270,2520,2525,2270,3025,5055,5570</t>
  </si>
  <si>
    <t>Canon iR 4570,5800,6800</t>
  </si>
  <si>
    <t>Canon iR 2100,2105,2050,2058</t>
  </si>
  <si>
    <t>Drukarka HPLJPro 400M401dn</t>
  </si>
  <si>
    <t>Drukarka HPLJPro M402dw</t>
  </si>
  <si>
    <t>Drukarka HP M 506dn-527</t>
  </si>
  <si>
    <t>Drukarka HP M552-553dn, 557</t>
  </si>
  <si>
    <t>Drukarka HP CM 1312, CP1210-1217</t>
  </si>
  <si>
    <t>Drukarka HP LJ M452, 477</t>
  </si>
  <si>
    <t>Drukarka HP CP1215,1515-1518</t>
  </si>
  <si>
    <t>Drukarka HP CLJ 3550</t>
  </si>
  <si>
    <t>Drukarka HP CLJ3600</t>
  </si>
  <si>
    <t>Drukarka HP CLJ3521dn,3525,3225</t>
  </si>
  <si>
    <t>Drukarka HP CLJ 2605</t>
  </si>
  <si>
    <t>Drukarka HP CLJ 2025,CM2320</t>
  </si>
  <si>
    <t>Drukarka HP CLJ3800/CP3505</t>
  </si>
  <si>
    <t>Drukarka HP LJ CP4025, 4525</t>
  </si>
  <si>
    <t>Drukarka HP CLJ CP5225</t>
  </si>
  <si>
    <t>Drukarka HP LJ 5P,6P</t>
  </si>
  <si>
    <t>Drukarka HPLJ2035-N,P2055d-2055dn</t>
  </si>
  <si>
    <t>Drukarka HP LJ 2300</t>
  </si>
  <si>
    <t>Drukarka HP LJ 1015,1020,1010,1022,</t>
  </si>
  <si>
    <t>Drukarka HP LJ 1300</t>
  </si>
  <si>
    <t>Drukarka HP LJ 1200</t>
  </si>
  <si>
    <t>Drukarka HP LJ 1150</t>
  </si>
  <si>
    <t>Drukarka HP LJ 1120</t>
  </si>
  <si>
    <t>Drukarka HP LJ 9040dn,9050</t>
  </si>
  <si>
    <t>Drukarka HP LJ 1320</t>
  </si>
  <si>
    <t>Drukarka HP LJP 3005,3027,3035</t>
  </si>
  <si>
    <t>Drukarka HP LJ 2015,2727</t>
  </si>
  <si>
    <t>Drukarka HP LJ P 3010, 3015dn</t>
  </si>
  <si>
    <t>Drukarka HP LJ 1100</t>
  </si>
  <si>
    <t>Drukarka HP LJ 2200d</t>
  </si>
  <si>
    <t>Drukarka HP LJ 2430dtn</t>
  </si>
  <si>
    <t>Drukarka HP LJ 4 plus</t>
  </si>
  <si>
    <t>Drukarka HP LJ 4250,4350 dtn</t>
  </si>
  <si>
    <t>Drukarka HP LJ pro M1212nf</t>
  </si>
  <si>
    <t>Drukarka HP LJ P1566,1536</t>
  </si>
  <si>
    <t>Drukarka HP LJ500color,531,551,552</t>
  </si>
  <si>
    <t>Drukarka HP LJ Pro 400m451dn452dn</t>
  </si>
  <si>
    <t>Drukarka HP 5380,5460,8850</t>
  </si>
  <si>
    <t>Drukarka HP DJ 6840 ,8765</t>
  </si>
  <si>
    <t>Drukarka HP DJ 6940,6980,8050</t>
  </si>
  <si>
    <t>Drukarka HP DJ 2355</t>
  </si>
  <si>
    <t>Drukarka HP6940,6980,8050,H470,7410</t>
  </si>
  <si>
    <t>Drukarka HP DJ 5150</t>
  </si>
  <si>
    <t>Drukarka HP OJ 6700</t>
  </si>
  <si>
    <t>Drukarka HP DJ 6380,3070,5324,8550,</t>
  </si>
  <si>
    <t>Ploter IPF 8000, 9000</t>
  </si>
  <si>
    <t>Ploter IPF 700</t>
  </si>
  <si>
    <t>Drukarka HP OJ 7110, 7310, 7410 ...</t>
  </si>
  <si>
    <t>Drukarka igłowa Olivetti PX10</t>
  </si>
  <si>
    <t>W kolumnie 7 podane są szacunkowe ilości zapotrzebowanych materiałów: dla tonerów ilość tonerów w szt., dla tuszy - ilość wkładów.</t>
  </si>
  <si>
    <t>Opis</t>
  </si>
  <si>
    <t>Typ wg producenta urządzenia</t>
  </si>
  <si>
    <t>Szczegółowy opis</t>
  </si>
  <si>
    <t>P10X/ PR2</t>
  </si>
  <si>
    <t>Kaseta z czarną taśmą barwiącą P10X</t>
  </si>
  <si>
    <t>Canon IR 1435</t>
  </si>
  <si>
    <t>Wkład z tonerem  C-EXV-50</t>
  </si>
  <si>
    <t>9436B002</t>
  </si>
  <si>
    <t>Drukarka HP LJ Pro M252dw</t>
  </si>
  <si>
    <t>CF400X</t>
  </si>
  <si>
    <t>CF401X</t>
  </si>
  <si>
    <t>CF402X</t>
  </si>
  <si>
    <t>CF403X</t>
  </si>
  <si>
    <t>LOR95AE</t>
  </si>
  <si>
    <t>F6T77AE</t>
  </si>
  <si>
    <t>F6T78AE</t>
  </si>
  <si>
    <t>F6T79AE</t>
  </si>
  <si>
    <t>LOS07AE</t>
  </si>
  <si>
    <t>F6T81AE</t>
  </si>
  <si>
    <t>F6T82AE</t>
  </si>
  <si>
    <t>F6T83AE</t>
  </si>
  <si>
    <t>Drukarka HP DJ 895 cxi</t>
  </si>
  <si>
    <t>C1823DE</t>
  </si>
  <si>
    <t>Wkład z tonerem  C-EXV-36</t>
  </si>
  <si>
    <t>3766B002</t>
  </si>
  <si>
    <t>Brother MFC J2330DW, J3930DW</t>
  </si>
  <si>
    <t>TN-241BK</t>
  </si>
  <si>
    <t>TN-245C</t>
  </si>
  <si>
    <t>TN-245M</t>
  </si>
  <si>
    <t>TN-245Y</t>
  </si>
  <si>
    <t>Brother mfc 9340cdw,3140,3150,9330</t>
  </si>
  <si>
    <t>Brother mfc 9340cdw,3170,9020,9015</t>
  </si>
  <si>
    <t xml:space="preserve">CE411A </t>
  </si>
  <si>
    <t>CE412A</t>
  </si>
  <si>
    <t>CE413A</t>
  </si>
  <si>
    <t>Drukarka HP PageWideLJ Pro M452dw,477</t>
  </si>
  <si>
    <t>LC-3619XL BK</t>
  </si>
  <si>
    <t>LC-3619XL C</t>
  </si>
  <si>
    <t>LC-3619XL M</t>
  </si>
  <si>
    <t>LC-3619XL Y</t>
  </si>
  <si>
    <t>…………………….</t>
  </si>
  <si>
    <t>Dostawa materiałów eksploatacyjnych do urzadzeń drukujących
  i innych materiałów stanowiących przedmiot postępowania,
 dla Uniwersytetu Ekonomicznego w Poznaniu</t>
  </si>
  <si>
    <t>Należy wypełnić kolumny 5, 6, 8, 10, 11 i 12 (w arkuszu XL kolumny 10, 11 i 12 wypełniją się automatycznie).</t>
  </si>
  <si>
    <t>Wkład z tonerem  C-EXV-55 BLACK</t>
  </si>
  <si>
    <t>Wkład z tonerem  C-EXV-55 MAGENTA</t>
  </si>
  <si>
    <t>Wkład z tonerem  C-EXV-55 YELLOW</t>
  </si>
  <si>
    <t>Wkład z tonerem  C-EXV-55 CYAN</t>
  </si>
  <si>
    <t>2182C002</t>
  </si>
  <si>
    <t>2184C002</t>
  </si>
  <si>
    <t>2185C002</t>
  </si>
  <si>
    <t>2183C002</t>
  </si>
  <si>
    <t>Canon iRAC 3525i</t>
  </si>
  <si>
    <t>Wkład z tonerem  C-EXV-49 BLACK</t>
  </si>
  <si>
    <t>Wkład z tonerem  C-EXV-49 MAGENTA</t>
  </si>
  <si>
    <t>Wkład z tonerem  C-EXV-49 YELLOW</t>
  </si>
  <si>
    <t>Wkład z tonerem  C-EXV-49 CYAN</t>
  </si>
  <si>
    <t>8524B002</t>
  </si>
  <si>
    <t>8526B002</t>
  </si>
  <si>
    <t>8527B002</t>
  </si>
  <si>
    <t>8525B002</t>
  </si>
  <si>
    <t>Wkład z tonerem  C-EXV-35</t>
  </si>
  <si>
    <t>P1(1008B001AB)</t>
  </si>
  <si>
    <t>Canon iRC 5235</t>
  </si>
  <si>
    <t>Wkład z tonerem  C-EXV-29 BLACK</t>
  </si>
  <si>
    <t>Wkład z tonerem  C-EXV-29 MAGENTA</t>
  </si>
  <si>
    <t>Wkład z tonerem  C-EXV-29 YELLOW</t>
  </si>
  <si>
    <t>Wkład z tonerem  C-EXV-29 CYAN</t>
  </si>
  <si>
    <t>2790B002</t>
  </si>
  <si>
    <t>2798B002</t>
  </si>
  <si>
    <t>2794B002</t>
  </si>
  <si>
    <t>2802B002</t>
  </si>
  <si>
    <t>Drukarka HPLJPro M404dn</t>
  </si>
  <si>
    <t>CF259A</t>
  </si>
  <si>
    <t>Drukarka HPLJPro M454dn</t>
  </si>
  <si>
    <t>W2030X</t>
  </si>
  <si>
    <t>W2031X</t>
  </si>
  <si>
    <t>W2033X</t>
  </si>
  <si>
    <t>W2032X</t>
  </si>
  <si>
    <t>Drukarka HP CLJ M254nw</t>
  </si>
  <si>
    <t>CF540X</t>
  </si>
  <si>
    <t>CF541X</t>
  </si>
  <si>
    <t>CF543X</t>
  </si>
  <si>
    <t>CF542X</t>
  </si>
  <si>
    <t>Drukarka HP LJ 4000 tn</t>
  </si>
  <si>
    <t>C4127X</t>
  </si>
  <si>
    <t>Drukarka HP CLJ CP4005n</t>
  </si>
  <si>
    <t>CB400A</t>
  </si>
  <si>
    <t>CB401A</t>
  </si>
  <si>
    <t>CB402A</t>
  </si>
  <si>
    <t>CB403A</t>
  </si>
  <si>
    <t>Brother MFC -L8900cdw</t>
  </si>
  <si>
    <t>TN-426BK</t>
  </si>
  <si>
    <t>TN-426C</t>
  </si>
  <si>
    <t>TN-426Y</t>
  </si>
  <si>
    <t>TN-426M</t>
  </si>
  <si>
    <t>Brother MFC-L2712dw ,MCW-2732dw</t>
  </si>
  <si>
    <t>TN-2421</t>
  </si>
  <si>
    <t>Brother DCP-J105</t>
  </si>
  <si>
    <t>LC-529 XL BK</t>
  </si>
  <si>
    <t>LC-525 XL C</t>
  </si>
  <si>
    <t>LC-525 XL M</t>
  </si>
  <si>
    <t>LC-525 XL Y</t>
  </si>
  <si>
    <t xml:space="preserve">LC125XLM </t>
  </si>
  <si>
    <t>3764B002</t>
  </si>
  <si>
    <t xml:space="preserve"> CLI 526 BK</t>
  </si>
  <si>
    <t xml:space="preserve">CLI 526 C </t>
  </si>
  <si>
    <t>CLI 526 M</t>
  </si>
  <si>
    <t>CLI 526 Y</t>
  </si>
  <si>
    <t xml:space="preserve"> CLI 526 CMY </t>
  </si>
  <si>
    <t>C6578D</t>
  </si>
  <si>
    <t>9182B004</t>
  </si>
  <si>
    <t>9182B001</t>
  </si>
  <si>
    <t>Wkład z tuszem czarnym PGI1500BKXLBK</t>
  </si>
  <si>
    <t>Wkład z tuszem kolor PGI1500XLCMYK</t>
  </si>
  <si>
    <t>Canon Maxify MB2000/2150/2350</t>
  </si>
  <si>
    <t>Canon iR 6055,6065,6265,6255,6555</t>
  </si>
  <si>
    <t>Canon iRA 8555i</t>
  </si>
  <si>
    <t>Drukarka HP DJ1280,970,980,960,990</t>
  </si>
  <si>
    <t>Drukarka HP DJ 970,895,980,960,990</t>
  </si>
  <si>
    <t>Drukarka HP7410,7100,6840,</t>
  </si>
  <si>
    <t>Drukarka HP,2135,3835,4535,5275, 652</t>
  </si>
  <si>
    <t>Canon Pixma MG 2250 ,3053</t>
  </si>
  <si>
    <t>PG-545XL</t>
  </si>
  <si>
    <t>Wkład z tonerem kolorowym</t>
  </si>
  <si>
    <t>PG-546XL</t>
  </si>
  <si>
    <t>TN-247CMYK</t>
  </si>
  <si>
    <t>Brother DCP L3510 cdw3710,3750,3550</t>
  </si>
  <si>
    <t>0148C001</t>
  </si>
  <si>
    <t>TN-247BK</t>
  </si>
  <si>
    <t>TN-247C</t>
  </si>
  <si>
    <t>TN-247M</t>
  </si>
  <si>
    <t>TN-B 023</t>
  </si>
  <si>
    <t>(kryteria oceny ofert zgodnie z pkt.  SIWZ „Opis kryteriów i sposób oceny ofert”)</t>
  </si>
  <si>
    <t>Canon iR 2630i</t>
  </si>
  <si>
    <t>Wkład z tonerem  C-EXV-59</t>
  </si>
  <si>
    <t>Canon iRA DX527i</t>
  </si>
  <si>
    <t>2725C001AA</t>
  </si>
  <si>
    <t>3760C002AA</t>
  </si>
  <si>
    <t>Wkład z tonerem  T03 BLACK</t>
  </si>
  <si>
    <t>*Jeżeli wykonawca proponuje artykuł równoważny należy wpisać TAK</t>
  </si>
  <si>
    <t>Artykuł równoważny *</t>
  </si>
  <si>
    <t>Rank Xerox 560</t>
  </si>
  <si>
    <t>006R01524</t>
  </si>
  <si>
    <t>006R01522</t>
  </si>
  <si>
    <t>006R01523</t>
  </si>
  <si>
    <t>006R01521</t>
  </si>
  <si>
    <t>Canon iRAC 3525i  iRA DX C3822i</t>
  </si>
  <si>
    <t>Canon iRAC 256i, iRA DX C257i</t>
  </si>
  <si>
    <t>Brother MFC B 7715,2080,7520,</t>
  </si>
  <si>
    <t>Brother MFC-J3940DW</t>
  </si>
  <si>
    <t>LC-464XLBK</t>
  </si>
  <si>
    <t>LC-464XLC</t>
  </si>
  <si>
    <t>LC-464XLM</t>
  </si>
  <si>
    <t>LC-464XLY</t>
  </si>
  <si>
    <t>TN-3480</t>
  </si>
  <si>
    <t>Brother HL-L5100DN ,6250,6400,</t>
  </si>
  <si>
    <t>Q7580A</t>
  </si>
  <si>
    <t>TN-328CMYK</t>
  </si>
  <si>
    <t>TN-329BKCMYK</t>
  </si>
  <si>
    <t>Wkład z tuszem kolorowym dwupak</t>
  </si>
  <si>
    <t>Brother MFC 9570</t>
  </si>
  <si>
    <t>TN-910BK</t>
  </si>
  <si>
    <t>TN-910C</t>
  </si>
  <si>
    <t>TN-910M</t>
  </si>
  <si>
    <t>TN-910Y</t>
  </si>
  <si>
    <t>Wkład z tonerem żólty</t>
  </si>
  <si>
    <t>Drukarka HP 8100</t>
  </si>
  <si>
    <t>CN049AE</t>
  </si>
  <si>
    <t>Brother MFC-L 2862DW</t>
  </si>
  <si>
    <t>TN-2590</t>
  </si>
  <si>
    <t>TN-2590XL</t>
  </si>
  <si>
    <t>TN-2590XXL</t>
  </si>
  <si>
    <r>
      <t xml:space="preserve">Termin realizacji danego zapotrzebowania asortymentu </t>
    </r>
    <r>
      <rPr>
        <sz val="9"/>
        <color theme="1"/>
        <rFont val="Times New Roman"/>
        <family val="1"/>
        <charset val="238"/>
      </rPr>
      <t>- Zamawiający wymaga podania przez Wykonawcę najdłuższego nieprzekraczalnego terminu, w którym to wykonawca dostarczy i przekaże Zamawiającemu asortyment stanowiący przedmiot postępowania i oferty wykonawcy zgodnie z wymaganiami specyfikacji asortymentowo-cenowej, zapisami SWZ i projektem umowy.Czas dostawy należy podać w pełnych roboczogodzinach.</t>
    </r>
  </si>
  <si>
    <t>Oferowany  czas realizacji pojedynczego zamówienia           ( w godzinach)</t>
  </si>
  <si>
    <t>Minimalny okres gwarancji jakości (w miesiącach)</t>
  </si>
  <si>
    <r>
      <t xml:space="preserve">Okres gwarancji jakości </t>
    </r>
    <r>
      <rPr>
        <sz val="9"/>
        <color theme="1"/>
        <rFont val="Times New Roman"/>
        <family val="1"/>
        <charset val="238"/>
      </rPr>
      <t xml:space="preserve">- Zamawiający wymaga podania przez Wykonawcę okresu gwarancji jakości , w którym okresie Wykonawca dokona skutecznej wymiany wadliwego asortymentu lub innego materiału stanowiącego przedmiot postępowania i oferty Wykonawcy zgodnie z wymaganiami niniejszej specyfikacji (posiadającego wadę niemożliwą do usunięcia) lub niesprawnego. Okres liczony jest od dnia podpisania protokołu-zdawczo-dbiorczego zgodnie z wymaganiami SWZ, projektem umowy i ofertą wykonawcy.                                                                      </t>
    </r>
  </si>
  <si>
    <r>
      <t xml:space="preserve">Czas wymiany wadliwego asortymentu </t>
    </r>
    <r>
      <rPr>
        <sz val="9"/>
        <color theme="1"/>
        <rFont val="Times New Roman"/>
        <family val="1"/>
        <charset val="238"/>
      </rPr>
      <t xml:space="preserve">- Zamawiający wymaga podania przez Wykonawcę najdłuższego nieprzekraczalnego czasu, w którym okresie obowiązywania gwarancji /rękojmii/ Wykonawca dokona skutecznej wymiany wadliwego asortymentu lub innego materiału stanowiącego przedmiot postępowania i oferty Wykonawcy zgodnie z wymaganiami niniejszej specyfikacji (posiadającego wadę niemożliwą do usunięcia) lub niesprawnego na w pełni sprawny wolny od wad. Czas liczony jest od dnia zgłoszenia usterki do momentu dokonania skutecznej wymiany na sprawny materiał eksploatacyjny lub inny materiał zgodnie z wymaganiami SWZ, projektem umowy i ofertą wykonawcy. Czas wymiany należy podać w pełnych roboczogodzinach.                                                                      </t>
    </r>
  </si>
  <si>
    <t>Maksymalny nieprzekraczalny termin realizacji  pojedyńczego zamówienia            ( w godzinach)</t>
  </si>
  <si>
    <t>Maksymalny nieprzekraczalny czas wymiany wadliwego aosrtymentu (w godzinach)</t>
  </si>
  <si>
    <t>Oferowany czas wymiany wadliwego asortymentu
(w godzinach)</t>
  </si>
  <si>
    <t>Załącznik nr XXX</t>
  </si>
  <si>
    <t>Oferowany czas realizacji pojedyńczego zamówienia
(w miesiącach)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</si>
</sst>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44444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8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auto="1"/>
      </patternFill>
    </fill>
    <fill>
      <patternFill patternType="gray125">
        <bgColor rgb="FFD9D9D9"/>
      </patternFill>
    </fill>
    <fill>
      <patternFill patternType="gray125">
        <bgColor rgb="FFE5E5E5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2" fontId="0" fillId="0" borderId="0" xfId="0" applyNumberFormat="1"/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2" fontId="11" fillId="0" borderId="0" xfId="0" applyNumberFormat="1" applyFont="1" applyFill="1" applyBorder="1" applyAlignment="1" applyProtection="1">
      <alignment vertical="top"/>
    </xf>
    <xf numFmtId="49" fontId="0" fillId="0" borderId="0" xfId="0" applyNumberFormat="1"/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9" fontId="1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/>
    <xf numFmtId="0" fontId="4" fillId="0" borderId="0" xfId="0" applyFont="1" applyBorder="1" applyAlignment="1"/>
    <xf numFmtId="2" fontId="0" fillId="0" borderId="0" xfId="0" applyNumberFormat="1" applyBorder="1" applyAlignment="1"/>
    <xf numFmtId="0" fontId="15" fillId="0" borderId="0" xfId="0" applyFont="1" applyBorder="1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/>
    <xf numFmtId="2" fontId="6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2" fontId="9" fillId="0" borderId="0" xfId="0" applyNumberFormat="1" applyFont="1" applyBorder="1" applyAlignment="1"/>
    <xf numFmtId="0" fontId="10" fillId="0" borderId="0" xfId="0" applyFont="1" applyBorder="1" applyAlignment="1"/>
    <xf numFmtId="0" fontId="11" fillId="0" borderId="3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vertical="top" wrapText="1"/>
    </xf>
    <xf numFmtId="0" fontId="11" fillId="0" borderId="3" xfId="0" applyNumberFormat="1" applyFont="1" applyFill="1" applyBorder="1" applyAlignment="1" applyProtection="1">
      <alignment horizontal="center" vertical="top"/>
    </xf>
    <xf numFmtId="0" fontId="11" fillId="0" borderId="3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2" fontId="11" fillId="0" borderId="3" xfId="0" applyNumberFormat="1" applyFont="1" applyFill="1" applyBorder="1" applyAlignment="1" applyProtection="1">
      <alignment vertical="top"/>
    </xf>
    <xf numFmtId="0" fontId="0" fillId="5" borderId="0" xfId="0" applyFill="1"/>
    <xf numFmtId="0" fontId="0" fillId="5" borderId="0" xfId="0" applyFill="1" applyBorder="1"/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vertical="center" wrapText="1"/>
    </xf>
    <xf numFmtId="0" fontId="17" fillId="4" borderId="1" xfId="0" applyNumberFormat="1" applyFont="1" applyFill="1" applyBorder="1" applyAlignment="1">
      <alignment vertical="center" wrapText="1"/>
    </xf>
    <xf numFmtId="0" fontId="1" fillId="4" borderId="1" xfId="0" quotePrefix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4" borderId="1" xfId="0" applyNumberFormat="1" applyFont="1" applyFill="1" applyBorder="1" applyAlignment="1" applyProtection="1">
      <alignment horizontal="center" vertical="center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49" fontId="8" fillId="8" borderId="2" xfId="0" applyNumberFormat="1" applyFont="1" applyFill="1" applyBorder="1" applyAlignment="1" applyProtection="1">
      <alignment horizontal="left" vertical="center"/>
    </xf>
    <xf numFmtId="49" fontId="4" fillId="8" borderId="2" xfId="0" applyNumberFormat="1" applyFont="1" applyFill="1" applyBorder="1" applyAlignment="1" applyProtection="1">
      <alignment vertical="top" wrapText="1"/>
    </xf>
    <xf numFmtId="0" fontId="4" fillId="8" borderId="2" xfId="0" applyNumberFormat="1" applyFont="1" applyFill="1" applyBorder="1" applyAlignment="1" applyProtection="1">
      <alignment horizontal="center" vertical="center"/>
    </xf>
    <xf numFmtId="0" fontId="4" fillId="8" borderId="2" xfId="0" applyNumberFormat="1" applyFont="1" applyFill="1" applyBorder="1" applyAlignment="1" applyProtection="1">
      <alignment horizontal="left" vertical="top"/>
    </xf>
    <xf numFmtId="2" fontId="4" fillId="8" borderId="2" xfId="0" applyNumberFormat="1" applyFont="1" applyFill="1" applyBorder="1" applyAlignment="1" applyProtection="1">
      <alignment horizontal="left" vertical="top"/>
    </xf>
    <xf numFmtId="49" fontId="5" fillId="8" borderId="1" xfId="0" applyNumberFormat="1" applyFont="1" applyFill="1" applyBorder="1" applyAlignment="1" applyProtection="1">
      <alignment horizontal="center" vertical="center"/>
    </xf>
    <xf numFmtId="2" fontId="18" fillId="8" borderId="1" xfId="0" applyNumberFormat="1" applyFont="1" applyFill="1" applyBorder="1" applyAlignment="1" applyProtection="1">
      <alignment horizontal="center" vertical="center"/>
    </xf>
    <xf numFmtId="2" fontId="4" fillId="8" borderId="1" xfId="0" applyNumberFormat="1" applyFont="1" applyFill="1" applyBorder="1" applyAlignment="1" applyProtection="1">
      <alignment horizontal="center" vertical="center"/>
    </xf>
    <xf numFmtId="4" fontId="4" fillId="8" borderId="1" xfId="0" applyNumberFormat="1" applyFont="1" applyFill="1" applyBorder="1" applyAlignment="1" applyProtection="1">
      <alignment horizontal="center" vertical="center"/>
    </xf>
    <xf numFmtId="9" fontId="11" fillId="8" borderId="1" xfId="0" applyNumberFormat="1" applyFont="1" applyFill="1" applyBorder="1" applyAlignment="1" applyProtection="1">
      <alignment horizontal="center" vertical="center"/>
    </xf>
    <xf numFmtId="0" fontId="11" fillId="8" borderId="7" xfId="0" applyNumberFormat="1" applyFont="1" applyFill="1" applyBorder="1" applyAlignment="1" applyProtection="1">
      <alignment horizontal="left" vertical="top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" xfId="0" applyBorder="1"/>
    <xf numFmtId="49" fontId="0" fillId="0" borderId="0" xfId="0" applyNumberFormat="1" applyBorder="1"/>
    <xf numFmtId="49" fontId="0" fillId="5" borderId="0" xfId="0" applyNumberFormat="1" applyFill="1" applyBorder="1"/>
    <xf numFmtId="0" fontId="11" fillId="4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25" fillId="8" borderId="1" xfId="0" applyNumberFormat="1" applyFont="1" applyFill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5" fillId="0" borderId="0" xfId="0" applyFont="1" applyBorder="1"/>
    <xf numFmtId="0" fontId="11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6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8" fillId="8" borderId="1" xfId="0" applyNumberFormat="1" applyFont="1" applyFill="1" applyBorder="1" applyAlignment="1" applyProtection="1">
      <alignment horizontal="left" vertical="center"/>
    </xf>
    <xf numFmtId="49" fontId="4" fillId="8" borderId="1" xfId="0" applyNumberFormat="1" applyFont="1" applyFill="1" applyBorder="1" applyAlignment="1" applyProtection="1">
      <alignment vertical="top" wrapText="1"/>
    </xf>
    <xf numFmtId="0" fontId="4" fillId="8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left" vertical="center" wrapText="1"/>
    </xf>
    <xf numFmtId="0" fontId="17" fillId="4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top"/>
    </xf>
    <xf numFmtId="49" fontId="5" fillId="8" borderId="1" xfId="0" applyNumberFormat="1" applyFont="1" applyFill="1" applyBorder="1" applyAlignment="1" applyProtection="1">
      <alignment horizontal="left" vertical="center"/>
    </xf>
    <xf numFmtId="49" fontId="11" fillId="8" borderId="1" xfId="0" applyNumberFormat="1" applyFont="1" applyFill="1" applyBorder="1" applyAlignment="1" applyProtection="1">
      <alignment vertical="top" wrapText="1"/>
    </xf>
    <xf numFmtId="0" fontId="11" fillId="4" borderId="1" xfId="0" applyNumberFormat="1" applyFont="1" applyFill="1" applyBorder="1" applyAlignment="1">
      <alignment vertical="center" wrapText="1"/>
    </xf>
    <xf numFmtId="0" fontId="19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6" fillId="0" borderId="1" xfId="0" applyFont="1" applyBorder="1"/>
    <xf numFmtId="0" fontId="23" fillId="0" borderId="19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32" xfId="0" applyFont="1" applyBorder="1" applyAlignment="1">
      <alignment horizontal="justify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7"/>
  <sheetViews>
    <sheetView tabSelected="1" showWhiteSpace="0" view="pageLayout" topLeftCell="A302" zoomScale="110" zoomScaleNormal="100" zoomScalePageLayoutView="110" workbookViewId="0">
      <selection activeCell="K324" sqref="K324"/>
    </sheetView>
  </sheetViews>
  <sheetFormatPr defaultRowHeight="15"/>
  <cols>
    <col min="1" max="1" width="4.140625" style="1" customWidth="1"/>
    <col min="2" max="2" width="34.85546875" style="1" customWidth="1"/>
    <col min="3" max="3" width="34.85546875" style="2" customWidth="1"/>
    <col min="4" max="4" width="26" style="3" customWidth="1"/>
    <col min="5" max="5" width="22.140625" customWidth="1"/>
    <col min="6" max="6" width="10.7109375" customWidth="1"/>
    <col min="7" max="7" width="16.85546875" customWidth="1"/>
    <col min="8" max="8" width="13.85546875" style="4" customWidth="1"/>
    <col min="10" max="10" width="14" customWidth="1"/>
    <col min="11" max="11" width="17.7109375" customWidth="1"/>
    <col min="12" max="12" width="20.28515625" customWidth="1"/>
    <col min="13" max="13" width="14.28515625" style="28" customWidth="1"/>
    <col min="14" max="16384" width="9.140625" style="54"/>
  </cols>
  <sheetData>
    <row r="1" spans="1:13" customFormat="1" ht="24" customHeight="1">
      <c r="A1" s="29"/>
      <c r="B1" s="29"/>
      <c r="C1" s="30"/>
      <c r="D1" s="31"/>
      <c r="E1" s="32"/>
      <c r="F1" s="32"/>
      <c r="G1" s="32"/>
      <c r="H1" s="33"/>
      <c r="I1" s="32"/>
      <c r="J1" s="32"/>
      <c r="K1" s="32"/>
      <c r="L1" s="32"/>
      <c r="M1" s="68" t="s">
        <v>556</v>
      </c>
    </row>
    <row r="2" spans="1:13" customFormat="1" ht="18.7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customFormat="1" ht="18.7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customFormat="1">
      <c r="A4" s="29"/>
      <c r="B4" s="29"/>
      <c r="C4" s="30"/>
      <c r="D4" s="31"/>
      <c r="E4" s="34"/>
      <c r="F4" s="34"/>
      <c r="G4" s="35"/>
      <c r="H4" s="36"/>
      <c r="I4" s="34"/>
      <c r="J4" s="34"/>
      <c r="K4" s="34"/>
      <c r="L4" s="34"/>
      <c r="M4" s="37"/>
    </row>
    <row r="5" spans="1:13" customFormat="1">
      <c r="A5" s="38" t="s">
        <v>2</v>
      </c>
      <c r="B5" s="38"/>
      <c r="C5" s="39"/>
      <c r="D5" s="40"/>
      <c r="E5" s="41"/>
      <c r="F5" s="41"/>
      <c r="G5" s="41"/>
      <c r="H5" s="42"/>
      <c r="I5" s="41"/>
      <c r="J5" s="41"/>
      <c r="K5" s="41"/>
      <c r="L5" s="34"/>
      <c r="M5" s="37"/>
    </row>
    <row r="6" spans="1:13" customFormat="1">
      <c r="A6" s="38" t="s">
        <v>418</v>
      </c>
      <c r="B6" s="38"/>
      <c r="C6" s="39"/>
      <c r="D6" s="40"/>
      <c r="E6" s="41"/>
      <c r="F6" s="41"/>
      <c r="G6" s="41"/>
      <c r="H6" s="42"/>
      <c r="I6" s="41"/>
      <c r="J6" s="41"/>
      <c r="K6" s="41"/>
      <c r="L6" s="34"/>
      <c r="M6" s="37"/>
    </row>
    <row r="7" spans="1:13" customFormat="1">
      <c r="A7" s="38" t="s">
        <v>3</v>
      </c>
      <c r="B7" s="38"/>
      <c r="C7" s="39"/>
      <c r="D7" s="40"/>
      <c r="E7" s="41"/>
      <c r="F7" s="41"/>
      <c r="G7" s="41"/>
      <c r="H7" s="42"/>
      <c r="I7" s="41"/>
      <c r="J7" s="41"/>
      <c r="K7" s="41"/>
      <c r="L7" s="34"/>
      <c r="M7" s="37"/>
    </row>
    <row r="8" spans="1:13" customFormat="1">
      <c r="A8" s="38" t="s">
        <v>4</v>
      </c>
      <c r="B8" s="38"/>
      <c r="C8" s="39"/>
      <c r="D8" s="40"/>
      <c r="E8" s="41"/>
      <c r="F8" s="41"/>
      <c r="G8" s="41"/>
      <c r="H8" s="42"/>
      <c r="I8" s="41"/>
      <c r="J8" s="41"/>
      <c r="K8" s="32"/>
      <c r="L8" s="32"/>
      <c r="M8" s="37"/>
    </row>
    <row r="9" spans="1:13" customFormat="1">
      <c r="A9" s="43" t="s">
        <v>5</v>
      </c>
      <c r="B9" s="43"/>
      <c r="C9" s="39"/>
      <c r="D9" s="40"/>
      <c r="E9" s="41"/>
      <c r="F9" s="41"/>
      <c r="G9" s="41"/>
      <c r="H9" s="42"/>
      <c r="I9" s="41"/>
      <c r="J9" s="41"/>
      <c r="K9" s="41"/>
      <c r="L9" s="34"/>
      <c r="M9" s="37"/>
    </row>
    <row r="10" spans="1:13" customFormat="1" ht="15.75">
      <c r="A10" s="43" t="s">
        <v>375</v>
      </c>
      <c r="B10" s="43"/>
      <c r="C10" s="44"/>
      <c r="D10" s="40"/>
      <c r="E10" s="45"/>
      <c r="F10" s="45"/>
      <c r="G10" s="45"/>
      <c r="H10" s="46"/>
      <c r="I10" s="45"/>
      <c r="J10" s="45"/>
      <c r="K10" s="45"/>
      <c r="L10" s="47"/>
      <c r="M10" s="47"/>
    </row>
    <row r="11" spans="1:13" customFormat="1">
      <c r="A11" s="96" t="s">
        <v>515</v>
      </c>
      <c r="B11" s="96"/>
      <c r="C11" s="97"/>
      <c r="D11" s="5"/>
      <c r="E11" s="6"/>
      <c r="F11" s="6"/>
      <c r="G11" s="7"/>
      <c r="H11" s="8"/>
      <c r="I11" s="6"/>
      <c r="J11" s="6"/>
      <c r="K11" s="6"/>
      <c r="L11" s="6"/>
      <c r="M11" s="6"/>
    </row>
    <row r="12" spans="1:13" customFormat="1">
      <c r="A12" s="48"/>
      <c r="B12" s="48"/>
      <c r="C12" s="49"/>
      <c r="D12" s="50"/>
      <c r="E12" s="51"/>
      <c r="F12" s="51"/>
      <c r="G12" s="52"/>
      <c r="H12" s="53"/>
      <c r="I12" s="51"/>
      <c r="J12" s="51"/>
      <c r="K12" s="51"/>
      <c r="L12" s="51"/>
      <c r="M12" s="51"/>
    </row>
    <row r="13" spans="1:13" s="9" customFormat="1" ht="30" customHeight="1">
      <c r="A13" s="131" t="s">
        <v>6</v>
      </c>
      <c r="B13" s="137" t="s">
        <v>7</v>
      </c>
      <c r="C13" s="138"/>
      <c r="D13" s="138"/>
      <c r="E13" s="138"/>
      <c r="F13" s="139"/>
      <c r="G13" s="134" t="s">
        <v>8</v>
      </c>
      <c r="H13" s="136" t="s">
        <v>9</v>
      </c>
      <c r="I13" s="131" t="s">
        <v>10</v>
      </c>
      <c r="J13" s="136" t="s">
        <v>11</v>
      </c>
      <c r="K13" s="136" t="s">
        <v>12</v>
      </c>
      <c r="L13" s="136" t="s">
        <v>13</v>
      </c>
      <c r="M13" s="140" t="s">
        <v>516</v>
      </c>
    </row>
    <row r="14" spans="1:13" s="9" customFormat="1" ht="30" customHeight="1">
      <c r="A14" s="132"/>
      <c r="B14" s="137" t="s">
        <v>376</v>
      </c>
      <c r="C14" s="138"/>
      <c r="D14" s="139"/>
      <c r="E14" s="131" t="s">
        <v>14</v>
      </c>
      <c r="F14" s="132"/>
      <c r="G14" s="135"/>
      <c r="H14" s="135"/>
      <c r="I14" s="132"/>
      <c r="J14" s="135"/>
      <c r="K14" s="135"/>
      <c r="L14" s="135"/>
      <c r="M14" s="141"/>
    </row>
    <row r="15" spans="1:13" s="9" customFormat="1" ht="30" customHeight="1">
      <c r="A15" s="132"/>
      <c r="B15" s="57" t="s">
        <v>285</v>
      </c>
      <c r="C15" s="10" t="s">
        <v>377</v>
      </c>
      <c r="D15" s="11" t="s">
        <v>378</v>
      </c>
      <c r="E15" s="11" t="s">
        <v>286</v>
      </c>
      <c r="F15" s="11" t="s">
        <v>15</v>
      </c>
      <c r="G15" s="135"/>
      <c r="H15" s="135"/>
      <c r="I15" s="132"/>
      <c r="J15" s="135"/>
      <c r="K15" s="135"/>
      <c r="L15" s="135"/>
      <c r="M15" s="142"/>
    </row>
    <row r="16" spans="1:13" s="9" customFormat="1">
      <c r="A16" s="11" t="s">
        <v>16</v>
      </c>
      <c r="B16" s="56">
        <f>A16+1</f>
        <v>2</v>
      </c>
      <c r="C16" s="56">
        <f t="shared" ref="C16:M16" si="0">B16+1</f>
        <v>3</v>
      </c>
      <c r="D16" s="56">
        <f t="shared" si="0"/>
        <v>4</v>
      </c>
      <c r="E16" s="56">
        <f t="shared" si="0"/>
        <v>5</v>
      </c>
      <c r="F16" s="56">
        <f t="shared" si="0"/>
        <v>6</v>
      </c>
      <c r="G16" s="56">
        <f t="shared" si="0"/>
        <v>7</v>
      </c>
      <c r="H16" s="56">
        <f t="shared" si="0"/>
        <v>8</v>
      </c>
      <c r="I16" s="56">
        <f t="shared" si="0"/>
        <v>9</v>
      </c>
      <c r="J16" s="56">
        <f t="shared" si="0"/>
        <v>10</v>
      </c>
      <c r="K16" s="56">
        <f t="shared" si="0"/>
        <v>11</v>
      </c>
      <c r="L16" s="56">
        <f t="shared" si="0"/>
        <v>12</v>
      </c>
      <c r="M16" s="56">
        <f t="shared" si="0"/>
        <v>13</v>
      </c>
    </row>
    <row r="17" spans="1:13" customFormat="1">
      <c r="A17" s="69" t="s">
        <v>17</v>
      </c>
      <c r="B17" s="69" t="s">
        <v>17</v>
      </c>
      <c r="C17" s="70"/>
      <c r="D17" s="71"/>
      <c r="E17" s="71"/>
      <c r="F17" s="72"/>
      <c r="G17" s="72"/>
      <c r="H17" s="73"/>
      <c r="I17" s="72"/>
      <c r="J17" s="72"/>
      <c r="K17" s="72"/>
      <c r="L17" s="72"/>
      <c r="M17" s="79"/>
    </row>
    <row r="18" spans="1:13" s="32" customFormat="1">
      <c r="A18" s="107">
        <v>1</v>
      </c>
      <c r="B18" s="58" t="s">
        <v>511</v>
      </c>
      <c r="C18" s="12" t="s">
        <v>514</v>
      </c>
      <c r="D18" s="108" t="s">
        <v>512</v>
      </c>
      <c r="E18" s="108"/>
      <c r="F18" s="14"/>
      <c r="G18" s="62">
        <v>3</v>
      </c>
      <c r="H18" s="98"/>
      <c r="I18" s="16">
        <v>0.23</v>
      </c>
      <c r="J18" s="15">
        <f>H18*(1+I18)</f>
        <v>0</v>
      </c>
      <c r="K18" s="17">
        <f>G18*H18</f>
        <v>0</v>
      </c>
      <c r="L18" s="17">
        <f>K18*(1+I18)</f>
        <v>0</v>
      </c>
      <c r="M18" s="95"/>
    </row>
    <row r="19" spans="1:13" s="32" customFormat="1">
      <c r="A19" s="107">
        <v>2</v>
      </c>
      <c r="B19" s="58" t="s">
        <v>509</v>
      </c>
      <c r="C19" s="12" t="s">
        <v>510</v>
      </c>
      <c r="D19" s="13" t="s">
        <v>513</v>
      </c>
      <c r="E19" s="13"/>
      <c r="F19" s="14"/>
      <c r="G19" s="62">
        <v>3</v>
      </c>
      <c r="H19" s="14"/>
      <c r="I19" s="16">
        <v>0.23</v>
      </c>
      <c r="J19" s="15">
        <f t="shared" ref="J19:J92" si="1">H19*(1+I19)</f>
        <v>0</v>
      </c>
      <c r="K19" s="17">
        <f t="shared" ref="K19:K92" si="2">G19*H19</f>
        <v>0</v>
      </c>
      <c r="L19" s="17">
        <f t="shared" ref="L19:L92" si="3">K19*(1+I19)</f>
        <v>0</v>
      </c>
      <c r="M19" s="95"/>
    </row>
    <row r="20" spans="1:13" s="32" customFormat="1">
      <c r="A20" s="107">
        <v>3</v>
      </c>
      <c r="B20" s="58" t="s">
        <v>287</v>
      </c>
      <c r="C20" s="12" t="s">
        <v>18</v>
      </c>
      <c r="D20" s="13" t="s">
        <v>19</v>
      </c>
      <c r="E20" s="13"/>
      <c r="F20" s="14"/>
      <c r="G20" s="62">
        <v>3</v>
      </c>
      <c r="H20" s="14"/>
      <c r="I20" s="16">
        <v>0.23</v>
      </c>
      <c r="J20" s="15">
        <f t="shared" si="1"/>
        <v>0</v>
      </c>
      <c r="K20" s="17">
        <f t="shared" si="2"/>
        <v>0</v>
      </c>
      <c r="L20" s="17">
        <f t="shared" si="3"/>
        <v>0</v>
      </c>
      <c r="M20" s="95"/>
    </row>
    <row r="21" spans="1:13" s="32" customFormat="1">
      <c r="A21" s="107">
        <v>4</v>
      </c>
      <c r="B21" s="58" t="s">
        <v>288</v>
      </c>
      <c r="C21" s="12" t="s">
        <v>20</v>
      </c>
      <c r="D21" s="13" t="s">
        <v>21</v>
      </c>
      <c r="E21" s="13"/>
      <c r="F21" s="14"/>
      <c r="G21" s="62">
        <v>3</v>
      </c>
      <c r="H21" s="14"/>
      <c r="I21" s="16">
        <v>0.23</v>
      </c>
      <c r="J21" s="15">
        <f t="shared" si="1"/>
        <v>0</v>
      </c>
      <c r="K21" s="17">
        <f t="shared" si="2"/>
        <v>0</v>
      </c>
      <c r="L21" s="17">
        <f t="shared" si="3"/>
        <v>0</v>
      </c>
      <c r="M21" s="95"/>
    </row>
    <row r="22" spans="1:13" s="32" customFormat="1">
      <c r="A22" s="107">
        <v>5</v>
      </c>
      <c r="B22" s="58" t="s">
        <v>288</v>
      </c>
      <c r="C22" s="12" t="s">
        <v>22</v>
      </c>
      <c r="D22" s="13" t="s">
        <v>23</v>
      </c>
      <c r="E22" s="13"/>
      <c r="F22" s="14"/>
      <c r="G22" s="62">
        <v>3</v>
      </c>
      <c r="H22" s="14"/>
      <c r="I22" s="16">
        <v>0.23</v>
      </c>
      <c r="J22" s="15">
        <f t="shared" si="1"/>
        <v>0</v>
      </c>
      <c r="K22" s="17">
        <f t="shared" si="2"/>
        <v>0</v>
      </c>
      <c r="L22" s="17">
        <f t="shared" si="3"/>
        <v>0</v>
      </c>
      <c r="M22" s="95"/>
    </row>
    <row r="23" spans="1:13" s="32" customFormat="1">
      <c r="A23" s="107">
        <v>6</v>
      </c>
      <c r="B23" s="58" t="s">
        <v>288</v>
      </c>
      <c r="C23" s="12" t="s">
        <v>24</v>
      </c>
      <c r="D23" s="13" t="s">
        <v>25</v>
      </c>
      <c r="E23" s="13"/>
      <c r="F23" s="14"/>
      <c r="G23" s="62">
        <v>3</v>
      </c>
      <c r="H23" s="14"/>
      <c r="I23" s="16">
        <v>0.23</v>
      </c>
      <c r="J23" s="15">
        <f t="shared" si="1"/>
        <v>0</v>
      </c>
      <c r="K23" s="17">
        <f t="shared" si="2"/>
        <v>0</v>
      </c>
      <c r="L23" s="17">
        <f t="shared" si="3"/>
        <v>0</v>
      </c>
      <c r="M23" s="95"/>
    </row>
    <row r="24" spans="1:13" s="32" customFormat="1">
      <c r="A24" s="107">
        <v>7</v>
      </c>
      <c r="B24" s="58" t="s">
        <v>288</v>
      </c>
      <c r="C24" s="12" t="s">
        <v>26</v>
      </c>
      <c r="D24" s="13" t="s">
        <v>27</v>
      </c>
      <c r="E24" s="13"/>
      <c r="F24" s="14"/>
      <c r="G24" s="62">
        <v>3</v>
      </c>
      <c r="H24" s="14"/>
      <c r="I24" s="16">
        <v>0.23</v>
      </c>
      <c r="J24" s="15">
        <f t="shared" si="1"/>
        <v>0</v>
      </c>
      <c r="K24" s="17">
        <f t="shared" si="2"/>
        <v>0</v>
      </c>
      <c r="L24" s="17">
        <f t="shared" ref="L24:L28" si="4">K24*(1+I24)</f>
        <v>0</v>
      </c>
      <c r="M24" s="95"/>
    </row>
    <row r="25" spans="1:13" s="32" customFormat="1">
      <c r="A25" s="107">
        <v>8</v>
      </c>
      <c r="B25" s="58" t="s">
        <v>523</v>
      </c>
      <c r="C25" s="12" t="s">
        <v>419</v>
      </c>
      <c r="D25" s="13" t="s">
        <v>423</v>
      </c>
      <c r="E25" s="13"/>
      <c r="F25" s="14"/>
      <c r="G25" s="62">
        <v>3</v>
      </c>
      <c r="H25" s="14"/>
      <c r="I25" s="16">
        <v>0.23</v>
      </c>
      <c r="J25" s="15">
        <f t="shared" ref="J25:J28" si="5">H25*(1+I25)</f>
        <v>0</v>
      </c>
      <c r="K25" s="17">
        <f t="shared" ref="K25:K28" si="6">G25*H25</f>
        <v>0</v>
      </c>
      <c r="L25" s="17">
        <f t="shared" si="4"/>
        <v>0</v>
      </c>
      <c r="M25" s="95"/>
    </row>
    <row r="26" spans="1:13" s="32" customFormat="1">
      <c r="A26" s="107">
        <v>9</v>
      </c>
      <c r="B26" s="58" t="s">
        <v>523</v>
      </c>
      <c r="C26" s="12" t="s">
        <v>420</v>
      </c>
      <c r="D26" s="13" t="s">
        <v>424</v>
      </c>
      <c r="E26" s="13"/>
      <c r="F26" s="14"/>
      <c r="G26" s="62">
        <v>3</v>
      </c>
      <c r="H26" s="14"/>
      <c r="I26" s="16">
        <v>0.23</v>
      </c>
      <c r="J26" s="15">
        <f t="shared" si="5"/>
        <v>0</v>
      </c>
      <c r="K26" s="17">
        <f t="shared" si="6"/>
        <v>0</v>
      </c>
      <c r="L26" s="17">
        <f t="shared" si="4"/>
        <v>0</v>
      </c>
      <c r="M26" s="95"/>
    </row>
    <row r="27" spans="1:13" s="32" customFormat="1">
      <c r="A27" s="107">
        <v>10</v>
      </c>
      <c r="B27" s="58" t="s">
        <v>523</v>
      </c>
      <c r="C27" s="12" t="s">
        <v>421</v>
      </c>
      <c r="D27" s="13" t="s">
        <v>425</v>
      </c>
      <c r="E27" s="13"/>
      <c r="F27" s="14"/>
      <c r="G27" s="62">
        <v>3</v>
      </c>
      <c r="H27" s="14"/>
      <c r="I27" s="16">
        <v>0.23</v>
      </c>
      <c r="J27" s="15">
        <f t="shared" si="5"/>
        <v>0</v>
      </c>
      <c r="K27" s="17">
        <f t="shared" si="6"/>
        <v>0</v>
      </c>
      <c r="L27" s="17">
        <f t="shared" si="4"/>
        <v>0</v>
      </c>
      <c r="M27" s="95"/>
    </row>
    <row r="28" spans="1:13" s="32" customFormat="1">
      <c r="A28" s="107">
        <v>11</v>
      </c>
      <c r="B28" s="58" t="s">
        <v>523</v>
      </c>
      <c r="C28" s="12" t="s">
        <v>422</v>
      </c>
      <c r="D28" s="13" t="s">
        <v>426</v>
      </c>
      <c r="E28" s="13"/>
      <c r="F28" s="14"/>
      <c r="G28" s="62">
        <v>3</v>
      </c>
      <c r="H28" s="14"/>
      <c r="I28" s="16">
        <v>0.23</v>
      </c>
      <c r="J28" s="15">
        <f t="shared" si="5"/>
        <v>0</v>
      </c>
      <c r="K28" s="17">
        <f t="shared" si="6"/>
        <v>0</v>
      </c>
      <c r="L28" s="17">
        <f t="shared" si="4"/>
        <v>0</v>
      </c>
      <c r="M28" s="95"/>
    </row>
    <row r="29" spans="1:13" s="32" customFormat="1">
      <c r="A29" s="107">
        <v>12</v>
      </c>
      <c r="B29" s="58" t="s">
        <v>522</v>
      </c>
      <c r="C29" s="12" t="s">
        <v>428</v>
      </c>
      <c r="D29" s="13" t="s">
        <v>432</v>
      </c>
      <c r="E29" s="13"/>
      <c r="F29" s="14"/>
      <c r="G29" s="62">
        <v>3</v>
      </c>
      <c r="H29" s="14"/>
      <c r="I29" s="16">
        <v>0.23</v>
      </c>
      <c r="J29" s="15">
        <f t="shared" ref="J29:J33" si="7">H29*(1+I29)</f>
        <v>0</v>
      </c>
      <c r="K29" s="17">
        <f t="shared" ref="K29:K33" si="8">G29*H29</f>
        <v>0</v>
      </c>
      <c r="L29" s="17">
        <f t="shared" ref="L29:L33" si="9">K29*(1+I29)</f>
        <v>0</v>
      </c>
      <c r="M29" s="95"/>
    </row>
    <row r="30" spans="1:13" s="32" customFormat="1">
      <c r="A30" s="107">
        <v>13</v>
      </c>
      <c r="B30" s="58" t="s">
        <v>522</v>
      </c>
      <c r="C30" s="12" t="s">
        <v>429</v>
      </c>
      <c r="D30" s="13" t="s">
        <v>433</v>
      </c>
      <c r="E30" s="13"/>
      <c r="F30" s="14"/>
      <c r="G30" s="62">
        <v>3</v>
      </c>
      <c r="H30" s="14"/>
      <c r="I30" s="16">
        <v>0.23</v>
      </c>
      <c r="J30" s="15">
        <f t="shared" si="7"/>
        <v>0</v>
      </c>
      <c r="K30" s="17">
        <f t="shared" si="8"/>
        <v>0</v>
      </c>
      <c r="L30" s="17">
        <f t="shared" si="9"/>
        <v>0</v>
      </c>
      <c r="M30" s="95"/>
    </row>
    <row r="31" spans="1:13" s="32" customFormat="1">
      <c r="A31" s="107">
        <v>14</v>
      </c>
      <c r="B31" s="58" t="s">
        <v>522</v>
      </c>
      <c r="C31" s="12" t="s">
        <v>430</v>
      </c>
      <c r="D31" s="13" t="s">
        <v>434</v>
      </c>
      <c r="E31" s="13"/>
      <c r="F31" s="14"/>
      <c r="G31" s="62">
        <v>3</v>
      </c>
      <c r="H31" s="14"/>
      <c r="I31" s="16">
        <v>0.23</v>
      </c>
      <c r="J31" s="15">
        <f t="shared" si="7"/>
        <v>0</v>
      </c>
      <c r="K31" s="17">
        <f t="shared" si="8"/>
        <v>0</v>
      </c>
      <c r="L31" s="17">
        <f t="shared" si="9"/>
        <v>0</v>
      </c>
      <c r="M31" s="95"/>
    </row>
    <row r="32" spans="1:13" s="32" customFormat="1">
      <c r="A32" s="107">
        <v>15</v>
      </c>
      <c r="B32" s="58" t="s">
        <v>522</v>
      </c>
      <c r="C32" s="12" t="s">
        <v>431</v>
      </c>
      <c r="D32" s="13" t="s">
        <v>435</v>
      </c>
      <c r="E32" s="13"/>
      <c r="F32" s="14"/>
      <c r="G32" s="62">
        <v>3</v>
      </c>
      <c r="H32" s="14"/>
      <c r="I32" s="16">
        <v>0.23</v>
      </c>
      <c r="J32" s="15">
        <f t="shared" si="7"/>
        <v>0</v>
      </c>
      <c r="K32" s="17">
        <f t="shared" si="8"/>
        <v>0</v>
      </c>
      <c r="L32" s="17">
        <f t="shared" si="9"/>
        <v>0</v>
      </c>
      <c r="M32" s="95"/>
    </row>
    <row r="33" spans="1:13" s="32" customFormat="1">
      <c r="A33" s="107">
        <v>16</v>
      </c>
      <c r="B33" s="58" t="s">
        <v>492</v>
      </c>
      <c r="C33" s="12" t="s">
        <v>436</v>
      </c>
      <c r="D33" s="13" t="s">
        <v>479</v>
      </c>
      <c r="E33" s="13"/>
      <c r="F33" s="14"/>
      <c r="G33" s="62">
        <v>3</v>
      </c>
      <c r="H33" s="14"/>
      <c r="I33" s="16">
        <v>0.23</v>
      </c>
      <c r="J33" s="15">
        <f t="shared" si="7"/>
        <v>0</v>
      </c>
      <c r="K33" s="17">
        <f t="shared" si="8"/>
        <v>0</v>
      </c>
      <c r="L33" s="17">
        <f t="shared" si="9"/>
        <v>0</v>
      </c>
      <c r="M33" s="95"/>
    </row>
    <row r="34" spans="1:13" s="32" customFormat="1">
      <c r="A34" s="107">
        <v>17</v>
      </c>
      <c r="B34" s="58" t="s">
        <v>438</v>
      </c>
      <c r="C34" s="12" t="s">
        <v>439</v>
      </c>
      <c r="D34" s="13" t="s">
        <v>443</v>
      </c>
      <c r="E34" s="13"/>
      <c r="F34" s="14"/>
      <c r="G34" s="62">
        <v>3</v>
      </c>
      <c r="H34" s="14"/>
      <c r="I34" s="16">
        <v>0.23</v>
      </c>
      <c r="J34" s="15">
        <f t="shared" ref="J34:J37" si="10">H34*(1+I34)</f>
        <v>0</v>
      </c>
      <c r="K34" s="17">
        <f t="shared" ref="K34:K37" si="11">G34*H34</f>
        <v>0</v>
      </c>
      <c r="L34" s="17">
        <f t="shared" ref="L34:L37" si="12">K34*(1+I34)</f>
        <v>0</v>
      </c>
      <c r="M34" s="95"/>
    </row>
    <row r="35" spans="1:13" s="32" customFormat="1">
      <c r="A35" s="107">
        <v>18</v>
      </c>
      <c r="B35" s="58" t="s">
        <v>438</v>
      </c>
      <c r="C35" s="12" t="s">
        <v>440</v>
      </c>
      <c r="D35" s="13" t="s">
        <v>444</v>
      </c>
      <c r="E35" s="13"/>
      <c r="F35" s="14"/>
      <c r="G35" s="62">
        <v>3</v>
      </c>
      <c r="H35" s="14"/>
      <c r="I35" s="16">
        <v>0.23</v>
      </c>
      <c r="J35" s="15">
        <f t="shared" si="10"/>
        <v>0</v>
      </c>
      <c r="K35" s="17">
        <f t="shared" si="11"/>
        <v>0</v>
      </c>
      <c r="L35" s="17">
        <f t="shared" si="12"/>
        <v>0</v>
      </c>
      <c r="M35" s="95"/>
    </row>
    <row r="36" spans="1:13" s="32" customFormat="1">
      <c r="A36" s="107">
        <v>19</v>
      </c>
      <c r="B36" s="58" t="s">
        <v>438</v>
      </c>
      <c r="C36" s="12" t="s">
        <v>441</v>
      </c>
      <c r="D36" s="13" t="s">
        <v>446</v>
      </c>
      <c r="E36" s="13"/>
      <c r="F36" s="14"/>
      <c r="G36" s="62">
        <v>3</v>
      </c>
      <c r="H36" s="14"/>
      <c r="I36" s="16">
        <v>0.23</v>
      </c>
      <c r="J36" s="15">
        <f t="shared" si="10"/>
        <v>0</v>
      </c>
      <c r="K36" s="17">
        <f t="shared" si="11"/>
        <v>0</v>
      </c>
      <c r="L36" s="17">
        <f t="shared" si="12"/>
        <v>0</v>
      </c>
      <c r="M36" s="95"/>
    </row>
    <row r="37" spans="1:13" s="32" customFormat="1">
      <c r="A37" s="107">
        <v>20</v>
      </c>
      <c r="B37" s="58" t="s">
        <v>438</v>
      </c>
      <c r="C37" s="12" t="s">
        <v>442</v>
      </c>
      <c r="D37" s="13" t="s">
        <v>445</v>
      </c>
      <c r="E37" s="13"/>
      <c r="F37" s="14"/>
      <c r="G37" s="62">
        <v>3</v>
      </c>
      <c r="H37" s="14"/>
      <c r="I37" s="16">
        <v>0.23</v>
      </c>
      <c r="J37" s="15">
        <f t="shared" si="10"/>
        <v>0</v>
      </c>
      <c r="K37" s="17">
        <f t="shared" si="11"/>
        <v>0</v>
      </c>
      <c r="L37" s="17">
        <f t="shared" si="12"/>
        <v>0</v>
      </c>
      <c r="M37" s="95"/>
    </row>
    <row r="38" spans="1:13" s="32" customFormat="1">
      <c r="A38" s="107">
        <v>22</v>
      </c>
      <c r="B38" s="58" t="s">
        <v>289</v>
      </c>
      <c r="C38" s="18" t="s">
        <v>28</v>
      </c>
      <c r="D38" s="19" t="s">
        <v>29</v>
      </c>
      <c r="E38" s="19"/>
      <c r="F38" s="14"/>
      <c r="G38" s="62">
        <v>2</v>
      </c>
      <c r="H38" s="14"/>
      <c r="I38" s="16">
        <v>0.23</v>
      </c>
      <c r="J38" s="15">
        <f t="shared" si="1"/>
        <v>0</v>
      </c>
      <c r="K38" s="17">
        <f t="shared" si="2"/>
        <v>0</v>
      </c>
      <c r="L38" s="17">
        <f t="shared" si="3"/>
        <v>0</v>
      </c>
      <c r="M38" s="95"/>
    </row>
    <row r="39" spans="1:13" s="32" customFormat="1">
      <c r="A39" s="107">
        <v>23</v>
      </c>
      <c r="B39" s="58" t="s">
        <v>290</v>
      </c>
      <c r="C39" s="18" t="s">
        <v>30</v>
      </c>
      <c r="D39" s="19" t="s">
        <v>31</v>
      </c>
      <c r="E39" s="19"/>
      <c r="F39" s="14"/>
      <c r="G39" s="62">
        <v>2</v>
      </c>
      <c r="H39" s="14"/>
      <c r="I39" s="16">
        <v>0.23</v>
      </c>
      <c r="J39" s="15">
        <f t="shared" si="1"/>
        <v>0</v>
      </c>
      <c r="K39" s="17">
        <f t="shared" si="2"/>
        <v>0</v>
      </c>
      <c r="L39" s="17">
        <f t="shared" si="3"/>
        <v>0</v>
      </c>
      <c r="M39" s="95"/>
    </row>
    <row r="40" spans="1:13" s="32" customFormat="1">
      <c r="A40" s="107">
        <v>24</v>
      </c>
      <c r="B40" s="58" t="s">
        <v>291</v>
      </c>
      <c r="C40" s="18" t="s">
        <v>32</v>
      </c>
      <c r="D40" s="19" t="s">
        <v>33</v>
      </c>
      <c r="E40" s="19"/>
      <c r="F40" s="14"/>
      <c r="G40" s="62">
        <v>2</v>
      </c>
      <c r="H40" s="14"/>
      <c r="I40" s="16">
        <v>0.23</v>
      </c>
      <c r="J40" s="15">
        <f t="shared" si="1"/>
        <v>0</v>
      </c>
      <c r="K40" s="17">
        <f t="shared" si="2"/>
        <v>0</v>
      </c>
      <c r="L40" s="17">
        <f t="shared" si="3"/>
        <v>0</v>
      </c>
      <c r="M40" s="95"/>
    </row>
    <row r="41" spans="1:13" s="32" customFormat="1">
      <c r="A41" s="107">
        <v>25</v>
      </c>
      <c r="B41" s="58" t="s">
        <v>292</v>
      </c>
      <c r="C41" s="18" t="s">
        <v>34</v>
      </c>
      <c r="D41" s="19" t="s">
        <v>35</v>
      </c>
      <c r="E41" s="19"/>
      <c r="F41" s="14"/>
      <c r="G41" s="62">
        <v>3</v>
      </c>
      <c r="H41" s="14"/>
      <c r="I41" s="16">
        <v>0.23</v>
      </c>
      <c r="J41" s="15">
        <f t="shared" si="1"/>
        <v>0</v>
      </c>
      <c r="K41" s="17">
        <f t="shared" si="2"/>
        <v>0</v>
      </c>
      <c r="L41" s="17">
        <f t="shared" si="3"/>
        <v>0</v>
      </c>
      <c r="M41" s="95"/>
    </row>
    <row r="42" spans="1:13" s="32" customFormat="1">
      <c r="A42" s="107">
        <v>26</v>
      </c>
      <c r="B42" s="58" t="s">
        <v>293</v>
      </c>
      <c r="C42" s="18" t="s">
        <v>36</v>
      </c>
      <c r="D42" s="19" t="s">
        <v>37</v>
      </c>
      <c r="E42" s="19"/>
      <c r="F42" s="14"/>
      <c r="G42" s="62">
        <v>3</v>
      </c>
      <c r="H42" s="14"/>
      <c r="I42" s="16">
        <v>0.23</v>
      </c>
      <c r="J42" s="15">
        <f t="shared" si="1"/>
        <v>0</v>
      </c>
      <c r="K42" s="17">
        <f t="shared" si="2"/>
        <v>0</v>
      </c>
      <c r="L42" s="17">
        <f t="shared" si="3"/>
        <v>0</v>
      </c>
      <c r="M42" s="95"/>
    </row>
    <row r="43" spans="1:13" s="32" customFormat="1">
      <c r="A43" s="107">
        <v>27</v>
      </c>
      <c r="B43" s="58" t="s">
        <v>294</v>
      </c>
      <c r="C43" s="18" t="s">
        <v>38</v>
      </c>
      <c r="D43" s="19" t="s">
        <v>39</v>
      </c>
      <c r="E43" s="19"/>
      <c r="F43" s="14"/>
      <c r="G43" s="62">
        <v>2</v>
      </c>
      <c r="H43" s="14"/>
      <c r="I43" s="16">
        <v>0.23</v>
      </c>
      <c r="J43" s="15">
        <f t="shared" si="1"/>
        <v>0</v>
      </c>
      <c r="K43" s="17">
        <f t="shared" si="2"/>
        <v>0</v>
      </c>
      <c r="L43" s="17">
        <f t="shared" si="3"/>
        <v>0</v>
      </c>
      <c r="M43" s="95"/>
    </row>
    <row r="44" spans="1:13" s="32" customFormat="1">
      <c r="A44" s="107">
        <v>28</v>
      </c>
      <c r="B44" s="58" t="s">
        <v>295</v>
      </c>
      <c r="C44" s="18" t="s">
        <v>40</v>
      </c>
      <c r="D44" s="19" t="s">
        <v>41</v>
      </c>
      <c r="E44" s="19"/>
      <c r="F44" s="14"/>
      <c r="G44" s="62">
        <v>3</v>
      </c>
      <c r="H44" s="14"/>
      <c r="I44" s="16">
        <v>0.23</v>
      </c>
      <c r="J44" s="15">
        <f t="shared" si="1"/>
        <v>0</v>
      </c>
      <c r="K44" s="17">
        <f t="shared" si="2"/>
        <v>0</v>
      </c>
      <c r="L44" s="17">
        <f t="shared" si="3"/>
        <v>0</v>
      </c>
      <c r="M44" s="95"/>
    </row>
    <row r="45" spans="1:13" s="32" customFormat="1">
      <c r="A45" s="107">
        <v>34</v>
      </c>
      <c r="B45" s="58" t="s">
        <v>296</v>
      </c>
      <c r="C45" s="18" t="s">
        <v>42</v>
      </c>
      <c r="D45" s="19" t="s">
        <v>43</v>
      </c>
      <c r="E45" s="19"/>
      <c r="F45" s="14"/>
      <c r="G45" s="62">
        <v>3</v>
      </c>
      <c r="H45" s="14"/>
      <c r="I45" s="16">
        <v>0.23</v>
      </c>
      <c r="J45" s="15">
        <f t="shared" si="1"/>
        <v>0</v>
      </c>
      <c r="K45" s="17">
        <f t="shared" si="2"/>
        <v>0</v>
      </c>
      <c r="L45" s="17">
        <f t="shared" si="3"/>
        <v>0</v>
      </c>
      <c r="M45" s="95"/>
    </row>
    <row r="46" spans="1:13" s="32" customFormat="1">
      <c r="A46" s="107">
        <v>35</v>
      </c>
      <c r="B46" s="58" t="s">
        <v>296</v>
      </c>
      <c r="C46" s="18" t="s">
        <v>44</v>
      </c>
      <c r="D46" s="19" t="s">
        <v>45</v>
      </c>
      <c r="E46" s="19"/>
      <c r="F46" s="14"/>
      <c r="G46" s="62">
        <v>3</v>
      </c>
      <c r="H46" s="14"/>
      <c r="I46" s="16">
        <v>0.23</v>
      </c>
      <c r="J46" s="15">
        <f t="shared" si="1"/>
        <v>0</v>
      </c>
      <c r="K46" s="17">
        <f t="shared" si="2"/>
        <v>0</v>
      </c>
      <c r="L46" s="17">
        <f t="shared" si="3"/>
        <v>0</v>
      </c>
      <c r="M46" s="95"/>
    </row>
    <row r="47" spans="1:13" s="32" customFormat="1">
      <c r="A47" s="107">
        <v>36</v>
      </c>
      <c r="B47" s="58" t="s">
        <v>296</v>
      </c>
      <c r="C47" s="18" t="s">
        <v>46</v>
      </c>
      <c r="D47" s="19" t="s">
        <v>47</v>
      </c>
      <c r="E47" s="19"/>
      <c r="F47" s="14"/>
      <c r="G47" s="62">
        <v>3</v>
      </c>
      <c r="H47" s="14"/>
      <c r="I47" s="16">
        <v>0.23</v>
      </c>
      <c r="J47" s="15">
        <f t="shared" si="1"/>
        <v>0</v>
      </c>
      <c r="K47" s="17">
        <f t="shared" si="2"/>
        <v>0</v>
      </c>
      <c r="L47" s="17">
        <f t="shared" si="3"/>
        <v>0</v>
      </c>
      <c r="M47" s="95"/>
    </row>
    <row r="48" spans="1:13" s="32" customFormat="1">
      <c r="A48" s="107">
        <v>37</v>
      </c>
      <c r="B48" s="58" t="s">
        <v>296</v>
      </c>
      <c r="C48" s="18" t="s">
        <v>48</v>
      </c>
      <c r="D48" s="19" t="s">
        <v>49</v>
      </c>
      <c r="E48" s="19"/>
      <c r="F48" s="14"/>
      <c r="G48" s="62">
        <v>3</v>
      </c>
      <c r="H48" s="14"/>
      <c r="I48" s="16">
        <v>0.23</v>
      </c>
      <c r="J48" s="15">
        <f t="shared" si="1"/>
        <v>0</v>
      </c>
      <c r="K48" s="17">
        <f t="shared" si="2"/>
        <v>0</v>
      </c>
      <c r="L48" s="17">
        <f t="shared" si="3"/>
        <v>0</v>
      </c>
      <c r="M48" s="95"/>
    </row>
    <row r="49" spans="1:13" s="32" customFormat="1">
      <c r="A49" s="107">
        <v>38</v>
      </c>
      <c r="B49" s="58" t="s">
        <v>297</v>
      </c>
      <c r="C49" s="18" t="s">
        <v>50</v>
      </c>
      <c r="D49" s="19" t="s">
        <v>51</v>
      </c>
      <c r="E49" s="19"/>
      <c r="F49" s="14"/>
      <c r="G49" s="62">
        <v>3</v>
      </c>
      <c r="H49" s="14"/>
      <c r="I49" s="16">
        <v>0.23</v>
      </c>
      <c r="J49" s="15">
        <f t="shared" si="1"/>
        <v>0</v>
      </c>
      <c r="K49" s="17">
        <f t="shared" si="2"/>
        <v>0</v>
      </c>
      <c r="L49" s="17">
        <f t="shared" si="3"/>
        <v>0</v>
      </c>
      <c r="M49" s="95"/>
    </row>
    <row r="50" spans="1:13" s="32" customFormat="1">
      <c r="A50" s="107">
        <v>39</v>
      </c>
      <c r="B50" s="58" t="s">
        <v>298</v>
      </c>
      <c r="C50" s="18" t="s">
        <v>52</v>
      </c>
      <c r="D50" s="19" t="s">
        <v>53</v>
      </c>
      <c r="E50" s="19"/>
      <c r="F50" s="14"/>
      <c r="G50" s="62">
        <v>3</v>
      </c>
      <c r="H50" s="14"/>
      <c r="I50" s="16">
        <v>0.23</v>
      </c>
      <c r="J50" s="15">
        <f t="shared" si="1"/>
        <v>0</v>
      </c>
      <c r="K50" s="17">
        <f t="shared" si="2"/>
        <v>0</v>
      </c>
      <c r="L50" s="17">
        <f t="shared" si="3"/>
        <v>0</v>
      </c>
      <c r="M50" s="95"/>
    </row>
    <row r="51" spans="1:13" s="32" customFormat="1">
      <c r="A51" s="107">
        <v>40</v>
      </c>
      <c r="B51" s="58" t="s">
        <v>299</v>
      </c>
      <c r="C51" s="18" t="s">
        <v>54</v>
      </c>
      <c r="D51" s="19" t="s">
        <v>55</v>
      </c>
      <c r="E51" s="19"/>
      <c r="F51" s="14"/>
      <c r="G51" s="62">
        <v>3</v>
      </c>
      <c r="H51" s="14"/>
      <c r="I51" s="16">
        <v>0.23</v>
      </c>
      <c r="J51" s="15">
        <f t="shared" si="1"/>
        <v>0</v>
      </c>
      <c r="K51" s="17">
        <f t="shared" si="2"/>
        <v>0</v>
      </c>
      <c r="L51" s="17">
        <f t="shared" si="3"/>
        <v>0</v>
      </c>
      <c r="M51" s="95"/>
    </row>
    <row r="52" spans="1:13" s="32" customFormat="1">
      <c r="A52" s="107">
        <v>41</v>
      </c>
      <c r="B52" s="58" t="s">
        <v>299</v>
      </c>
      <c r="C52" s="18" t="s">
        <v>56</v>
      </c>
      <c r="D52" s="19" t="s">
        <v>57</v>
      </c>
      <c r="E52" s="19"/>
      <c r="F52" s="14"/>
      <c r="G52" s="62">
        <v>3</v>
      </c>
      <c r="H52" s="14"/>
      <c r="I52" s="16">
        <v>0.23</v>
      </c>
      <c r="J52" s="15">
        <f t="shared" si="1"/>
        <v>0</v>
      </c>
      <c r="K52" s="17">
        <f t="shared" si="2"/>
        <v>0</v>
      </c>
      <c r="L52" s="17">
        <f t="shared" si="3"/>
        <v>0</v>
      </c>
      <c r="M52" s="95"/>
    </row>
    <row r="53" spans="1:13" s="32" customFormat="1">
      <c r="A53" s="107">
        <v>42</v>
      </c>
      <c r="B53" s="58" t="s">
        <v>299</v>
      </c>
      <c r="C53" s="18" t="s">
        <v>58</v>
      </c>
      <c r="D53" s="19" t="s">
        <v>59</v>
      </c>
      <c r="E53" s="19"/>
      <c r="F53" s="14"/>
      <c r="G53" s="62">
        <v>3</v>
      </c>
      <c r="H53" s="14"/>
      <c r="I53" s="16">
        <v>0.23</v>
      </c>
      <c r="J53" s="15">
        <f t="shared" si="1"/>
        <v>0</v>
      </c>
      <c r="K53" s="17">
        <f t="shared" si="2"/>
        <v>0</v>
      </c>
      <c r="L53" s="17">
        <f t="shared" si="3"/>
        <v>0</v>
      </c>
      <c r="M53" s="95"/>
    </row>
    <row r="54" spans="1:13" s="32" customFormat="1">
      <c r="A54" s="107">
        <v>43</v>
      </c>
      <c r="B54" s="58" t="s">
        <v>299</v>
      </c>
      <c r="C54" s="18" t="s">
        <v>60</v>
      </c>
      <c r="D54" s="19" t="s">
        <v>61</v>
      </c>
      <c r="E54" s="19"/>
      <c r="F54" s="14"/>
      <c r="G54" s="62">
        <v>3</v>
      </c>
      <c r="H54" s="14"/>
      <c r="I54" s="16">
        <v>0.23</v>
      </c>
      <c r="J54" s="15">
        <f t="shared" si="1"/>
        <v>0</v>
      </c>
      <c r="K54" s="17">
        <f t="shared" si="2"/>
        <v>0</v>
      </c>
      <c r="L54" s="17">
        <f t="shared" si="3"/>
        <v>0</v>
      </c>
      <c r="M54" s="95"/>
    </row>
    <row r="55" spans="1:13" s="32" customFormat="1">
      <c r="A55" s="107">
        <v>44</v>
      </c>
      <c r="B55" s="58" t="s">
        <v>300</v>
      </c>
      <c r="C55" s="18" t="s">
        <v>62</v>
      </c>
      <c r="D55" s="19" t="s">
        <v>63</v>
      </c>
      <c r="E55" s="19"/>
      <c r="F55" s="14"/>
      <c r="G55" s="62">
        <v>3</v>
      </c>
      <c r="H55" s="14"/>
      <c r="I55" s="16">
        <v>0.23</v>
      </c>
      <c r="J55" s="15">
        <f t="shared" si="1"/>
        <v>0</v>
      </c>
      <c r="K55" s="17">
        <f t="shared" si="2"/>
        <v>0</v>
      </c>
      <c r="L55" s="17">
        <f t="shared" si="3"/>
        <v>0</v>
      </c>
      <c r="M55" s="95"/>
    </row>
    <row r="56" spans="1:13" s="32" customFormat="1">
      <c r="A56" s="107">
        <v>45</v>
      </c>
      <c r="B56" s="58" t="s">
        <v>301</v>
      </c>
      <c r="C56" s="18" t="s">
        <v>64</v>
      </c>
      <c r="D56" s="19" t="s">
        <v>65</v>
      </c>
      <c r="E56" s="19"/>
      <c r="F56" s="14"/>
      <c r="G56" s="62">
        <v>10</v>
      </c>
      <c r="H56" s="14"/>
      <c r="I56" s="16">
        <v>0.23</v>
      </c>
      <c r="J56" s="15">
        <f t="shared" si="1"/>
        <v>0</v>
      </c>
      <c r="K56" s="17">
        <f t="shared" si="2"/>
        <v>0</v>
      </c>
      <c r="L56" s="17">
        <f t="shared" si="3"/>
        <v>0</v>
      </c>
      <c r="M56" s="95"/>
    </row>
    <row r="57" spans="1:13" s="32" customFormat="1">
      <c r="A57" s="107">
        <v>46</v>
      </c>
      <c r="B57" s="58" t="s">
        <v>491</v>
      </c>
      <c r="C57" s="18" t="s">
        <v>399</v>
      </c>
      <c r="D57" s="19" t="s">
        <v>400</v>
      </c>
      <c r="E57" s="19"/>
      <c r="F57" s="14"/>
      <c r="G57" s="62">
        <v>3</v>
      </c>
      <c r="H57" s="14"/>
      <c r="I57" s="16">
        <v>0.23</v>
      </c>
      <c r="J57" s="15">
        <f t="shared" ref="J57" si="13">H57*(1+I57)</f>
        <v>0</v>
      </c>
      <c r="K57" s="17">
        <f t="shared" ref="K57" si="14">G57*H57</f>
        <v>0</v>
      </c>
      <c r="L57" s="17">
        <f t="shared" si="3"/>
        <v>0</v>
      </c>
      <c r="M57" s="95"/>
    </row>
    <row r="58" spans="1:13" s="32" customFormat="1">
      <c r="A58" s="107">
        <v>47</v>
      </c>
      <c r="B58" s="58" t="s">
        <v>381</v>
      </c>
      <c r="C58" s="18" t="s">
        <v>382</v>
      </c>
      <c r="D58" s="19" t="s">
        <v>383</v>
      </c>
      <c r="E58" s="19"/>
      <c r="F58" s="14"/>
      <c r="G58" s="62">
        <v>3</v>
      </c>
      <c r="H58" s="14"/>
      <c r="I58" s="16">
        <v>0.23</v>
      </c>
      <c r="J58" s="15">
        <f t="shared" si="1"/>
        <v>0</v>
      </c>
      <c r="K58" s="17">
        <f t="shared" si="2"/>
        <v>0</v>
      </c>
      <c r="L58" s="17">
        <f t="shared" si="3"/>
        <v>0</v>
      </c>
      <c r="M58" s="95"/>
    </row>
    <row r="59" spans="1:13" s="32" customFormat="1">
      <c r="A59" s="107">
        <v>48</v>
      </c>
      <c r="B59" s="58" t="s">
        <v>302</v>
      </c>
      <c r="C59" s="12" t="s">
        <v>66</v>
      </c>
      <c r="D59" s="14" t="s">
        <v>67</v>
      </c>
      <c r="E59" s="14"/>
      <c r="F59" s="14"/>
      <c r="G59" s="62">
        <v>2</v>
      </c>
      <c r="H59" s="14"/>
      <c r="I59" s="16">
        <v>0.23</v>
      </c>
      <c r="J59" s="15">
        <f t="shared" si="1"/>
        <v>0</v>
      </c>
      <c r="K59" s="17">
        <f t="shared" si="2"/>
        <v>0</v>
      </c>
      <c r="L59" s="17">
        <f t="shared" si="3"/>
        <v>0</v>
      </c>
      <c r="M59" s="95"/>
    </row>
    <row r="60" spans="1:13" s="32" customFormat="1" ht="16.5" customHeight="1">
      <c r="A60" s="107">
        <v>49</v>
      </c>
      <c r="B60" s="58" t="s">
        <v>303</v>
      </c>
      <c r="C60" s="12" t="s">
        <v>68</v>
      </c>
      <c r="D60" s="14" t="s">
        <v>69</v>
      </c>
      <c r="E60" s="14"/>
      <c r="F60" s="14"/>
      <c r="G60" s="62">
        <v>2</v>
      </c>
      <c r="H60" s="14"/>
      <c r="I60" s="16">
        <v>0.23</v>
      </c>
      <c r="J60" s="15">
        <f t="shared" si="1"/>
        <v>0</v>
      </c>
      <c r="K60" s="17">
        <f t="shared" si="2"/>
        <v>0</v>
      </c>
      <c r="L60" s="17">
        <f t="shared" si="3"/>
        <v>0</v>
      </c>
      <c r="M60" s="95"/>
    </row>
    <row r="61" spans="1:13" s="32" customFormat="1" ht="15.75">
      <c r="A61" s="107">
        <v>50</v>
      </c>
      <c r="B61" s="58" t="s">
        <v>304</v>
      </c>
      <c r="C61" s="12" t="s">
        <v>237</v>
      </c>
      <c r="D61" s="109" t="s">
        <v>238</v>
      </c>
      <c r="E61" s="109"/>
      <c r="F61" s="14"/>
      <c r="G61" s="62">
        <v>2</v>
      </c>
      <c r="H61" s="14"/>
      <c r="I61" s="16">
        <v>0.23</v>
      </c>
      <c r="J61" s="15">
        <f t="shared" si="1"/>
        <v>0</v>
      </c>
      <c r="K61" s="17">
        <f t="shared" si="2"/>
        <v>0</v>
      </c>
      <c r="L61" s="17">
        <f t="shared" si="3"/>
        <v>0</v>
      </c>
      <c r="M61" s="95"/>
    </row>
    <row r="62" spans="1:13" s="32" customFormat="1">
      <c r="A62" s="107">
        <v>51</v>
      </c>
      <c r="B62" s="58" t="s">
        <v>305</v>
      </c>
      <c r="C62" s="12" t="s">
        <v>70</v>
      </c>
      <c r="D62" s="14" t="s">
        <v>71</v>
      </c>
      <c r="E62" s="14"/>
      <c r="F62" s="14"/>
      <c r="G62" s="62">
        <v>1</v>
      </c>
      <c r="H62" s="14"/>
      <c r="I62" s="16">
        <v>0.23</v>
      </c>
      <c r="J62" s="15">
        <f t="shared" si="1"/>
        <v>0</v>
      </c>
      <c r="K62" s="17">
        <f t="shared" si="2"/>
        <v>0</v>
      </c>
      <c r="L62" s="17">
        <f t="shared" si="3"/>
        <v>0</v>
      </c>
      <c r="M62" s="95"/>
    </row>
    <row r="63" spans="1:13" s="32" customFormat="1">
      <c r="A63" s="107">
        <v>52</v>
      </c>
      <c r="B63" s="58" t="s">
        <v>305</v>
      </c>
      <c r="C63" s="12" t="s">
        <v>72</v>
      </c>
      <c r="D63" s="14" t="s">
        <v>73</v>
      </c>
      <c r="E63" s="14"/>
      <c r="F63" s="14"/>
      <c r="G63" s="62">
        <v>1</v>
      </c>
      <c r="H63" s="14"/>
      <c r="I63" s="16">
        <v>0.23</v>
      </c>
      <c r="J63" s="15">
        <f t="shared" si="1"/>
        <v>0</v>
      </c>
      <c r="K63" s="17">
        <f t="shared" si="2"/>
        <v>0</v>
      </c>
      <c r="L63" s="17">
        <f t="shared" si="3"/>
        <v>0</v>
      </c>
      <c r="M63" s="95"/>
    </row>
    <row r="64" spans="1:13" s="32" customFormat="1">
      <c r="A64" s="107">
        <v>53</v>
      </c>
      <c r="B64" s="58" t="s">
        <v>305</v>
      </c>
      <c r="C64" s="12" t="s">
        <v>74</v>
      </c>
      <c r="D64" s="14" t="s">
        <v>75</v>
      </c>
      <c r="E64" s="14"/>
      <c r="F64" s="14"/>
      <c r="G64" s="62">
        <v>1</v>
      </c>
      <c r="H64" s="14"/>
      <c r="I64" s="16">
        <v>0.23</v>
      </c>
      <c r="J64" s="15">
        <f t="shared" si="1"/>
        <v>0</v>
      </c>
      <c r="K64" s="17">
        <f t="shared" si="2"/>
        <v>0</v>
      </c>
      <c r="L64" s="17">
        <f t="shared" si="3"/>
        <v>0</v>
      </c>
      <c r="M64" s="95"/>
    </row>
    <row r="65" spans="1:13" s="32" customFormat="1">
      <c r="A65" s="107">
        <v>54</v>
      </c>
      <c r="B65" s="58" t="s">
        <v>305</v>
      </c>
      <c r="C65" s="12" t="s">
        <v>76</v>
      </c>
      <c r="D65" s="14" t="s">
        <v>77</v>
      </c>
      <c r="E65" s="14"/>
      <c r="F65" s="14"/>
      <c r="G65" s="62">
        <v>1</v>
      </c>
      <c r="H65" s="14"/>
      <c r="I65" s="16">
        <v>0.23</v>
      </c>
      <c r="J65" s="15">
        <f t="shared" si="1"/>
        <v>0</v>
      </c>
      <c r="K65" s="17">
        <f t="shared" si="2"/>
        <v>0</v>
      </c>
      <c r="L65" s="17">
        <f t="shared" si="3"/>
        <v>0</v>
      </c>
      <c r="M65" s="95"/>
    </row>
    <row r="66" spans="1:13" s="32" customFormat="1">
      <c r="A66" s="107">
        <v>55</v>
      </c>
      <c r="B66" s="58" t="s">
        <v>306</v>
      </c>
      <c r="C66" s="12" t="s">
        <v>213</v>
      </c>
      <c r="D66" s="25" t="s">
        <v>220</v>
      </c>
      <c r="E66" s="25"/>
      <c r="F66" s="14"/>
      <c r="G66" s="62">
        <v>1</v>
      </c>
      <c r="H66" s="14"/>
      <c r="I66" s="16">
        <v>0.23</v>
      </c>
      <c r="J66" s="15">
        <f t="shared" si="1"/>
        <v>0</v>
      </c>
      <c r="K66" s="17">
        <f t="shared" si="2"/>
        <v>0</v>
      </c>
      <c r="L66" s="17">
        <f t="shared" si="3"/>
        <v>0</v>
      </c>
      <c r="M66" s="95"/>
    </row>
    <row r="67" spans="1:13" s="32" customFormat="1">
      <c r="A67" s="107">
        <v>56</v>
      </c>
      <c r="B67" s="58" t="s">
        <v>306</v>
      </c>
      <c r="C67" s="12" t="s">
        <v>214</v>
      </c>
      <c r="D67" s="25" t="s">
        <v>217</v>
      </c>
      <c r="E67" s="25"/>
      <c r="F67" s="14"/>
      <c r="G67" s="62">
        <v>1</v>
      </c>
      <c r="H67" s="14"/>
      <c r="I67" s="16">
        <v>0.23</v>
      </c>
      <c r="J67" s="15">
        <f t="shared" si="1"/>
        <v>0</v>
      </c>
      <c r="K67" s="17">
        <f t="shared" si="2"/>
        <v>0</v>
      </c>
      <c r="L67" s="17">
        <f t="shared" si="3"/>
        <v>0</v>
      </c>
      <c r="M67" s="95"/>
    </row>
    <row r="68" spans="1:13" s="32" customFormat="1">
      <c r="A68" s="107">
        <v>57</v>
      </c>
      <c r="B68" s="58" t="s">
        <v>306</v>
      </c>
      <c r="C68" s="12" t="s">
        <v>215</v>
      </c>
      <c r="D68" s="25" t="s">
        <v>218</v>
      </c>
      <c r="E68" s="25"/>
      <c r="F68" s="14"/>
      <c r="G68" s="62">
        <v>1</v>
      </c>
      <c r="H68" s="14"/>
      <c r="I68" s="16">
        <v>0.23</v>
      </c>
      <c r="J68" s="15">
        <f t="shared" si="1"/>
        <v>0</v>
      </c>
      <c r="K68" s="17">
        <f t="shared" si="2"/>
        <v>0</v>
      </c>
      <c r="L68" s="17">
        <f t="shared" si="3"/>
        <v>0</v>
      </c>
      <c r="M68" s="95"/>
    </row>
    <row r="69" spans="1:13" s="32" customFormat="1">
      <c r="A69" s="107">
        <v>58</v>
      </c>
      <c r="B69" s="58" t="s">
        <v>306</v>
      </c>
      <c r="C69" s="12" t="s">
        <v>216</v>
      </c>
      <c r="D69" s="25" t="s">
        <v>219</v>
      </c>
      <c r="E69" s="25"/>
      <c r="F69" s="14"/>
      <c r="G69" s="62">
        <v>1</v>
      </c>
      <c r="H69" s="14"/>
      <c r="I69" s="16">
        <v>0.23</v>
      </c>
      <c r="J69" s="15">
        <f t="shared" si="1"/>
        <v>0</v>
      </c>
      <c r="K69" s="17">
        <f t="shared" si="2"/>
        <v>0</v>
      </c>
      <c r="L69" s="17">
        <f t="shared" si="3"/>
        <v>0</v>
      </c>
      <c r="M69" s="95"/>
    </row>
    <row r="70" spans="1:13" s="32" customFormat="1">
      <c r="A70" s="107">
        <v>59</v>
      </c>
      <c r="B70" s="110" t="s">
        <v>278</v>
      </c>
      <c r="C70" s="111"/>
      <c r="D70" s="112"/>
      <c r="E70" s="74"/>
      <c r="F70" s="74"/>
      <c r="G70" s="74"/>
      <c r="H70" s="75"/>
      <c r="I70" s="74"/>
      <c r="J70" s="76"/>
      <c r="K70" s="77"/>
      <c r="L70" s="77"/>
      <c r="M70" s="77"/>
    </row>
    <row r="71" spans="1:13" s="32" customFormat="1">
      <c r="A71" s="107">
        <v>60</v>
      </c>
      <c r="B71" s="58" t="s">
        <v>371</v>
      </c>
      <c r="C71" s="12" t="s">
        <v>254</v>
      </c>
      <c r="D71" s="14" t="s">
        <v>255</v>
      </c>
      <c r="E71" s="14"/>
      <c r="F71" s="14"/>
      <c r="G71" s="62">
        <v>2</v>
      </c>
      <c r="H71" s="14"/>
      <c r="I71" s="16">
        <v>0.23</v>
      </c>
      <c r="J71" s="15">
        <f t="shared" si="1"/>
        <v>0</v>
      </c>
      <c r="K71" s="17">
        <f t="shared" si="2"/>
        <v>0</v>
      </c>
      <c r="L71" s="17">
        <f t="shared" si="3"/>
        <v>0</v>
      </c>
      <c r="M71" s="95"/>
    </row>
    <row r="72" spans="1:13" s="32" customFormat="1">
      <c r="A72" s="107">
        <v>61</v>
      </c>
      <c r="B72" s="58" t="s">
        <v>371</v>
      </c>
      <c r="C72" s="12" t="s">
        <v>247</v>
      </c>
      <c r="D72" s="14" t="s">
        <v>256</v>
      </c>
      <c r="E72" s="14"/>
      <c r="F72" s="14"/>
      <c r="G72" s="62">
        <v>2</v>
      </c>
      <c r="H72" s="14"/>
      <c r="I72" s="16">
        <v>0.23</v>
      </c>
      <c r="J72" s="15">
        <f t="shared" si="1"/>
        <v>0</v>
      </c>
      <c r="K72" s="17">
        <f t="shared" si="2"/>
        <v>0</v>
      </c>
      <c r="L72" s="17">
        <f t="shared" si="3"/>
        <v>0</v>
      </c>
      <c r="M72" s="95"/>
    </row>
    <row r="73" spans="1:13" s="32" customFormat="1">
      <c r="A73" s="107">
        <v>62</v>
      </c>
      <c r="B73" s="58" t="s">
        <v>371</v>
      </c>
      <c r="C73" s="12" t="s">
        <v>248</v>
      </c>
      <c r="D73" s="14" t="s">
        <v>257</v>
      </c>
      <c r="E73" s="14"/>
      <c r="F73" s="14"/>
      <c r="G73" s="62">
        <v>2</v>
      </c>
      <c r="H73" s="14"/>
      <c r="I73" s="16">
        <v>0.23</v>
      </c>
      <c r="J73" s="15">
        <f t="shared" si="1"/>
        <v>0</v>
      </c>
      <c r="K73" s="17">
        <f t="shared" si="2"/>
        <v>0</v>
      </c>
      <c r="L73" s="17">
        <f t="shared" si="3"/>
        <v>0</v>
      </c>
      <c r="M73" s="95"/>
    </row>
    <row r="74" spans="1:13" s="32" customFormat="1">
      <c r="A74" s="107">
        <v>63</v>
      </c>
      <c r="B74" s="58" t="s">
        <v>371</v>
      </c>
      <c r="C74" s="12" t="s">
        <v>249</v>
      </c>
      <c r="D74" s="14" t="s">
        <v>258</v>
      </c>
      <c r="E74" s="14"/>
      <c r="F74" s="14"/>
      <c r="G74" s="62">
        <v>2</v>
      </c>
      <c r="H74" s="14"/>
      <c r="I74" s="16">
        <v>0.23</v>
      </c>
      <c r="J74" s="15">
        <f t="shared" si="1"/>
        <v>0</v>
      </c>
      <c r="K74" s="17">
        <f t="shared" si="2"/>
        <v>0</v>
      </c>
      <c r="L74" s="17">
        <f t="shared" si="3"/>
        <v>0</v>
      </c>
      <c r="M74" s="95"/>
    </row>
    <row r="75" spans="1:13" s="32" customFormat="1">
      <c r="A75" s="107">
        <v>64</v>
      </c>
      <c r="B75" s="58" t="s">
        <v>371</v>
      </c>
      <c r="C75" s="12" t="s">
        <v>250</v>
      </c>
      <c r="D75" s="14" t="s">
        <v>259</v>
      </c>
      <c r="E75" s="14"/>
      <c r="F75" s="14"/>
      <c r="G75" s="62">
        <v>2</v>
      </c>
      <c r="H75" s="14"/>
      <c r="I75" s="16">
        <v>0.23</v>
      </c>
      <c r="J75" s="15">
        <f t="shared" si="1"/>
        <v>0</v>
      </c>
      <c r="K75" s="17">
        <f t="shared" si="2"/>
        <v>0</v>
      </c>
      <c r="L75" s="17">
        <f t="shared" si="3"/>
        <v>0</v>
      </c>
      <c r="M75" s="95"/>
    </row>
    <row r="76" spans="1:13" s="32" customFormat="1">
      <c r="A76" s="107">
        <v>65</v>
      </c>
      <c r="B76" s="58" t="s">
        <v>371</v>
      </c>
      <c r="C76" s="12" t="s">
        <v>251</v>
      </c>
      <c r="D76" s="14" t="s">
        <v>260</v>
      </c>
      <c r="E76" s="14"/>
      <c r="F76" s="14"/>
      <c r="G76" s="62">
        <v>2</v>
      </c>
      <c r="H76" s="14"/>
      <c r="I76" s="16">
        <v>0.23</v>
      </c>
      <c r="J76" s="15">
        <f t="shared" si="1"/>
        <v>0</v>
      </c>
      <c r="K76" s="17">
        <f t="shared" si="2"/>
        <v>0</v>
      </c>
      <c r="L76" s="17">
        <f t="shared" si="3"/>
        <v>0</v>
      </c>
      <c r="M76" s="95"/>
    </row>
    <row r="77" spans="1:13" s="32" customFormat="1">
      <c r="A77" s="107">
        <v>66</v>
      </c>
      <c r="B77" s="58" t="s">
        <v>371</v>
      </c>
      <c r="C77" s="12" t="s">
        <v>252</v>
      </c>
      <c r="D77" s="14" t="s">
        <v>261</v>
      </c>
      <c r="E77" s="14"/>
      <c r="F77" s="14"/>
      <c r="G77" s="62">
        <v>2</v>
      </c>
      <c r="H77" s="14"/>
      <c r="I77" s="16">
        <v>0.23</v>
      </c>
      <c r="J77" s="15">
        <f t="shared" si="1"/>
        <v>0</v>
      </c>
      <c r="K77" s="17">
        <f t="shared" si="2"/>
        <v>0</v>
      </c>
      <c r="L77" s="17">
        <f t="shared" si="3"/>
        <v>0</v>
      </c>
      <c r="M77" s="95"/>
    </row>
    <row r="78" spans="1:13" s="32" customFormat="1">
      <c r="A78" s="107">
        <v>67</v>
      </c>
      <c r="B78" s="58" t="s">
        <v>371</v>
      </c>
      <c r="C78" s="12" t="s">
        <v>253</v>
      </c>
      <c r="D78" s="14" t="s">
        <v>262</v>
      </c>
      <c r="E78" s="14"/>
      <c r="F78" s="14"/>
      <c r="G78" s="62">
        <v>2</v>
      </c>
      <c r="H78" s="14"/>
      <c r="I78" s="16">
        <v>0.23</v>
      </c>
      <c r="J78" s="15">
        <f t="shared" si="1"/>
        <v>0</v>
      </c>
      <c r="K78" s="17">
        <f t="shared" si="2"/>
        <v>0</v>
      </c>
      <c r="L78" s="17">
        <f t="shared" si="3"/>
        <v>0</v>
      </c>
      <c r="M78" s="95"/>
    </row>
    <row r="79" spans="1:13" s="32" customFormat="1">
      <c r="A79" s="107">
        <v>68</v>
      </c>
      <c r="B79" s="58" t="s">
        <v>372</v>
      </c>
      <c r="C79" s="18" t="s">
        <v>78</v>
      </c>
      <c r="D79" s="19" t="s">
        <v>79</v>
      </c>
      <c r="E79" s="19"/>
      <c r="F79" s="14"/>
      <c r="G79" s="62">
        <v>2</v>
      </c>
      <c r="H79" s="14"/>
      <c r="I79" s="16">
        <v>0.23</v>
      </c>
      <c r="J79" s="15">
        <f t="shared" si="1"/>
        <v>0</v>
      </c>
      <c r="K79" s="17">
        <f t="shared" si="2"/>
        <v>0</v>
      </c>
      <c r="L79" s="17">
        <f t="shared" si="3"/>
        <v>0</v>
      </c>
      <c r="M79" s="95"/>
    </row>
    <row r="80" spans="1:13" s="32" customFormat="1">
      <c r="A80" s="107">
        <v>69</v>
      </c>
      <c r="B80" s="58" t="s">
        <v>372</v>
      </c>
      <c r="C80" s="18" t="s">
        <v>80</v>
      </c>
      <c r="D80" s="19" t="s">
        <v>81</v>
      </c>
      <c r="E80" s="19"/>
      <c r="F80" s="14"/>
      <c r="G80" s="62">
        <v>2</v>
      </c>
      <c r="H80" s="14"/>
      <c r="I80" s="16">
        <v>0.23</v>
      </c>
      <c r="J80" s="15">
        <f t="shared" si="1"/>
        <v>0</v>
      </c>
      <c r="K80" s="17">
        <f t="shared" si="2"/>
        <v>0</v>
      </c>
      <c r="L80" s="17">
        <f t="shared" si="3"/>
        <v>0</v>
      </c>
      <c r="M80" s="95"/>
    </row>
    <row r="81" spans="1:13" s="32" customFormat="1">
      <c r="A81" s="107">
        <v>70</v>
      </c>
      <c r="B81" s="58" t="s">
        <v>372</v>
      </c>
      <c r="C81" s="18" t="s">
        <v>82</v>
      </c>
      <c r="D81" s="19" t="s">
        <v>83</v>
      </c>
      <c r="E81" s="19"/>
      <c r="F81" s="14"/>
      <c r="G81" s="62">
        <v>2</v>
      </c>
      <c r="H81" s="14"/>
      <c r="I81" s="16">
        <v>0.23</v>
      </c>
      <c r="J81" s="15">
        <f t="shared" si="1"/>
        <v>0</v>
      </c>
      <c r="K81" s="17">
        <f t="shared" si="2"/>
        <v>0</v>
      </c>
      <c r="L81" s="17">
        <f t="shared" si="3"/>
        <v>0</v>
      </c>
      <c r="M81" s="95"/>
    </row>
    <row r="82" spans="1:13" s="32" customFormat="1">
      <c r="A82" s="107">
        <v>71</v>
      </c>
      <c r="B82" s="58" t="s">
        <v>372</v>
      </c>
      <c r="C82" s="18" t="s">
        <v>84</v>
      </c>
      <c r="D82" s="19" t="s">
        <v>81</v>
      </c>
      <c r="E82" s="19"/>
      <c r="F82" s="14"/>
      <c r="G82" s="62">
        <v>2</v>
      </c>
      <c r="H82" s="14"/>
      <c r="I82" s="16">
        <v>0.23</v>
      </c>
      <c r="J82" s="15">
        <f t="shared" si="1"/>
        <v>0</v>
      </c>
      <c r="K82" s="17">
        <f t="shared" si="2"/>
        <v>0</v>
      </c>
      <c r="L82" s="17">
        <f t="shared" si="3"/>
        <v>0</v>
      </c>
      <c r="M82" s="95"/>
    </row>
    <row r="83" spans="1:13" s="32" customFormat="1">
      <c r="A83" s="107">
        <v>72</v>
      </c>
      <c r="B83" s="58" t="s">
        <v>372</v>
      </c>
      <c r="C83" s="18" t="s">
        <v>85</v>
      </c>
      <c r="D83" s="19" t="s">
        <v>86</v>
      </c>
      <c r="E83" s="19"/>
      <c r="F83" s="14"/>
      <c r="G83" s="62">
        <v>2</v>
      </c>
      <c r="H83" s="14"/>
      <c r="I83" s="16">
        <v>0.23</v>
      </c>
      <c r="J83" s="15">
        <f t="shared" si="1"/>
        <v>0</v>
      </c>
      <c r="K83" s="17">
        <f t="shared" si="2"/>
        <v>0</v>
      </c>
      <c r="L83" s="17">
        <f t="shared" si="3"/>
        <v>0</v>
      </c>
      <c r="M83" s="95"/>
    </row>
    <row r="84" spans="1:13" s="32" customFormat="1">
      <c r="A84" s="107">
        <v>73</v>
      </c>
      <c r="B84" s="87" t="s">
        <v>490</v>
      </c>
      <c r="C84" s="113" t="s">
        <v>488</v>
      </c>
      <c r="D84" s="103" t="s">
        <v>487</v>
      </c>
      <c r="E84" s="103"/>
      <c r="F84" s="103"/>
      <c r="G84" s="88">
        <v>3</v>
      </c>
      <c r="H84" s="103"/>
      <c r="I84" s="16">
        <v>0.23</v>
      </c>
      <c r="J84" s="15">
        <f>H84*(1+I84)</f>
        <v>0</v>
      </c>
      <c r="K84" s="17">
        <f>G84*H84</f>
        <v>0</v>
      </c>
      <c r="L84" s="17">
        <f>K84*(1+I84)</f>
        <v>0</v>
      </c>
      <c r="M84" s="95"/>
    </row>
    <row r="85" spans="1:13" s="32" customFormat="1" ht="16.5" customHeight="1">
      <c r="A85" s="107">
        <v>74</v>
      </c>
      <c r="B85" s="87" t="s">
        <v>490</v>
      </c>
      <c r="C85" s="20" t="s">
        <v>489</v>
      </c>
      <c r="D85" s="103" t="s">
        <v>486</v>
      </c>
      <c r="E85" s="103"/>
      <c r="F85" s="103"/>
      <c r="G85" s="88">
        <v>3</v>
      </c>
      <c r="H85" s="103"/>
      <c r="I85" s="16">
        <v>0.23</v>
      </c>
      <c r="J85" s="15">
        <f>H85*(1+I85)</f>
        <v>0</v>
      </c>
      <c r="K85" s="17">
        <f>G85*H85</f>
        <v>0</v>
      </c>
      <c r="L85" s="17">
        <f>K85*(1+I85)</f>
        <v>0</v>
      </c>
      <c r="M85" s="95"/>
    </row>
    <row r="86" spans="1:13" s="32" customFormat="1">
      <c r="A86" s="107">
        <v>75</v>
      </c>
      <c r="B86" s="58" t="s">
        <v>307</v>
      </c>
      <c r="C86" s="20" t="s">
        <v>228</v>
      </c>
      <c r="D86" s="103" t="s">
        <v>235</v>
      </c>
      <c r="E86" s="103"/>
      <c r="F86" s="14"/>
      <c r="G86" s="62">
        <v>3</v>
      </c>
      <c r="H86" s="14"/>
      <c r="I86" s="16">
        <v>0.23</v>
      </c>
      <c r="J86" s="15">
        <f t="shared" si="1"/>
        <v>0</v>
      </c>
      <c r="K86" s="17">
        <f t="shared" si="2"/>
        <v>0</v>
      </c>
      <c r="L86" s="17">
        <f t="shared" si="3"/>
        <v>0</v>
      </c>
      <c r="M86" s="95"/>
    </row>
    <row r="87" spans="1:13" s="32" customFormat="1">
      <c r="A87" s="107">
        <v>76</v>
      </c>
      <c r="B87" s="58" t="s">
        <v>307</v>
      </c>
      <c r="C87" s="20" t="s">
        <v>229</v>
      </c>
      <c r="D87" s="103" t="s">
        <v>480</v>
      </c>
      <c r="E87" s="103"/>
      <c r="F87" s="14"/>
      <c r="G87" s="62">
        <v>3</v>
      </c>
      <c r="H87" s="14"/>
      <c r="I87" s="16">
        <v>0.23</v>
      </c>
      <c r="J87" s="15">
        <f t="shared" si="1"/>
        <v>0</v>
      </c>
      <c r="K87" s="17">
        <f t="shared" si="2"/>
        <v>0</v>
      </c>
      <c r="L87" s="17">
        <f t="shared" si="3"/>
        <v>0</v>
      </c>
      <c r="M87" s="95"/>
    </row>
    <row r="88" spans="1:13" s="32" customFormat="1">
      <c r="A88" s="107">
        <v>77</v>
      </c>
      <c r="B88" s="58" t="s">
        <v>307</v>
      </c>
      <c r="C88" s="20" t="s">
        <v>230</v>
      </c>
      <c r="D88" s="103" t="s">
        <v>481</v>
      </c>
      <c r="E88" s="103"/>
      <c r="F88" s="14"/>
      <c r="G88" s="62">
        <v>3</v>
      </c>
      <c r="H88" s="14"/>
      <c r="I88" s="16">
        <v>0.23</v>
      </c>
      <c r="J88" s="15">
        <f t="shared" si="1"/>
        <v>0</v>
      </c>
      <c r="K88" s="17">
        <f t="shared" si="2"/>
        <v>0</v>
      </c>
      <c r="L88" s="17">
        <f t="shared" si="3"/>
        <v>0</v>
      </c>
      <c r="M88" s="95"/>
    </row>
    <row r="89" spans="1:13" s="32" customFormat="1">
      <c r="A89" s="107">
        <v>78</v>
      </c>
      <c r="B89" s="58" t="s">
        <v>307</v>
      </c>
      <c r="C89" s="20" t="s">
        <v>231</v>
      </c>
      <c r="D89" s="103" t="s">
        <v>482</v>
      </c>
      <c r="E89" s="103"/>
      <c r="F89" s="14"/>
      <c r="G89" s="62">
        <v>3</v>
      </c>
      <c r="H89" s="14"/>
      <c r="I89" s="16">
        <v>0.23</v>
      </c>
      <c r="J89" s="15">
        <f t="shared" si="1"/>
        <v>0</v>
      </c>
      <c r="K89" s="17">
        <f t="shared" si="2"/>
        <v>0</v>
      </c>
      <c r="L89" s="17">
        <f t="shared" si="3"/>
        <v>0</v>
      </c>
      <c r="M89" s="95"/>
    </row>
    <row r="90" spans="1:13" s="32" customFormat="1">
      <c r="A90" s="107">
        <v>79</v>
      </c>
      <c r="B90" s="58" t="s">
        <v>307</v>
      </c>
      <c r="C90" s="20" t="s">
        <v>232</v>
      </c>
      <c r="D90" s="103" t="s">
        <v>483</v>
      </c>
      <c r="E90" s="103"/>
      <c r="F90" s="14"/>
      <c r="G90" s="62">
        <v>3</v>
      </c>
      <c r="H90" s="14"/>
      <c r="I90" s="16">
        <v>0.23</v>
      </c>
      <c r="J90" s="15">
        <f t="shared" si="1"/>
        <v>0</v>
      </c>
      <c r="K90" s="17">
        <f t="shared" si="2"/>
        <v>0</v>
      </c>
      <c r="L90" s="17">
        <f t="shared" si="3"/>
        <v>0</v>
      </c>
      <c r="M90" s="95"/>
    </row>
    <row r="91" spans="1:13" s="32" customFormat="1" ht="25.5">
      <c r="A91" s="107">
        <v>80</v>
      </c>
      <c r="B91" s="58" t="s">
        <v>307</v>
      </c>
      <c r="C91" s="20" t="s">
        <v>233</v>
      </c>
      <c r="D91" s="103" t="s">
        <v>236</v>
      </c>
      <c r="E91" s="103"/>
      <c r="F91" s="14"/>
      <c r="G91" s="62">
        <v>3</v>
      </c>
      <c r="H91" s="14"/>
      <c r="I91" s="16">
        <v>0.23</v>
      </c>
      <c r="J91" s="15">
        <f t="shared" si="1"/>
        <v>0</v>
      </c>
      <c r="K91" s="17">
        <f t="shared" si="2"/>
        <v>0</v>
      </c>
      <c r="L91" s="17">
        <f t="shared" si="3"/>
        <v>0</v>
      </c>
      <c r="M91" s="95"/>
    </row>
    <row r="92" spans="1:13" s="32" customFormat="1">
      <c r="A92" s="107">
        <v>81</v>
      </c>
      <c r="B92" s="58" t="s">
        <v>307</v>
      </c>
      <c r="C92" s="20" t="s">
        <v>234</v>
      </c>
      <c r="D92" s="103" t="s">
        <v>484</v>
      </c>
      <c r="E92" s="103"/>
      <c r="F92" s="14"/>
      <c r="G92" s="63">
        <v>3</v>
      </c>
      <c r="H92" s="14"/>
      <c r="I92" s="16">
        <v>0.23</v>
      </c>
      <c r="J92" s="15">
        <f t="shared" si="1"/>
        <v>0</v>
      </c>
      <c r="K92" s="17">
        <f t="shared" si="2"/>
        <v>0</v>
      </c>
      <c r="L92" s="17">
        <f t="shared" si="3"/>
        <v>0</v>
      </c>
      <c r="M92" s="95"/>
    </row>
    <row r="93" spans="1:13" s="85" customFormat="1">
      <c r="A93" s="107">
        <v>82</v>
      </c>
      <c r="B93" s="114" t="s">
        <v>308</v>
      </c>
      <c r="C93" s="20" t="s">
        <v>88</v>
      </c>
      <c r="D93" s="103" t="s">
        <v>222</v>
      </c>
      <c r="E93" s="103"/>
      <c r="F93" s="14"/>
      <c r="G93" s="63">
        <v>2</v>
      </c>
      <c r="H93" s="14"/>
      <c r="I93" s="16">
        <v>0.23</v>
      </c>
      <c r="J93" s="15">
        <f t="shared" ref="J93:J150" si="15">H93*(1+I93)</f>
        <v>0</v>
      </c>
      <c r="K93" s="17">
        <f t="shared" ref="K93:K150" si="16">G93*H93</f>
        <v>0</v>
      </c>
      <c r="L93" s="17">
        <f t="shared" ref="L93:L150" si="17">K93*(1+I93)</f>
        <v>0</v>
      </c>
      <c r="M93" s="95"/>
    </row>
    <row r="94" spans="1:13" s="85" customFormat="1">
      <c r="A94" s="107">
        <v>83</v>
      </c>
      <c r="B94" s="87" t="s">
        <v>497</v>
      </c>
      <c r="C94" s="20" t="s">
        <v>88</v>
      </c>
      <c r="D94" s="103" t="s">
        <v>498</v>
      </c>
      <c r="E94" s="103"/>
      <c r="F94" s="103"/>
      <c r="G94" s="88">
        <v>3</v>
      </c>
      <c r="H94" s="103"/>
      <c r="I94" s="16">
        <v>0.23</v>
      </c>
      <c r="J94" s="15">
        <f t="shared" si="15"/>
        <v>0</v>
      </c>
      <c r="K94" s="17">
        <f t="shared" si="16"/>
        <v>0</v>
      </c>
      <c r="L94" s="17">
        <f t="shared" si="17"/>
        <v>0</v>
      </c>
      <c r="M94" s="95"/>
    </row>
    <row r="95" spans="1:13" s="85" customFormat="1">
      <c r="A95" s="107">
        <v>84</v>
      </c>
      <c r="B95" s="87" t="s">
        <v>497</v>
      </c>
      <c r="C95" s="20" t="s">
        <v>499</v>
      </c>
      <c r="D95" s="103" t="s">
        <v>500</v>
      </c>
      <c r="E95" s="103"/>
      <c r="F95" s="103"/>
      <c r="G95" s="88">
        <v>3</v>
      </c>
      <c r="H95" s="103"/>
      <c r="I95" s="16">
        <v>0.23</v>
      </c>
      <c r="J95" s="15">
        <f t="shared" si="15"/>
        <v>0</v>
      </c>
      <c r="K95" s="17">
        <f t="shared" si="16"/>
        <v>0</v>
      </c>
      <c r="L95" s="17">
        <f t="shared" si="17"/>
        <v>0</v>
      </c>
      <c r="M95" s="95"/>
    </row>
    <row r="96" spans="1:13" s="85" customFormat="1">
      <c r="A96" s="107">
        <v>85</v>
      </c>
      <c r="B96" s="58" t="s">
        <v>309</v>
      </c>
      <c r="C96" s="12" t="s">
        <v>88</v>
      </c>
      <c r="D96" s="14" t="s">
        <v>223</v>
      </c>
      <c r="E96" s="14"/>
      <c r="F96" s="14"/>
      <c r="G96" s="62">
        <v>3</v>
      </c>
      <c r="H96" s="14"/>
      <c r="I96" s="16">
        <v>0.23</v>
      </c>
      <c r="J96" s="15">
        <f t="shared" si="15"/>
        <v>0</v>
      </c>
      <c r="K96" s="17">
        <f t="shared" si="16"/>
        <v>0</v>
      </c>
      <c r="L96" s="17">
        <f t="shared" si="17"/>
        <v>0</v>
      </c>
      <c r="M96" s="95"/>
    </row>
    <row r="97" spans="1:13" s="85" customFormat="1">
      <c r="A97" s="107">
        <v>86</v>
      </c>
      <c r="B97" s="58" t="s">
        <v>309</v>
      </c>
      <c r="C97" s="12" t="s">
        <v>90</v>
      </c>
      <c r="D97" s="14" t="s">
        <v>224</v>
      </c>
      <c r="E97" s="14"/>
      <c r="F97" s="14"/>
      <c r="G97" s="62">
        <v>3</v>
      </c>
      <c r="H97" s="14"/>
      <c r="I97" s="16">
        <v>0.23</v>
      </c>
      <c r="J97" s="15">
        <f t="shared" si="15"/>
        <v>0</v>
      </c>
      <c r="K97" s="17">
        <f t="shared" si="16"/>
        <v>0</v>
      </c>
      <c r="L97" s="17">
        <f t="shared" si="17"/>
        <v>0</v>
      </c>
      <c r="M97" s="95"/>
    </row>
    <row r="98" spans="1:13" s="32" customFormat="1">
      <c r="A98" s="107">
        <v>87</v>
      </c>
      <c r="B98" s="58" t="s">
        <v>309</v>
      </c>
      <c r="C98" s="12" t="s">
        <v>91</v>
      </c>
      <c r="D98" s="14" t="s">
        <v>225</v>
      </c>
      <c r="E98" s="14"/>
      <c r="F98" s="14"/>
      <c r="G98" s="62">
        <v>3</v>
      </c>
      <c r="H98" s="14"/>
      <c r="I98" s="16">
        <v>0.23</v>
      </c>
      <c r="J98" s="15">
        <f t="shared" si="15"/>
        <v>0</v>
      </c>
      <c r="K98" s="17">
        <f t="shared" si="16"/>
        <v>0</v>
      </c>
      <c r="L98" s="17">
        <f t="shared" si="17"/>
        <v>0</v>
      </c>
      <c r="M98" s="95"/>
    </row>
    <row r="99" spans="1:13" s="32" customFormat="1">
      <c r="A99" s="107">
        <v>88</v>
      </c>
      <c r="B99" s="58" t="s">
        <v>309</v>
      </c>
      <c r="C99" s="12" t="s">
        <v>92</v>
      </c>
      <c r="D99" s="14" t="s">
        <v>226</v>
      </c>
      <c r="E99" s="14"/>
      <c r="F99" s="14"/>
      <c r="G99" s="62">
        <v>3</v>
      </c>
      <c r="H99" s="14"/>
      <c r="I99" s="16">
        <v>0.23</v>
      </c>
      <c r="J99" s="15">
        <f t="shared" si="15"/>
        <v>0</v>
      </c>
      <c r="K99" s="17">
        <f t="shared" si="16"/>
        <v>0</v>
      </c>
      <c r="L99" s="17">
        <f t="shared" si="17"/>
        <v>0</v>
      </c>
      <c r="M99" s="95"/>
    </row>
    <row r="100" spans="1:13" s="32" customFormat="1">
      <c r="A100" s="107">
        <v>89</v>
      </c>
      <c r="B100" s="110" t="s">
        <v>279</v>
      </c>
      <c r="C100" s="111"/>
      <c r="D100" s="112"/>
      <c r="E100" s="74"/>
      <c r="F100" s="74"/>
      <c r="G100" s="74"/>
      <c r="H100" s="75"/>
      <c r="I100" s="74"/>
      <c r="J100" s="76"/>
      <c r="K100" s="77"/>
      <c r="L100" s="77"/>
      <c r="M100" s="77"/>
    </row>
    <row r="101" spans="1:13" s="32" customFormat="1">
      <c r="A101" s="107">
        <v>91</v>
      </c>
      <c r="B101" s="58" t="s">
        <v>326</v>
      </c>
      <c r="C101" s="20" t="s">
        <v>89</v>
      </c>
      <c r="D101" s="103" t="s">
        <v>93</v>
      </c>
      <c r="E101" s="103"/>
      <c r="F101" s="103"/>
      <c r="G101" s="63">
        <v>3</v>
      </c>
      <c r="H101" s="103"/>
      <c r="I101" s="21">
        <v>0.23</v>
      </c>
      <c r="J101" s="15">
        <f t="shared" si="15"/>
        <v>0</v>
      </c>
      <c r="K101" s="17">
        <f t="shared" si="16"/>
        <v>0</v>
      </c>
      <c r="L101" s="17">
        <f t="shared" si="17"/>
        <v>0</v>
      </c>
      <c r="M101" s="95"/>
    </row>
    <row r="102" spans="1:13" s="55" customFormat="1">
      <c r="A102" s="107">
        <v>93</v>
      </c>
      <c r="B102" s="58" t="s">
        <v>327</v>
      </c>
      <c r="C102" s="20" t="s">
        <v>89</v>
      </c>
      <c r="D102" s="103" t="s">
        <v>221</v>
      </c>
      <c r="E102" s="103"/>
      <c r="F102" s="103"/>
      <c r="G102" s="63">
        <v>3</v>
      </c>
      <c r="H102" s="103"/>
      <c r="I102" s="21">
        <v>0.23</v>
      </c>
      <c r="J102" s="15">
        <f t="shared" si="15"/>
        <v>0</v>
      </c>
      <c r="K102" s="17">
        <f t="shared" si="16"/>
        <v>0</v>
      </c>
      <c r="L102" s="17">
        <f t="shared" si="17"/>
        <v>0</v>
      </c>
      <c r="M102" s="95"/>
    </row>
    <row r="103" spans="1:13" s="55" customFormat="1">
      <c r="A103" s="107">
        <v>94</v>
      </c>
      <c r="B103" s="58" t="s">
        <v>447</v>
      </c>
      <c r="C103" s="20" t="s">
        <v>89</v>
      </c>
      <c r="D103" s="103" t="s">
        <v>448</v>
      </c>
      <c r="E103" s="103"/>
      <c r="F103" s="103"/>
      <c r="G103" s="63">
        <v>2</v>
      </c>
      <c r="H103" s="103"/>
      <c r="I103" s="21">
        <v>0.23</v>
      </c>
      <c r="J103" s="15">
        <f t="shared" ref="J103" si="18">H103*(1+I103)</f>
        <v>0</v>
      </c>
      <c r="K103" s="17">
        <f t="shared" ref="K103" si="19">G103*H103</f>
        <v>0</v>
      </c>
      <c r="L103" s="17">
        <f t="shared" ref="L103" si="20">K103*(1+I103)</f>
        <v>0</v>
      </c>
      <c r="M103" s="95"/>
    </row>
    <row r="104" spans="1:13" s="55" customFormat="1">
      <c r="A104" s="107">
        <v>95</v>
      </c>
      <c r="B104" s="59" t="s">
        <v>328</v>
      </c>
      <c r="C104" s="20" t="s">
        <v>89</v>
      </c>
      <c r="D104" s="103" t="s">
        <v>272</v>
      </c>
      <c r="E104" s="103"/>
      <c r="F104" s="103"/>
      <c r="G104" s="63">
        <v>2</v>
      </c>
      <c r="H104" s="103"/>
      <c r="I104" s="21">
        <v>0.23</v>
      </c>
      <c r="J104" s="15">
        <f t="shared" si="15"/>
        <v>0</v>
      </c>
      <c r="K104" s="17">
        <f t="shared" si="16"/>
        <v>0</v>
      </c>
      <c r="L104" s="17">
        <f t="shared" si="17"/>
        <v>0</v>
      </c>
      <c r="M104" s="95"/>
    </row>
    <row r="105" spans="1:13" s="55" customFormat="1">
      <c r="A105" s="107">
        <v>96</v>
      </c>
      <c r="B105" s="59" t="s">
        <v>328</v>
      </c>
      <c r="C105" s="20" t="s">
        <v>89</v>
      </c>
      <c r="D105" s="103" t="s">
        <v>263</v>
      </c>
      <c r="E105" s="103"/>
      <c r="F105" s="103"/>
      <c r="G105" s="63">
        <v>2</v>
      </c>
      <c r="H105" s="103"/>
      <c r="I105" s="21">
        <v>0.23</v>
      </c>
      <c r="J105" s="15">
        <f t="shared" si="15"/>
        <v>0</v>
      </c>
      <c r="K105" s="17">
        <f t="shared" si="16"/>
        <v>0</v>
      </c>
      <c r="L105" s="17">
        <f t="shared" si="17"/>
        <v>0</v>
      </c>
      <c r="M105" s="95"/>
    </row>
    <row r="106" spans="1:13" s="55" customFormat="1">
      <c r="A106" s="107">
        <v>101</v>
      </c>
      <c r="B106" s="59" t="s">
        <v>329</v>
      </c>
      <c r="C106" s="20" t="s">
        <v>89</v>
      </c>
      <c r="D106" s="103" t="s">
        <v>268</v>
      </c>
      <c r="E106" s="103"/>
      <c r="F106" s="103"/>
      <c r="G106" s="63">
        <v>2</v>
      </c>
      <c r="H106" s="103"/>
      <c r="I106" s="21">
        <v>0.23</v>
      </c>
      <c r="J106" s="15">
        <f t="shared" si="15"/>
        <v>0</v>
      </c>
      <c r="K106" s="17">
        <f t="shared" si="16"/>
        <v>0</v>
      </c>
      <c r="L106" s="17">
        <f t="shared" si="17"/>
        <v>0</v>
      </c>
      <c r="M106" s="95"/>
    </row>
    <row r="107" spans="1:13" s="55" customFormat="1">
      <c r="A107" s="107">
        <v>102</v>
      </c>
      <c r="B107" s="59" t="s">
        <v>329</v>
      </c>
      <c r="C107" s="20" t="s">
        <v>95</v>
      </c>
      <c r="D107" s="103" t="s">
        <v>269</v>
      </c>
      <c r="E107" s="103"/>
      <c r="F107" s="103"/>
      <c r="G107" s="63">
        <v>2</v>
      </c>
      <c r="H107" s="103"/>
      <c r="I107" s="21">
        <v>0.23</v>
      </c>
      <c r="J107" s="15">
        <f t="shared" si="15"/>
        <v>0</v>
      </c>
      <c r="K107" s="17">
        <f t="shared" si="16"/>
        <v>0</v>
      </c>
      <c r="L107" s="17">
        <f t="shared" si="17"/>
        <v>0</v>
      </c>
      <c r="M107" s="95"/>
    </row>
    <row r="108" spans="1:13" s="55" customFormat="1">
      <c r="A108" s="107">
        <v>103</v>
      </c>
      <c r="B108" s="59" t="s">
        <v>329</v>
      </c>
      <c r="C108" s="20" t="s">
        <v>97</v>
      </c>
      <c r="D108" s="103" t="s">
        <v>270</v>
      </c>
      <c r="E108" s="103"/>
      <c r="F108" s="103"/>
      <c r="G108" s="63">
        <v>2</v>
      </c>
      <c r="H108" s="103"/>
      <c r="I108" s="21">
        <v>0.23</v>
      </c>
      <c r="J108" s="15">
        <f t="shared" si="15"/>
        <v>0</v>
      </c>
      <c r="K108" s="17">
        <f t="shared" si="16"/>
        <v>0</v>
      </c>
      <c r="L108" s="17">
        <f t="shared" si="17"/>
        <v>0</v>
      </c>
      <c r="M108" s="95"/>
    </row>
    <row r="109" spans="1:13" s="55" customFormat="1">
      <c r="A109" s="107">
        <v>104</v>
      </c>
      <c r="B109" s="59" t="s">
        <v>329</v>
      </c>
      <c r="C109" s="20" t="s">
        <v>99</v>
      </c>
      <c r="D109" s="103" t="s">
        <v>271</v>
      </c>
      <c r="E109" s="103"/>
      <c r="F109" s="103"/>
      <c r="G109" s="63">
        <v>2</v>
      </c>
      <c r="H109" s="103"/>
      <c r="I109" s="21">
        <v>0.23</v>
      </c>
      <c r="J109" s="15">
        <f t="shared" si="15"/>
        <v>0</v>
      </c>
      <c r="K109" s="17">
        <f t="shared" si="16"/>
        <v>0</v>
      </c>
      <c r="L109" s="17">
        <f t="shared" si="17"/>
        <v>0</v>
      </c>
      <c r="M109" s="95"/>
    </row>
    <row r="110" spans="1:13" s="55" customFormat="1">
      <c r="A110" s="107">
        <v>105</v>
      </c>
      <c r="B110" s="59" t="s">
        <v>330</v>
      </c>
      <c r="C110" s="20" t="s">
        <v>89</v>
      </c>
      <c r="D110" s="103" t="s">
        <v>94</v>
      </c>
      <c r="E110" s="103"/>
      <c r="F110" s="103"/>
      <c r="G110" s="63">
        <v>1</v>
      </c>
      <c r="H110" s="103"/>
      <c r="I110" s="21">
        <v>0.23</v>
      </c>
      <c r="J110" s="15">
        <f t="shared" si="15"/>
        <v>0</v>
      </c>
      <c r="K110" s="17">
        <f t="shared" si="16"/>
        <v>0</v>
      </c>
      <c r="L110" s="17">
        <f t="shared" si="17"/>
        <v>0</v>
      </c>
      <c r="M110" s="95"/>
    </row>
    <row r="111" spans="1:13" s="55" customFormat="1">
      <c r="A111" s="107">
        <v>106</v>
      </c>
      <c r="B111" s="59" t="s">
        <v>331</v>
      </c>
      <c r="C111" s="20" t="s">
        <v>89</v>
      </c>
      <c r="D111" s="103" t="s">
        <v>264</v>
      </c>
      <c r="E111" s="103"/>
      <c r="F111" s="103"/>
      <c r="G111" s="63">
        <v>3</v>
      </c>
      <c r="H111" s="103"/>
      <c r="I111" s="21">
        <v>0.23</v>
      </c>
      <c r="J111" s="15">
        <f t="shared" si="15"/>
        <v>0</v>
      </c>
      <c r="K111" s="17">
        <f t="shared" si="16"/>
        <v>0</v>
      </c>
      <c r="L111" s="17">
        <f t="shared" si="17"/>
        <v>0</v>
      </c>
      <c r="M111" s="95"/>
    </row>
    <row r="112" spans="1:13" s="55" customFormat="1">
      <c r="A112" s="107">
        <v>110</v>
      </c>
      <c r="B112" s="59" t="s">
        <v>331</v>
      </c>
      <c r="C112" s="20" t="s">
        <v>95</v>
      </c>
      <c r="D112" s="103" t="s">
        <v>265</v>
      </c>
      <c r="E112" s="103"/>
      <c r="F112" s="103"/>
      <c r="G112" s="63">
        <v>3</v>
      </c>
      <c r="H112" s="103"/>
      <c r="I112" s="21">
        <v>0.23</v>
      </c>
      <c r="J112" s="15">
        <f t="shared" si="15"/>
        <v>0</v>
      </c>
      <c r="K112" s="17">
        <f t="shared" si="16"/>
        <v>0</v>
      </c>
      <c r="L112" s="17">
        <f t="shared" si="17"/>
        <v>0</v>
      </c>
      <c r="M112" s="95"/>
    </row>
    <row r="113" spans="1:13" s="55" customFormat="1">
      <c r="A113" s="107">
        <v>111</v>
      </c>
      <c r="B113" s="59" t="s">
        <v>331</v>
      </c>
      <c r="C113" s="20" t="s">
        <v>97</v>
      </c>
      <c r="D113" s="103" t="s">
        <v>266</v>
      </c>
      <c r="E113" s="103"/>
      <c r="F113" s="103"/>
      <c r="G113" s="63">
        <v>3</v>
      </c>
      <c r="H113" s="103"/>
      <c r="I113" s="21">
        <v>0.23</v>
      </c>
      <c r="J113" s="15">
        <f t="shared" si="15"/>
        <v>0</v>
      </c>
      <c r="K113" s="17">
        <f t="shared" si="16"/>
        <v>0</v>
      </c>
      <c r="L113" s="17">
        <f t="shared" si="17"/>
        <v>0</v>
      </c>
      <c r="M113" s="95"/>
    </row>
    <row r="114" spans="1:13" s="55" customFormat="1">
      <c r="A114" s="107">
        <v>112</v>
      </c>
      <c r="B114" s="59" t="s">
        <v>331</v>
      </c>
      <c r="C114" s="20" t="s">
        <v>99</v>
      </c>
      <c r="D114" s="103" t="s">
        <v>267</v>
      </c>
      <c r="E114" s="103"/>
      <c r="F114" s="103"/>
      <c r="G114" s="63">
        <v>3</v>
      </c>
      <c r="H114" s="103"/>
      <c r="I114" s="21">
        <v>0.23</v>
      </c>
      <c r="J114" s="15">
        <f t="shared" si="15"/>
        <v>0</v>
      </c>
      <c r="K114" s="17">
        <f t="shared" si="16"/>
        <v>0</v>
      </c>
      <c r="L114" s="17">
        <f t="shared" si="17"/>
        <v>0</v>
      </c>
      <c r="M114" s="95"/>
    </row>
    <row r="115" spans="1:13" s="55" customFormat="1">
      <c r="A115" s="107">
        <v>113</v>
      </c>
      <c r="B115" s="58" t="s">
        <v>449</v>
      </c>
      <c r="C115" s="20" t="s">
        <v>89</v>
      </c>
      <c r="D115" s="103" t="s">
        <v>450</v>
      </c>
      <c r="E115" s="103"/>
      <c r="F115" s="103"/>
      <c r="G115" s="63">
        <v>2</v>
      </c>
      <c r="H115" s="103"/>
      <c r="I115" s="21">
        <v>0.23</v>
      </c>
      <c r="J115" s="15">
        <f t="shared" ref="J115:J118" si="21">H115*(1+I115)</f>
        <v>0</v>
      </c>
      <c r="K115" s="17">
        <f t="shared" ref="K115:K118" si="22">G115*H115</f>
        <v>0</v>
      </c>
      <c r="L115" s="17">
        <f t="shared" ref="L115:L118" si="23">K115*(1+I115)</f>
        <v>0</v>
      </c>
      <c r="M115" s="95"/>
    </row>
    <row r="116" spans="1:13" s="55" customFormat="1">
      <c r="A116" s="107">
        <v>114</v>
      </c>
      <c r="B116" s="58" t="s">
        <v>449</v>
      </c>
      <c r="C116" s="20" t="s">
        <v>95</v>
      </c>
      <c r="D116" s="103" t="s">
        <v>451</v>
      </c>
      <c r="E116" s="103"/>
      <c r="F116" s="103"/>
      <c r="G116" s="63">
        <v>2</v>
      </c>
      <c r="H116" s="103"/>
      <c r="I116" s="21">
        <v>0.23</v>
      </c>
      <c r="J116" s="15">
        <f t="shared" si="21"/>
        <v>0</v>
      </c>
      <c r="K116" s="17">
        <f t="shared" si="22"/>
        <v>0</v>
      </c>
      <c r="L116" s="17">
        <f t="shared" si="23"/>
        <v>0</v>
      </c>
      <c r="M116" s="95"/>
    </row>
    <row r="117" spans="1:13" s="55" customFormat="1">
      <c r="A117" s="107">
        <v>115</v>
      </c>
      <c r="B117" s="58" t="s">
        <v>449</v>
      </c>
      <c r="C117" s="20" t="s">
        <v>97</v>
      </c>
      <c r="D117" s="103" t="s">
        <v>453</v>
      </c>
      <c r="E117" s="103"/>
      <c r="F117" s="103"/>
      <c r="G117" s="63">
        <v>2</v>
      </c>
      <c r="H117" s="103"/>
      <c r="I117" s="21">
        <v>0.23</v>
      </c>
      <c r="J117" s="15">
        <f t="shared" si="21"/>
        <v>0</v>
      </c>
      <c r="K117" s="17">
        <f t="shared" si="22"/>
        <v>0</v>
      </c>
      <c r="L117" s="17">
        <f t="shared" si="23"/>
        <v>0</v>
      </c>
      <c r="M117" s="95"/>
    </row>
    <row r="118" spans="1:13" s="55" customFormat="1">
      <c r="A118" s="107">
        <v>116</v>
      </c>
      <c r="B118" s="58" t="s">
        <v>449</v>
      </c>
      <c r="C118" s="20" t="s">
        <v>99</v>
      </c>
      <c r="D118" s="103" t="s">
        <v>452</v>
      </c>
      <c r="E118" s="103"/>
      <c r="F118" s="103"/>
      <c r="G118" s="63">
        <v>2</v>
      </c>
      <c r="H118" s="103"/>
      <c r="I118" s="21">
        <v>0.23</v>
      </c>
      <c r="J118" s="15">
        <f t="shared" si="21"/>
        <v>0</v>
      </c>
      <c r="K118" s="17">
        <f t="shared" si="22"/>
        <v>0</v>
      </c>
      <c r="L118" s="17">
        <f t="shared" si="23"/>
        <v>0</v>
      </c>
      <c r="M118" s="95"/>
    </row>
    <row r="119" spans="1:13" s="55" customFormat="1">
      <c r="A119" s="107">
        <v>117</v>
      </c>
      <c r="B119" s="59" t="s">
        <v>332</v>
      </c>
      <c r="C119" s="20" t="s">
        <v>89</v>
      </c>
      <c r="D119" s="103" t="s">
        <v>94</v>
      </c>
      <c r="E119" s="103"/>
      <c r="F119" s="103"/>
      <c r="G119" s="63">
        <v>3</v>
      </c>
      <c r="H119" s="103"/>
      <c r="I119" s="21">
        <v>0.23</v>
      </c>
      <c r="J119" s="15">
        <f t="shared" si="15"/>
        <v>0</v>
      </c>
      <c r="K119" s="17">
        <f t="shared" si="16"/>
        <v>0</v>
      </c>
      <c r="L119" s="17">
        <f t="shared" si="17"/>
        <v>0</v>
      </c>
      <c r="M119" s="95"/>
    </row>
    <row r="120" spans="1:13" s="55" customFormat="1">
      <c r="A120" s="107">
        <v>118</v>
      </c>
      <c r="B120" s="59" t="s">
        <v>332</v>
      </c>
      <c r="C120" s="20" t="s">
        <v>95</v>
      </c>
      <c r="D120" s="103" t="s">
        <v>96</v>
      </c>
      <c r="E120" s="103"/>
      <c r="F120" s="103"/>
      <c r="G120" s="63">
        <v>3</v>
      </c>
      <c r="H120" s="103"/>
      <c r="I120" s="21">
        <v>0.23</v>
      </c>
      <c r="J120" s="15">
        <f t="shared" si="15"/>
        <v>0</v>
      </c>
      <c r="K120" s="17">
        <f t="shared" si="16"/>
        <v>0</v>
      </c>
      <c r="L120" s="17">
        <f t="shared" si="17"/>
        <v>0</v>
      </c>
      <c r="M120" s="95"/>
    </row>
    <row r="121" spans="1:13" s="55" customFormat="1">
      <c r="A121" s="107">
        <v>119</v>
      </c>
      <c r="B121" s="59" t="s">
        <v>332</v>
      </c>
      <c r="C121" s="20" t="s">
        <v>97</v>
      </c>
      <c r="D121" s="103" t="s">
        <v>98</v>
      </c>
      <c r="E121" s="103"/>
      <c r="F121" s="103"/>
      <c r="G121" s="63">
        <v>3</v>
      </c>
      <c r="H121" s="103"/>
      <c r="I121" s="21">
        <v>0.23</v>
      </c>
      <c r="J121" s="15">
        <f t="shared" si="15"/>
        <v>0</v>
      </c>
      <c r="K121" s="17">
        <f>G121*H121</f>
        <v>0</v>
      </c>
      <c r="L121" s="17">
        <f t="shared" si="17"/>
        <v>0</v>
      </c>
      <c r="M121" s="95"/>
    </row>
    <row r="122" spans="1:13" s="55" customFormat="1">
      <c r="A122" s="107">
        <v>120</v>
      </c>
      <c r="B122" s="59" t="s">
        <v>332</v>
      </c>
      <c r="C122" s="20" t="s">
        <v>99</v>
      </c>
      <c r="D122" s="103" t="s">
        <v>100</v>
      </c>
      <c r="E122" s="103"/>
      <c r="F122" s="103"/>
      <c r="G122" s="63">
        <v>3</v>
      </c>
      <c r="H122" s="103"/>
      <c r="I122" s="21">
        <v>0.23</v>
      </c>
      <c r="J122" s="15">
        <f t="shared" si="15"/>
        <v>0</v>
      </c>
      <c r="K122" s="17">
        <f t="shared" si="16"/>
        <v>0</v>
      </c>
      <c r="L122" s="17">
        <f t="shared" si="17"/>
        <v>0</v>
      </c>
      <c r="M122" s="95"/>
    </row>
    <row r="123" spans="1:13" s="55" customFormat="1">
      <c r="A123" s="107">
        <v>121</v>
      </c>
      <c r="B123" s="59" t="s">
        <v>333</v>
      </c>
      <c r="C123" s="20" t="s">
        <v>89</v>
      </c>
      <c r="D123" s="103" t="s">
        <v>101</v>
      </c>
      <c r="E123" s="103"/>
      <c r="F123" s="103"/>
      <c r="G123" s="63">
        <v>3</v>
      </c>
      <c r="H123" s="103"/>
      <c r="I123" s="21">
        <v>0.23</v>
      </c>
      <c r="J123" s="15">
        <f t="shared" si="15"/>
        <v>0</v>
      </c>
      <c r="K123" s="17">
        <f t="shared" si="16"/>
        <v>0</v>
      </c>
      <c r="L123" s="17">
        <f t="shared" si="17"/>
        <v>0</v>
      </c>
      <c r="M123" s="95"/>
    </row>
    <row r="124" spans="1:13" s="55" customFormat="1">
      <c r="A124" s="107">
        <v>122</v>
      </c>
      <c r="B124" s="59" t="s">
        <v>333</v>
      </c>
      <c r="C124" s="20" t="s">
        <v>95</v>
      </c>
      <c r="D124" s="103" t="s">
        <v>102</v>
      </c>
      <c r="E124" s="103"/>
      <c r="F124" s="103"/>
      <c r="G124" s="63">
        <v>3</v>
      </c>
      <c r="H124" s="103"/>
      <c r="I124" s="21">
        <v>0.23</v>
      </c>
      <c r="J124" s="15">
        <f t="shared" si="15"/>
        <v>0</v>
      </c>
      <c r="K124" s="17">
        <f t="shared" si="16"/>
        <v>0</v>
      </c>
      <c r="L124" s="17">
        <f t="shared" si="17"/>
        <v>0</v>
      </c>
      <c r="M124" s="95"/>
    </row>
    <row r="125" spans="1:13" s="55" customFormat="1">
      <c r="A125" s="107">
        <v>123</v>
      </c>
      <c r="B125" s="59" t="s">
        <v>333</v>
      </c>
      <c r="C125" s="20" t="s">
        <v>97</v>
      </c>
      <c r="D125" s="103" t="s">
        <v>103</v>
      </c>
      <c r="E125" s="103"/>
      <c r="F125" s="103"/>
      <c r="G125" s="63">
        <v>3</v>
      </c>
      <c r="H125" s="103"/>
      <c r="I125" s="21">
        <v>0.23</v>
      </c>
      <c r="J125" s="15">
        <f t="shared" si="15"/>
        <v>0</v>
      </c>
      <c r="K125" s="17">
        <f t="shared" si="16"/>
        <v>0</v>
      </c>
      <c r="L125" s="17">
        <f t="shared" si="17"/>
        <v>0</v>
      </c>
      <c r="M125" s="95"/>
    </row>
    <row r="126" spans="1:13" s="55" customFormat="1">
      <c r="A126" s="107">
        <v>124</v>
      </c>
      <c r="B126" s="59" t="s">
        <v>333</v>
      </c>
      <c r="C126" s="20" t="s">
        <v>99</v>
      </c>
      <c r="D126" s="103" t="s">
        <v>104</v>
      </c>
      <c r="E126" s="103"/>
      <c r="F126" s="103"/>
      <c r="G126" s="63">
        <v>3</v>
      </c>
      <c r="H126" s="103"/>
      <c r="I126" s="21">
        <v>0.23</v>
      </c>
      <c r="J126" s="15">
        <f t="shared" si="15"/>
        <v>0</v>
      </c>
      <c r="K126" s="17">
        <f t="shared" si="16"/>
        <v>0</v>
      </c>
      <c r="L126" s="17">
        <f t="shared" si="17"/>
        <v>0</v>
      </c>
      <c r="M126" s="95"/>
    </row>
    <row r="127" spans="1:13" s="55" customFormat="1">
      <c r="A127" s="107">
        <v>125</v>
      </c>
      <c r="B127" s="59" t="s">
        <v>334</v>
      </c>
      <c r="C127" s="20" t="s">
        <v>89</v>
      </c>
      <c r="D127" s="103" t="s">
        <v>105</v>
      </c>
      <c r="E127" s="103"/>
      <c r="F127" s="103"/>
      <c r="G127" s="63">
        <v>3</v>
      </c>
      <c r="H127" s="103"/>
      <c r="I127" s="21">
        <v>0.23</v>
      </c>
      <c r="J127" s="15">
        <f t="shared" si="15"/>
        <v>0</v>
      </c>
      <c r="K127" s="17">
        <f t="shared" si="16"/>
        <v>0</v>
      </c>
      <c r="L127" s="17">
        <f t="shared" si="17"/>
        <v>0</v>
      </c>
      <c r="M127" s="95"/>
    </row>
    <row r="128" spans="1:13" s="55" customFormat="1">
      <c r="A128" s="107">
        <v>126</v>
      </c>
      <c r="B128" s="59" t="s">
        <v>334</v>
      </c>
      <c r="C128" s="20" t="s">
        <v>95</v>
      </c>
      <c r="D128" s="103" t="s">
        <v>106</v>
      </c>
      <c r="E128" s="103"/>
      <c r="F128" s="103"/>
      <c r="G128" s="63">
        <v>3</v>
      </c>
      <c r="H128" s="103"/>
      <c r="I128" s="21">
        <v>0.23</v>
      </c>
      <c r="J128" s="15">
        <f t="shared" si="15"/>
        <v>0</v>
      </c>
      <c r="K128" s="17">
        <f t="shared" si="16"/>
        <v>0</v>
      </c>
      <c r="L128" s="17">
        <f t="shared" si="17"/>
        <v>0</v>
      </c>
      <c r="M128" s="95"/>
    </row>
    <row r="129" spans="1:13" s="55" customFormat="1">
      <c r="A129" s="107">
        <v>127</v>
      </c>
      <c r="B129" s="59" t="s">
        <v>334</v>
      </c>
      <c r="C129" s="20" t="s">
        <v>97</v>
      </c>
      <c r="D129" s="103" t="s">
        <v>107</v>
      </c>
      <c r="E129" s="103"/>
      <c r="F129" s="103"/>
      <c r="G129" s="63">
        <v>3</v>
      </c>
      <c r="H129" s="103"/>
      <c r="I129" s="21">
        <v>0.23</v>
      </c>
      <c r="J129" s="15">
        <f t="shared" si="15"/>
        <v>0</v>
      </c>
      <c r="K129" s="17">
        <f t="shared" si="16"/>
        <v>0</v>
      </c>
      <c r="L129" s="17">
        <f t="shared" si="17"/>
        <v>0</v>
      </c>
      <c r="M129" s="95"/>
    </row>
    <row r="130" spans="1:13" s="55" customFormat="1">
      <c r="A130" s="107">
        <v>128</v>
      </c>
      <c r="B130" s="59" t="s">
        <v>334</v>
      </c>
      <c r="C130" s="20" t="s">
        <v>99</v>
      </c>
      <c r="D130" s="103" t="s">
        <v>108</v>
      </c>
      <c r="E130" s="103"/>
      <c r="F130" s="103"/>
      <c r="G130" s="63">
        <v>3</v>
      </c>
      <c r="H130" s="103"/>
      <c r="I130" s="21">
        <v>0.23</v>
      </c>
      <c r="J130" s="15">
        <f t="shared" si="15"/>
        <v>0</v>
      </c>
      <c r="K130" s="17">
        <f t="shared" si="16"/>
        <v>0</v>
      </c>
      <c r="L130" s="17">
        <f t="shared" si="17"/>
        <v>0</v>
      </c>
      <c r="M130" s="95"/>
    </row>
    <row r="131" spans="1:13" s="55" customFormat="1">
      <c r="A131" s="107">
        <v>129</v>
      </c>
      <c r="B131" s="59" t="s">
        <v>335</v>
      </c>
      <c r="C131" s="20" t="s">
        <v>89</v>
      </c>
      <c r="D131" s="103" t="s">
        <v>109</v>
      </c>
      <c r="E131" s="103"/>
      <c r="F131" s="103"/>
      <c r="G131" s="63">
        <v>3</v>
      </c>
      <c r="H131" s="103"/>
      <c r="I131" s="21">
        <v>0.23</v>
      </c>
      <c r="J131" s="15">
        <f t="shared" si="15"/>
        <v>0</v>
      </c>
      <c r="K131" s="17">
        <f t="shared" si="16"/>
        <v>0</v>
      </c>
      <c r="L131" s="17">
        <f t="shared" si="17"/>
        <v>0</v>
      </c>
      <c r="M131" s="95"/>
    </row>
    <row r="132" spans="1:13" s="55" customFormat="1">
      <c r="A132" s="107">
        <v>130</v>
      </c>
      <c r="B132" s="59" t="s">
        <v>335</v>
      </c>
      <c r="C132" s="20" t="s">
        <v>95</v>
      </c>
      <c r="D132" s="103" t="s">
        <v>110</v>
      </c>
      <c r="E132" s="103"/>
      <c r="F132" s="103"/>
      <c r="G132" s="63">
        <v>3</v>
      </c>
      <c r="H132" s="103"/>
      <c r="I132" s="21">
        <v>0.23</v>
      </c>
      <c r="J132" s="15">
        <f t="shared" si="15"/>
        <v>0</v>
      </c>
      <c r="K132" s="17">
        <f t="shared" si="16"/>
        <v>0</v>
      </c>
      <c r="L132" s="17">
        <f t="shared" si="17"/>
        <v>0</v>
      </c>
      <c r="M132" s="95"/>
    </row>
    <row r="133" spans="1:13" s="55" customFormat="1">
      <c r="A133" s="107">
        <v>131</v>
      </c>
      <c r="B133" s="59" t="s">
        <v>335</v>
      </c>
      <c r="C133" s="20" t="s">
        <v>97</v>
      </c>
      <c r="D133" s="103" t="s">
        <v>111</v>
      </c>
      <c r="E133" s="103"/>
      <c r="F133" s="103"/>
      <c r="G133" s="63">
        <v>3</v>
      </c>
      <c r="H133" s="103"/>
      <c r="I133" s="21">
        <v>0.23</v>
      </c>
      <c r="J133" s="15">
        <f t="shared" si="15"/>
        <v>0</v>
      </c>
      <c r="K133" s="17">
        <f t="shared" si="16"/>
        <v>0</v>
      </c>
      <c r="L133" s="17">
        <f t="shared" si="17"/>
        <v>0</v>
      </c>
      <c r="M133" s="95"/>
    </row>
    <row r="134" spans="1:13" s="55" customFormat="1">
      <c r="A134" s="107">
        <v>132</v>
      </c>
      <c r="B134" s="59" t="s">
        <v>335</v>
      </c>
      <c r="C134" s="20" t="s">
        <v>99</v>
      </c>
      <c r="D134" s="103" t="s">
        <v>112</v>
      </c>
      <c r="E134" s="103"/>
      <c r="F134" s="103"/>
      <c r="G134" s="63">
        <v>3</v>
      </c>
      <c r="H134" s="103"/>
      <c r="I134" s="21">
        <v>0.23</v>
      </c>
      <c r="J134" s="15">
        <f t="shared" si="15"/>
        <v>0</v>
      </c>
      <c r="K134" s="17">
        <f t="shared" si="16"/>
        <v>0</v>
      </c>
      <c r="L134" s="17">
        <f t="shared" si="17"/>
        <v>0</v>
      </c>
      <c r="M134" s="95"/>
    </row>
    <row r="135" spans="1:13" s="55" customFormat="1">
      <c r="A135" s="107">
        <v>133</v>
      </c>
      <c r="B135" s="59" t="s">
        <v>336</v>
      </c>
      <c r="C135" s="20" t="s">
        <v>89</v>
      </c>
      <c r="D135" s="103" t="s">
        <v>113</v>
      </c>
      <c r="E135" s="103"/>
      <c r="F135" s="103"/>
      <c r="G135" s="63">
        <v>2</v>
      </c>
      <c r="H135" s="103"/>
      <c r="I135" s="21">
        <v>0.23</v>
      </c>
      <c r="J135" s="15">
        <f t="shared" si="15"/>
        <v>0</v>
      </c>
      <c r="K135" s="17">
        <f t="shared" si="16"/>
        <v>0</v>
      </c>
      <c r="L135" s="17">
        <f t="shared" si="17"/>
        <v>0</v>
      </c>
      <c r="M135" s="95"/>
    </row>
    <row r="136" spans="1:13" s="55" customFormat="1">
      <c r="A136" s="107">
        <v>134</v>
      </c>
      <c r="B136" s="59" t="s">
        <v>336</v>
      </c>
      <c r="C136" s="20" t="s">
        <v>95</v>
      </c>
      <c r="D136" s="103" t="s">
        <v>114</v>
      </c>
      <c r="E136" s="103"/>
      <c r="F136" s="103"/>
      <c r="G136" s="63">
        <v>2</v>
      </c>
      <c r="H136" s="103"/>
      <c r="I136" s="21">
        <v>0.23</v>
      </c>
      <c r="J136" s="15">
        <f t="shared" si="15"/>
        <v>0</v>
      </c>
      <c r="K136" s="17">
        <f t="shared" si="16"/>
        <v>0</v>
      </c>
      <c r="L136" s="17">
        <f t="shared" si="17"/>
        <v>0</v>
      </c>
      <c r="M136" s="95"/>
    </row>
    <row r="137" spans="1:13" s="55" customFormat="1">
      <c r="A137" s="107">
        <v>135</v>
      </c>
      <c r="B137" s="59" t="s">
        <v>336</v>
      </c>
      <c r="C137" s="20" t="s">
        <v>97</v>
      </c>
      <c r="D137" s="103" t="s">
        <v>115</v>
      </c>
      <c r="E137" s="103"/>
      <c r="F137" s="103"/>
      <c r="G137" s="63">
        <v>2</v>
      </c>
      <c r="H137" s="103"/>
      <c r="I137" s="21">
        <v>0.23</v>
      </c>
      <c r="J137" s="15">
        <f t="shared" si="15"/>
        <v>0</v>
      </c>
      <c r="K137" s="17">
        <f t="shared" si="16"/>
        <v>0</v>
      </c>
      <c r="L137" s="17">
        <f t="shared" si="17"/>
        <v>0</v>
      </c>
      <c r="M137" s="95"/>
    </row>
    <row r="138" spans="1:13" s="55" customFormat="1">
      <c r="A138" s="107">
        <v>136</v>
      </c>
      <c r="B138" s="59" t="s">
        <v>336</v>
      </c>
      <c r="C138" s="20" t="s">
        <v>99</v>
      </c>
      <c r="D138" s="103" t="s">
        <v>116</v>
      </c>
      <c r="E138" s="103"/>
      <c r="F138" s="103"/>
      <c r="G138" s="63">
        <v>2</v>
      </c>
      <c r="H138" s="103"/>
      <c r="I138" s="21">
        <v>0.23</v>
      </c>
      <c r="J138" s="15">
        <f t="shared" si="15"/>
        <v>0</v>
      </c>
      <c r="K138" s="17">
        <f t="shared" si="16"/>
        <v>0</v>
      </c>
      <c r="L138" s="17">
        <f t="shared" si="17"/>
        <v>0</v>
      </c>
      <c r="M138" s="95"/>
    </row>
    <row r="139" spans="1:13" s="55" customFormat="1">
      <c r="A139" s="107">
        <v>137</v>
      </c>
      <c r="B139" s="59" t="s">
        <v>337</v>
      </c>
      <c r="C139" s="20" t="s">
        <v>89</v>
      </c>
      <c r="D139" s="103" t="s">
        <v>117</v>
      </c>
      <c r="E139" s="103"/>
      <c r="F139" s="103"/>
      <c r="G139" s="63">
        <v>3</v>
      </c>
      <c r="H139" s="103"/>
      <c r="I139" s="21">
        <v>0.23</v>
      </c>
      <c r="J139" s="15">
        <f t="shared" si="15"/>
        <v>0</v>
      </c>
      <c r="K139" s="17">
        <f t="shared" si="16"/>
        <v>0</v>
      </c>
      <c r="L139" s="17">
        <f t="shared" si="17"/>
        <v>0</v>
      </c>
      <c r="M139" s="95"/>
    </row>
    <row r="140" spans="1:13" s="55" customFormat="1">
      <c r="A140" s="107">
        <v>138</v>
      </c>
      <c r="B140" s="59" t="s">
        <v>337</v>
      </c>
      <c r="C140" s="20" t="s">
        <v>95</v>
      </c>
      <c r="D140" s="103" t="s">
        <v>118</v>
      </c>
      <c r="E140" s="103"/>
      <c r="F140" s="103"/>
      <c r="G140" s="63">
        <v>3</v>
      </c>
      <c r="H140" s="103"/>
      <c r="I140" s="21">
        <v>0.23</v>
      </c>
      <c r="J140" s="15">
        <f t="shared" si="15"/>
        <v>0</v>
      </c>
      <c r="K140" s="17">
        <f t="shared" si="16"/>
        <v>0</v>
      </c>
      <c r="L140" s="17">
        <f t="shared" si="17"/>
        <v>0</v>
      </c>
      <c r="M140" s="95"/>
    </row>
    <row r="141" spans="1:13" s="55" customFormat="1">
      <c r="A141" s="107">
        <v>139</v>
      </c>
      <c r="B141" s="59" t="s">
        <v>337</v>
      </c>
      <c r="C141" s="20" t="s">
        <v>97</v>
      </c>
      <c r="D141" s="103" t="s">
        <v>119</v>
      </c>
      <c r="E141" s="103"/>
      <c r="F141" s="103"/>
      <c r="G141" s="63">
        <v>3</v>
      </c>
      <c r="H141" s="103"/>
      <c r="I141" s="21">
        <v>0.23</v>
      </c>
      <c r="J141" s="15">
        <f t="shared" si="15"/>
        <v>0</v>
      </c>
      <c r="K141" s="17">
        <f t="shared" si="16"/>
        <v>0</v>
      </c>
      <c r="L141" s="17">
        <f t="shared" si="17"/>
        <v>0</v>
      </c>
      <c r="M141" s="95"/>
    </row>
    <row r="142" spans="1:13" s="55" customFormat="1">
      <c r="A142" s="107">
        <v>140</v>
      </c>
      <c r="B142" s="59" t="s">
        <v>337</v>
      </c>
      <c r="C142" s="20" t="s">
        <v>99</v>
      </c>
      <c r="D142" s="103" t="s">
        <v>120</v>
      </c>
      <c r="E142" s="103"/>
      <c r="F142" s="103"/>
      <c r="G142" s="63">
        <v>3</v>
      </c>
      <c r="H142" s="103"/>
      <c r="I142" s="21">
        <v>0.23</v>
      </c>
      <c r="J142" s="15">
        <f t="shared" si="15"/>
        <v>0</v>
      </c>
      <c r="K142" s="17">
        <f t="shared" si="16"/>
        <v>0</v>
      </c>
      <c r="L142" s="17">
        <f t="shared" si="17"/>
        <v>0</v>
      </c>
      <c r="M142" s="95"/>
    </row>
    <row r="143" spans="1:13" s="55" customFormat="1">
      <c r="A143" s="107"/>
      <c r="B143" s="59" t="s">
        <v>338</v>
      </c>
      <c r="C143" s="20" t="s">
        <v>89</v>
      </c>
      <c r="D143" s="103" t="s">
        <v>532</v>
      </c>
      <c r="E143" s="103"/>
      <c r="F143" s="103"/>
      <c r="G143" s="63">
        <v>1</v>
      </c>
      <c r="H143" s="103"/>
      <c r="I143" s="21">
        <v>0.23</v>
      </c>
      <c r="J143" s="15">
        <f t="shared" si="15"/>
        <v>0</v>
      </c>
      <c r="K143" s="17">
        <f t="shared" si="16"/>
        <v>0</v>
      </c>
      <c r="L143" s="17">
        <f t="shared" si="17"/>
        <v>0</v>
      </c>
      <c r="M143" s="95"/>
    </row>
    <row r="144" spans="1:13" s="55" customFormat="1">
      <c r="A144" s="107">
        <v>141</v>
      </c>
      <c r="B144" s="59" t="s">
        <v>338</v>
      </c>
      <c r="C144" s="20" t="s">
        <v>95</v>
      </c>
      <c r="D144" s="103" t="s">
        <v>121</v>
      </c>
      <c r="E144" s="103"/>
      <c r="F144" s="103"/>
      <c r="G144" s="63">
        <v>1</v>
      </c>
      <c r="H144" s="103"/>
      <c r="I144" s="21">
        <v>0.23</v>
      </c>
      <c r="J144" s="15">
        <f t="shared" si="15"/>
        <v>0</v>
      </c>
      <c r="K144" s="17">
        <f t="shared" si="16"/>
        <v>0</v>
      </c>
      <c r="L144" s="17">
        <f t="shared" si="17"/>
        <v>0</v>
      </c>
      <c r="M144" s="95"/>
    </row>
    <row r="145" spans="1:13" s="55" customFormat="1">
      <c r="A145" s="107">
        <v>142</v>
      </c>
      <c r="B145" s="59" t="s">
        <v>338</v>
      </c>
      <c r="C145" s="20" t="s">
        <v>97</v>
      </c>
      <c r="D145" s="103" t="s">
        <v>122</v>
      </c>
      <c r="E145" s="103"/>
      <c r="F145" s="103"/>
      <c r="G145" s="63">
        <v>1</v>
      </c>
      <c r="H145" s="103"/>
      <c r="I145" s="21">
        <v>0.23</v>
      </c>
      <c r="J145" s="15">
        <f t="shared" si="15"/>
        <v>0</v>
      </c>
      <c r="K145" s="17">
        <f t="shared" si="16"/>
        <v>0</v>
      </c>
      <c r="L145" s="17">
        <f t="shared" si="17"/>
        <v>0</v>
      </c>
      <c r="M145" s="95"/>
    </row>
    <row r="146" spans="1:13" s="55" customFormat="1">
      <c r="A146" s="107">
        <v>143</v>
      </c>
      <c r="B146" s="59" t="s">
        <v>338</v>
      </c>
      <c r="C146" s="20" t="s">
        <v>99</v>
      </c>
      <c r="D146" s="103" t="s">
        <v>123</v>
      </c>
      <c r="E146" s="103"/>
      <c r="F146" s="103"/>
      <c r="G146" s="63">
        <v>1</v>
      </c>
      <c r="H146" s="103"/>
      <c r="I146" s="21">
        <v>0.23</v>
      </c>
      <c r="J146" s="15">
        <f t="shared" si="15"/>
        <v>0</v>
      </c>
      <c r="K146" s="17">
        <f t="shared" si="16"/>
        <v>0</v>
      </c>
      <c r="L146" s="17">
        <f t="shared" si="17"/>
        <v>0</v>
      </c>
      <c r="M146" s="95"/>
    </row>
    <row r="147" spans="1:13" s="55" customFormat="1">
      <c r="A147" s="107">
        <v>145</v>
      </c>
      <c r="B147" s="59" t="s">
        <v>339</v>
      </c>
      <c r="C147" s="20" t="s">
        <v>89</v>
      </c>
      <c r="D147" s="103" t="s">
        <v>124</v>
      </c>
      <c r="E147" s="103"/>
      <c r="F147" s="103"/>
      <c r="G147" s="63">
        <v>2</v>
      </c>
      <c r="H147" s="103"/>
      <c r="I147" s="21">
        <v>0.23</v>
      </c>
      <c r="J147" s="15">
        <f t="shared" si="15"/>
        <v>0</v>
      </c>
      <c r="K147" s="17">
        <f t="shared" si="16"/>
        <v>0</v>
      </c>
      <c r="L147" s="17">
        <f t="shared" si="17"/>
        <v>0</v>
      </c>
      <c r="M147" s="95"/>
    </row>
    <row r="148" spans="1:13" s="55" customFormat="1">
      <c r="A148" s="107">
        <v>146</v>
      </c>
      <c r="B148" s="59" t="s">
        <v>339</v>
      </c>
      <c r="C148" s="20" t="s">
        <v>95</v>
      </c>
      <c r="D148" s="103" t="s">
        <v>125</v>
      </c>
      <c r="E148" s="103"/>
      <c r="F148" s="103"/>
      <c r="G148" s="63">
        <v>2</v>
      </c>
      <c r="H148" s="103"/>
      <c r="I148" s="21">
        <v>0.23</v>
      </c>
      <c r="J148" s="15">
        <f t="shared" si="15"/>
        <v>0</v>
      </c>
      <c r="K148" s="17">
        <f t="shared" si="16"/>
        <v>0</v>
      </c>
      <c r="L148" s="17">
        <f t="shared" si="17"/>
        <v>0</v>
      </c>
      <c r="M148" s="95"/>
    </row>
    <row r="149" spans="1:13" s="55" customFormat="1">
      <c r="A149" s="107">
        <v>147</v>
      </c>
      <c r="B149" s="59" t="s">
        <v>339</v>
      </c>
      <c r="C149" s="20" t="s">
        <v>97</v>
      </c>
      <c r="D149" s="103" t="s">
        <v>126</v>
      </c>
      <c r="E149" s="103"/>
      <c r="F149" s="103"/>
      <c r="G149" s="63">
        <v>2</v>
      </c>
      <c r="H149" s="103"/>
      <c r="I149" s="21">
        <v>0.23</v>
      </c>
      <c r="J149" s="15">
        <f t="shared" si="15"/>
        <v>0</v>
      </c>
      <c r="K149" s="17">
        <f t="shared" si="16"/>
        <v>0</v>
      </c>
      <c r="L149" s="17">
        <f t="shared" si="17"/>
        <v>0</v>
      </c>
      <c r="M149" s="95"/>
    </row>
    <row r="150" spans="1:13" s="55" customFormat="1">
      <c r="A150" s="107">
        <v>148</v>
      </c>
      <c r="B150" s="59" t="s">
        <v>339</v>
      </c>
      <c r="C150" s="20" t="s">
        <v>99</v>
      </c>
      <c r="D150" s="103" t="s">
        <v>127</v>
      </c>
      <c r="E150" s="103"/>
      <c r="F150" s="103"/>
      <c r="G150" s="88">
        <v>2</v>
      </c>
      <c r="H150" s="103"/>
      <c r="I150" s="21">
        <v>0.23</v>
      </c>
      <c r="J150" s="15">
        <f t="shared" si="15"/>
        <v>0</v>
      </c>
      <c r="K150" s="17">
        <f t="shared" si="16"/>
        <v>0</v>
      </c>
      <c r="L150" s="17">
        <f t="shared" si="17"/>
        <v>0</v>
      </c>
      <c r="M150" s="95"/>
    </row>
    <row r="151" spans="1:13" s="55" customFormat="1">
      <c r="A151" s="107">
        <v>149</v>
      </c>
      <c r="B151" s="59" t="s">
        <v>340</v>
      </c>
      <c r="C151" s="20" t="s">
        <v>89</v>
      </c>
      <c r="D151" s="103" t="s">
        <v>128</v>
      </c>
      <c r="E151" s="103"/>
      <c r="F151" s="103"/>
      <c r="G151" s="88">
        <v>2</v>
      </c>
      <c r="H151" s="103"/>
      <c r="I151" s="21">
        <v>0.23</v>
      </c>
      <c r="J151" s="15">
        <f t="shared" ref="J151:J225" si="24">H151*(1+I151)</f>
        <v>0</v>
      </c>
      <c r="K151" s="17">
        <f t="shared" ref="K151:K225" si="25">G151*H151</f>
        <v>0</v>
      </c>
      <c r="L151" s="17">
        <f t="shared" ref="L151:L225" si="26">K151*(1+I151)</f>
        <v>0</v>
      </c>
      <c r="M151" s="95"/>
    </row>
    <row r="152" spans="1:13" s="55" customFormat="1">
      <c r="A152" s="107">
        <v>150</v>
      </c>
      <c r="B152" s="59" t="s">
        <v>340</v>
      </c>
      <c r="C152" s="20" t="s">
        <v>95</v>
      </c>
      <c r="D152" s="103" t="s">
        <v>129</v>
      </c>
      <c r="E152" s="103"/>
      <c r="F152" s="103"/>
      <c r="G152" s="88">
        <v>2</v>
      </c>
      <c r="H152" s="103"/>
      <c r="I152" s="21">
        <v>0.23</v>
      </c>
      <c r="J152" s="15">
        <f t="shared" si="24"/>
        <v>0</v>
      </c>
      <c r="K152" s="17">
        <f t="shared" si="25"/>
        <v>0</v>
      </c>
      <c r="L152" s="17">
        <f t="shared" si="26"/>
        <v>0</v>
      </c>
      <c r="M152" s="95"/>
    </row>
    <row r="153" spans="1:13" s="55" customFormat="1">
      <c r="A153" s="107">
        <v>151</v>
      </c>
      <c r="B153" s="59" t="s">
        <v>340</v>
      </c>
      <c r="C153" s="20" t="s">
        <v>97</v>
      </c>
      <c r="D153" s="103" t="s">
        <v>130</v>
      </c>
      <c r="E153" s="103"/>
      <c r="F153" s="103"/>
      <c r="G153" s="63">
        <v>2</v>
      </c>
      <c r="H153" s="103"/>
      <c r="I153" s="21">
        <v>0.23</v>
      </c>
      <c r="J153" s="15">
        <f t="shared" si="24"/>
        <v>0</v>
      </c>
      <c r="K153" s="17">
        <f t="shared" si="25"/>
        <v>0</v>
      </c>
      <c r="L153" s="17">
        <f t="shared" si="26"/>
        <v>0</v>
      </c>
      <c r="M153" s="95"/>
    </row>
    <row r="154" spans="1:13" s="55" customFormat="1">
      <c r="A154" s="107">
        <v>152</v>
      </c>
      <c r="B154" s="59" t="s">
        <v>340</v>
      </c>
      <c r="C154" s="20" t="s">
        <v>99</v>
      </c>
      <c r="D154" s="103" t="s">
        <v>131</v>
      </c>
      <c r="E154" s="103"/>
      <c r="F154" s="103"/>
      <c r="G154" s="63">
        <v>2</v>
      </c>
      <c r="H154" s="103"/>
      <c r="I154" s="21">
        <v>0.23</v>
      </c>
      <c r="J154" s="15">
        <f t="shared" si="24"/>
        <v>0</v>
      </c>
      <c r="K154" s="17">
        <f t="shared" si="25"/>
        <v>0</v>
      </c>
      <c r="L154" s="17">
        <f t="shared" si="26"/>
        <v>0</v>
      </c>
      <c r="M154" s="95"/>
    </row>
    <row r="155" spans="1:13" s="55" customFormat="1">
      <c r="A155" s="107">
        <v>153</v>
      </c>
      <c r="B155" s="59" t="s">
        <v>461</v>
      </c>
      <c r="C155" s="20" t="s">
        <v>89</v>
      </c>
      <c r="D155" s="103" t="s">
        <v>462</v>
      </c>
      <c r="E155" s="103"/>
      <c r="F155" s="103"/>
      <c r="G155" s="63">
        <v>1</v>
      </c>
      <c r="H155" s="103"/>
      <c r="I155" s="21">
        <v>0.23</v>
      </c>
      <c r="J155" s="15">
        <f t="shared" ref="J155:J158" si="27">H155*(1+I155)</f>
        <v>0</v>
      </c>
      <c r="K155" s="17">
        <f t="shared" ref="K155:K158" si="28">G155*H155</f>
        <v>0</v>
      </c>
      <c r="L155" s="17">
        <f t="shared" ref="L155:L158" si="29">K155*(1+I155)</f>
        <v>0</v>
      </c>
      <c r="M155" s="95"/>
    </row>
    <row r="156" spans="1:13" s="55" customFormat="1">
      <c r="A156" s="107">
        <v>154</v>
      </c>
      <c r="B156" s="59" t="s">
        <v>461</v>
      </c>
      <c r="C156" s="20" t="s">
        <v>95</v>
      </c>
      <c r="D156" s="103" t="s">
        <v>463</v>
      </c>
      <c r="E156" s="103"/>
      <c r="F156" s="103"/>
      <c r="G156" s="63">
        <v>1</v>
      </c>
      <c r="H156" s="103"/>
      <c r="I156" s="21">
        <v>0.23</v>
      </c>
      <c r="J156" s="15">
        <f t="shared" si="27"/>
        <v>0</v>
      </c>
      <c r="K156" s="17">
        <f t="shared" si="28"/>
        <v>0</v>
      </c>
      <c r="L156" s="17">
        <f t="shared" si="29"/>
        <v>0</v>
      </c>
      <c r="M156" s="95"/>
    </row>
    <row r="157" spans="1:13" s="55" customFormat="1">
      <c r="A157" s="107">
        <v>155</v>
      </c>
      <c r="B157" s="59" t="s">
        <v>461</v>
      </c>
      <c r="C157" s="20" t="s">
        <v>97</v>
      </c>
      <c r="D157" s="103" t="s">
        <v>464</v>
      </c>
      <c r="E157" s="103"/>
      <c r="F157" s="103"/>
      <c r="G157" s="63">
        <v>1</v>
      </c>
      <c r="H157" s="103"/>
      <c r="I157" s="21">
        <v>0.23</v>
      </c>
      <c r="J157" s="15">
        <f t="shared" si="27"/>
        <v>0</v>
      </c>
      <c r="K157" s="17">
        <f t="shared" si="28"/>
        <v>0</v>
      </c>
      <c r="L157" s="17">
        <f t="shared" si="29"/>
        <v>0</v>
      </c>
      <c r="M157" s="95"/>
    </row>
    <row r="158" spans="1:13" s="55" customFormat="1">
      <c r="A158" s="107">
        <v>156</v>
      </c>
      <c r="B158" s="59" t="s">
        <v>461</v>
      </c>
      <c r="C158" s="20" t="s">
        <v>99</v>
      </c>
      <c r="D158" s="103" t="s">
        <v>465</v>
      </c>
      <c r="E158" s="103"/>
      <c r="F158" s="103"/>
      <c r="G158" s="63">
        <v>1</v>
      </c>
      <c r="H158" s="103"/>
      <c r="I158" s="21">
        <v>0.23</v>
      </c>
      <c r="J158" s="15">
        <f t="shared" si="27"/>
        <v>0</v>
      </c>
      <c r="K158" s="17">
        <f t="shared" si="28"/>
        <v>0</v>
      </c>
      <c r="L158" s="17">
        <f t="shared" si="29"/>
        <v>0</v>
      </c>
      <c r="M158" s="95"/>
    </row>
    <row r="159" spans="1:13" s="55" customFormat="1">
      <c r="A159" s="107">
        <v>157</v>
      </c>
      <c r="B159" s="59" t="s">
        <v>341</v>
      </c>
      <c r="C159" s="20" t="s">
        <v>89</v>
      </c>
      <c r="D159" s="103" t="s">
        <v>132</v>
      </c>
      <c r="E159" s="103"/>
      <c r="F159" s="103"/>
      <c r="G159" s="63">
        <v>1</v>
      </c>
      <c r="H159" s="103"/>
      <c r="I159" s="21">
        <v>0.23</v>
      </c>
      <c r="J159" s="15">
        <f t="shared" si="24"/>
        <v>0</v>
      </c>
      <c r="K159" s="17">
        <f t="shared" si="25"/>
        <v>0</v>
      </c>
      <c r="L159" s="17">
        <f t="shared" si="26"/>
        <v>0</v>
      </c>
      <c r="M159" s="95"/>
    </row>
    <row r="160" spans="1:13" s="55" customFormat="1">
      <c r="A160" s="107">
        <v>159</v>
      </c>
      <c r="B160" s="60" t="s">
        <v>342</v>
      </c>
      <c r="C160" s="20" t="s">
        <v>89</v>
      </c>
      <c r="D160" s="103" t="s">
        <v>133</v>
      </c>
      <c r="E160" s="103"/>
      <c r="F160" s="103"/>
      <c r="G160" s="63">
        <v>3</v>
      </c>
      <c r="H160" s="103"/>
      <c r="I160" s="21">
        <v>0.23</v>
      </c>
      <c r="J160" s="15">
        <f t="shared" si="24"/>
        <v>0</v>
      </c>
      <c r="K160" s="17">
        <f t="shared" si="25"/>
        <v>0</v>
      </c>
      <c r="L160" s="17">
        <f t="shared" si="26"/>
        <v>0</v>
      </c>
      <c r="M160" s="95"/>
    </row>
    <row r="161" spans="1:13" s="55" customFormat="1">
      <c r="A161" s="107">
        <v>160</v>
      </c>
      <c r="B161" s="60" t="s">
        <v>342</v>
      </c>
      <c r="C161" s="20" t="s">
        <v>89</v>
      </c>
      <c r="D161" s="103" t="s">
        <v>134</v>
      </c>
      <c r="E161" s="103"/>
      <c r="F161" s="103"/>
      <c r="G161" s="63">
        <v>1</v>
      </c>
      <c r="H161" s="103"/>
      <c r="I161" s="21">
        <v>0.23</v>
      </c>
      <c r="J161" s="15">
        <f t="shared" si="24"/>
        <v>0</v>
      </c>
      <c r="K161" s="17">
        <f t="shared" si="25"/>
        <v>0</v>
      </c>
      <c r="L161" s="17">
        <f t="shared" si="26"/>
        <v>0</v>
      </c>
      <c r="M161" s="95"/>
    </row>
    <row r="162" spans="1:13" s="55" customFormat="1">
      <c r="A162" s="107">
        <v>161</v>
      </c>
      <c r="B162" s="59" t="s">
        <v>343</v>
      </c>
      <c r="C162" s="20" t="s">
        <v>89</v>
      </c>
      <c r="D162" s="103" t="s">
        <v>135</v>
      </c>
      <c r="E162" s="103"/>
      <c r="F162" s="103"/>
      <c r="G162" s="63">
        <v>2</v>
      </c>
      <c r="H162" s="103"/>
      <c r="I162" s="21">
        <v>0.23</v>
      </c>
      <c r="J162" s="15">
        <f t="shared" si="24"/>
        <v>0</v>
      </c>
      <c r="K162" s="17">
        <f t="shared" si="25"/>
        <v>0</v>
      </c>
      <c r="L162" s="17">
        <f t="shared" si="26"/>
        <v>0</v>
      </c>
      <c r="M162" s="95"/>
    </row>
    <row r="163" spans="1:13" s="55" customFormat="1">
      <c r="A163" s="107">
        <v>162</v>
      </c>
      <c r="B163" s="59" t="s">
        <v>344</v>
      </c>
      <c r="C163" s="20" t="s">
        <v>89</v>
      </c>
      <c r="D163" s="103" t="s">
        <v>136</v>
      </c>
      <c r="E163" s="103"/>
      <c r="F163" s="103"/>
      <c r="G163" s="63">
        <v>2</v>
      </c>
      <c r="H163" s="103"/>
      <c r="I163" s="21">
        <v>0.23</v>
      </c>
      <c r="J163" s="15">
        <f t="shared" si="24"/>
        <v>0</v>
      </c>
      <c r="K163" s="17">
        <f t="shared" si="25"/>
        <v>0</v>
      </c>
      <c r="L163" s="17">
        <f t="shared" si="26"/>
        <v>0</v>
      </c>
      <c r="M163" s="95"/>
    </row>
    <row r="164" spans="1:13" s="55" customFormat="1">
      <c r="A164" s="107">
        <v>164</v>
      </c>
      <c r="B164" s="59" t="s">
        <v>345</v>
      </c>
      <c r="C164" s="20" t="s">
        <v>89</v>
      </c>
      <c r="D164" s="103" t="s">
        <v>137</v>
      </c>
      <c r="E164" s="103"/>
      <c r="F164" s="103"/>
      <c r="G164" s="63">
        <v>2</v>
      </c>
      <c r="H164" s="103"/>
      <c r="I164" s="21">
        <v>0.23</v>
      </c>
      <c r="J164" s="15">
        <f t="shared" si="24"/>
        <v>0</v>
      </c>
      <c r="K164" s="17">
        <f t="shared" si="25"/>
        <v>0</v>
      </c>
      <c r="L164" s="17">
        <f t="shared" si="26"/>
        <v>0</v>
      </c>
      <c r="M164" s="95"/>
    </row>
    <row r="165" spans="1:13" s="55" customFormat="1">
      <c r="A165" s="107">
        <v>166</v>
      </c>
      <c r="B165" s="59" t="s">
        <v>346</v>
      </c>
      <c r="C165" s="20" t="s">
        <v>89</v>
      </c>
      <c r="D165" s="103" t="s">
        <v>138</v>
      </c>
      <c r="E165" s="103"/>
      <c r="F165" s="103"/>
      <c r="G165" s="63">
        <v>3</v>
      </c>
      <c r="H165" s="103"/>
      <c r="I165" s="21">
        <v>0.23</v>
      </c>
      <c r="J165" s="15">
        <f t="shared" si="24"/>
        <v>0</v>
      </c>
      <c r="K165" s="17">
        <f t="shared" si="25"/>
        <v>0</v>
      </c>
      <c r="L165" s="17">
        <f t="shared" si="26"/>
        <v>0</v>
      </c>
      <c r="M165" s="95"/>
    </row>
    <row r="166" spans="1:13" s="86" customFormat="1">
      <c r="A166" s="107">
        <v>167</v>
      </c>
      <c r="B166" s="59" t="s">
        <v>347</v>
      </c>
      <c r="C166" s="20" t="s">
        <v>89</v>
      </c>
      <c r="D166" s="19" t="s">
        <v>139</v>
      </c>
      <c r="E166" s="19"/>
      <c r="F166" s="103"/>
      <c r="G166" s="63">
        <v>2</v>
      </c>
      <c r="H166" s="103"/>
      <c r="I166" s="21">
        <v>0.23</v>
      </c>
      <c r="J166" s="15">
        <f t="shared" si="24"/>
        <v>0</v>
      </c>
      <c r="K166" s="17">
        <f t="shared" si="25"/>
        <v>0</v>
      </c>
      <c r="L166" s="17">
        <f t="shared" si="26"/>
        <v>0</v>
      </c>
      <c r="M166" s="95"/>
    </row>
    <row r="167" spans="1:13" s="55" customFormat="1">
      <c r="A167" s="107">
        <v>168</v>
      </c>
      <c r="B167" s="59" t="s">
        <v>348</v>
      </c>
      <c r="C167" s="20" t="s">
        <v>89</v>
      </c>
      <c r="D167" s="103" t="s">
        <v>140</v>
      </c>
      <c r="E167" s="103"/>
      <c r="F167" s="103"/>
      <c r="G167" s="63">
        <v>1</v>
      </c>
      <c r="H167" s="103"/>
      <c r="I167" s="21">
        <v>0.23</v>
      </c>
      <c r="J167" s="15">
        <f t="shared" si="24"/>
        <v>0</v>
      </c>
      <c r="K167" s="17">
        <f t="shared" si="25"/>
        <v>0</v>
      </c>
      <c r="L167" s="17">
        <f t="shared" si="26"/>
        <v>0</v>
      </c>
      <c r="M167" s="95"/>
    </row>
    <row r="168" spans="1:13" s="55" customFormat="1">
      <c r="A168" s="107">
        <v>169</v>
      </c>
      <c r="B168" s="59" t="s">
        <v>349</v>
      </c>
      <c r="C168" s="20" t="s">
        <v>89</v>
      </c>
      <c r="D168" s="103" t="s">
        <v>141</v>
      </c>
      <c r="E168" s="103"/>
      <c r="F168" s="103"/>
      <c r="G168" s="63">
        <v>1</v>
      </c>
      <c r="H168" s="103"/>
      <c r="I168" s="21">
        <v>0.23</v>
      </c>
      <c r="J168" s="15">
        <f t="shared" si="24"/>
        <v>0</v>
      </c>
      <c r="K168" s="17">
        <f t="shared" si="25"/>
        <v>0</v>
      </c>
      <c r="L168" s="17">
        <f t="shared" si="26"/>
        <v>0</v>
      </c>
      <c r="M168" s="95"/>
    </row>
    <row r="169" spans="1:13" s="55" customFormat="1">
      <c r="A169" s="107">
        <v>171</v>
      </c>
      <c r="B169" s="59" t="s">
        <v>350</v>
      </c>
      <c r="C169" s="20" t="s">
        <v>89</v>
      </c>
      <c r="D169" s="103" t="s">
        <v>142</v>
      </c>
      <c r="E169" s="103"/>
      <c r="F169" s="103"/>
      <c r="G169" s="63">
        <v>3</v>
      </c>
      <c r="H169" s="103"/>
      <c r="I169" s="21">
        <v>0.23</v>
      </c>
      <c r="J169" s="15">
        <f t="shared" si="24"/>
        <v>0</v>
      </c>
      <c r="K169" s="17">
        <f t="shared" si="25"/>
        <v>0</v>
      </c>
      <c r="L169" s="17">
        <f t="shared" si="26"/>
        <v>0</v>
      </c>
      <c r="M169" s="95"/>
    </row>
    <row r="170" spans="1:13" s="55" customFormat="1">
      <c r="A170" s="107">
        <v>173</v>
      </c>
      <c r="B170" s="59" t="s">
        <v>351</v>
      </c>
      <c r="C170" s="20" t="s">
        <v>89</v>
      </c>
      <c r="D170" s="103" t="s">
        <v>143</v>
      </c>
      <c r="E170" s="103"/>
      <c r="F170" s="103"/>
      <c r="G170" s="63">
        <v>3</v>
      </c>
      <c r="H170" s="103"/>
      <c r="I170" s="21">
        <v>0.23</v>
      </c>
      <c r="J170" s="15">
        <f t="shared" si="24"/>
        <v>0</v>
      </c>
      <c r="K170" s="17">
        <f t="shared" si="25"/>
        <v>0</v>
      </c>
      <c r="L170" s="17">
        <f t="shared" si="26"/>
        <v>0</v>
      </c>
      <c r="M170" s="95"/>
    </row>
    <row r="171" spans="1:13" s="55" customFormat="1">
      <c r="A171" s="107">
        <v>174</v>
      </c>
      <c r="B171" s="59" t="s">
        <v>351</v>
      </c>
      <c r="C171" s="20" t="s">
        <v>89</v>
      </c>
      <c r="D171" s="103" t="s">
        <v>227</v>
      </c>
      <c r="E171" s="103"/>
      <c r="F171" s="103"/>
      <c r="G171" s="63">
        <v>1</v>
      </c>
      <c r="H171" s="103"/>
      <c r="I171" s="21">
        <v>0.23</v>
      </c>
      <c r="J171" s="15">
        <f t="shared" si="24"/>
        <v>0</v>
      </c>
      <c r="K171" s="17">
        <f t="shared" si="25"/>
        <v>0</v>
      </c>
      <c r="L171" s="17">
        <f t="shared" si="26"/>
        <v>0</v>
      </c>
      <c r="M171" s="95"/>
    </row>
    <row r="172" spans="1:13" s="55" customFormat="1">
      <c r="A172" s="107">
        <v>176</v>
      </c>
      <c r="B172" s="59" t="s">
        <v>352</v>
      </c>
      <c r="C172" s="20" t="s">
        <v>89</v>
      </c>
      <c r="D172" s="103" t="s">
        <v>144</v>
      </c>
      <c r="E172" s="103"/>
      <c r="F172" s="103"/>
      <c r="G172" s="63">
        <v>3</v>
      </c>
      <c r="H172" s="103"/>
      <c r="I172" s="21">
        <v>0.23</v>
      </c>
      <c r="J172" s="15">
        <f t="shared" si="24"/>
        <v>0</v>
      </c>
      <c r="K172" s="17">
        <f t="shared" si="25"/>
        <v>0</v>
      </c>
      <c r="L172" s="17">
        <f t="shared" si="26"/>
        <v>0</v>
      </c>
      <c r="M172" s="95"/>
    </row>
    <row r="173" spans="1:13" s="55" customFormat="1">
      <c r="A173" s="107">
        <v>177</v>
      </c>
      <c r="B173" s="59" t="s">
        <v>352</v>
      </c>
      <c r="C173" s="20" t="s">
        <v>89</v>
      </c>
      <c r="D173" s="103" t="s">
        <v>145</v>
      </c>
      <c r="E173" s="103"/>
      <c r="F173" s="103"/>
      <c r="G173" s="63">
        <v>1</v>
      </c>
      <c r="H173" s="103"/>
      <c r="I173" s="21">
        <v>0.23</v>
      </c>
      <c r="J173" s="15">
        <f t="shared" si="24"/>
        <v>0</v>
      </c>
      <c r="K173" s="17">
        <f t="shared" si="25"/>
        <v>0</v>
      </c>
      <c r="L173" s="17">
        <f t="shared" si="26"/>
        <v>0</v>
      </c>
      <c r="M173" s="95"/>
    </row>
    <row r="174" spans="1:13" s="55" customFormat="1" ht="15" customHeight="1">
      <c r="A174" s="107">
        <v>179</v>
      </c>
      <c r="B174" s="59" t="s">
        <v>353</v>
      </c>
      <c r="C174" s="20" t="s">
        <v>89</v>
      </c>
      <c r="D174" s="103" t="s">
        <v>146</v>
      </c>
      <c r="E174" s="103"/>
      <c r="F174" s="103"/>
      <c r="G174" s="63">
        <v>3</v>
      </c>
      <c r="H174" s="103"/>
      <c r="I174" s="21">
        <v>0.23</v>
      </c>
      <c r="J174" s="15">
        <f t="shared" si="24"/>
        <v>0</v>
      </c>
      <c r="K174" s="17">
        <f t="shared" si="25"/>
        <v>0</v>
      </c>
      <c r="L174" s="17">
        <f t="shared" si="26"/>
        <v>0</v>
      </c>
      <c r="M174" s="95"/>
    </row>
    <row r="175" spans="1:13" s="55" customFormat="1">
      <c r="A175" s="107">
        <v>180</v>
      </c>
      <c r="B175" s="59" t="s">
        <v>353</v>
      </c>
      <c r="C175" s="20" t="s">
        <v>89</v>
      </c>
      <c r="D175" s="103" t="s">
        <v>147</v>
      </c>
      <c r="E175" s="103"/>
      <c r="F175" s="103"/>
      <c r="G175" s="63">
        <v>1</v>
      </c>
      <c r="H175" s="103"/>
      <c r="I175" s="21">
        <v>0.23</v>
      </c>
      <c r="J175" s="15">
        <f t="shared" si="24"/>
        <v>0</v>
      </c>
      <c r="K175" s="17">
        <f t="shared" si="25"/>
        <v>0</v>
      </c>
      <c r="L175" s="17">
        <f t="shared" si="26"/>
        <v>0</v>
      </c>
      <c r="M175" s="95"/>
    </row>
    <row r="176" spans="1:13" s="55" customFormat="1">
      <c r="A176" s="107">
        <v>181</v>
      </c>
      <c r="B176" s="59" t="s">
        <v>354</v>
      </c>
      <c r="C176" s="20" t="s">
        <v>89</v>
      </c>
      <c r="D176" s="103" t="s">
        <v>148</v>
      </c>
      <c r="E176" s="103"/>
      <c r="F176" s="103"/>
      <c r="G176" s="63">
        <v>2</v>
      </c>
      <c r="H176" s="103"/>
      <c r="I176" s="21">
        <v>0.23</v>
      </c>
      <c r="J176" s="15">
        <f t="shared" si="24"/>
        <v>0</v>
      </c>
      <c r="K176" s="17">
        <f t="shared" si="25"/>
        <v>0</v>
      </c>
      <c r="L176" s="17">
        <f t="shared" si="26"/>
        <v>0</v>
      </c>
      <c r="M176" s="95"/>
    </row>
    <row r="177" spans="1:13" s="55" customFormat="1">
      <c r="A177" s="107">
        <v>182</v>
      </c>
      <c r="B177" s="59" t="s">
        <v>355</v>
      </c>
      <c r="C177" s="20" t="s">
        <v>89</v>
      </c>
      <c r="D177" s="103" t="s">
        <v>149</v>
      </c>
      <c r="E177" s="103"/>
      <c r="F177" s="103"/>
      <c r="G177" s="63">
        <v>2</v>
      </c>
      <c r="H177" s="103"/>
      <c r="I177" s="21">
        <v>0.23</v>
      </c>
      <c r="J177" s="15">
        <f t="shared" si="24"/>
        <v>0</v>
      </c>
      <c r="K177" s="17">
        <f t="shared" si="25"/>
        <v>0</v>
      </c>
      <c r="L177" s="17">
        <f t="shared" si="26"/>
        <v>0</v>
      </c>
      <c r="M177" s="95"/>
    </row>
    <row r="178" spans="1:13" s="55" customFormat="1">
      <c r="A178" s="107">
        <v>183</v>
      </c>
      <c r="B178" s="59" t="s">
        <v>356</v>
      </c>
      <c r="C178" s="20" t="s">
        <v>89</v>
      </c>
      <c r="D178" s="103" t="s">
        <v>150</v>
      </c>
      <c r="E178" s="103"/>
      <c r="F178" s="103"/>
      <c r="G178" s="63">
        <v>2</v>
      </c>
      <c r="H178" s="103"/>
      <c r="I178" s="21">
        <v>0.23</v>
      </c>
      <c r="J178" s="15">
        <f t="shared" si="24"/>
        <v>0</v>
      </c>
      <c r="K178" s="17">
        <f t="shared" si="25"/>
        <v>0</v>
      </c>
      <c r="L178" s="17">
        <f t="shared" si="26"/>
        <v>0</v>
      </c>
      <c r="M178" s="95"/>
    </row>
    <row r="179" spans="1:13" s="55" customFormat="1">
      <c r="A179" s="107">
        <v>184</v>
      </c>
      <c r="B179" s="59" t="s">
        <v>357</v>
      </c>
      <c r="C179" s="20" t="s">
        <v>89</v>
      </c>
      <c r="D179" s="103" t="s">
        <v>151</v>
      </c>
      <c r="E179" s="103"/>
      <c r="F179" s="103"/>
      <c r="G179" s="63">
        <v>2</v>
      </c>
      <c r="H179" s="103"/>
      <c r="I179" s="21">
        <v>0.23</v>
      </c>
      <c r="J179" s="15">
        <f t="shared" si="24"/>
        <v>0</v>
      </c>
      <c r="K179" s="17">
        <f t="shared" si="25"/>
        <v>0</v>
      </c>
      <c r="L179" s="17">
        <f t="shared" si="26"/>
        <v>0</v>
      </c>
      <c r="M179" s="95"/>
    </row>
    <row r="180" spans="1:13" s="55" customFormat="1">
      <c r="A180" s="107">
        <v>185</v>
      </c>
      <c r="B180" s="59" t="s">
        <v>459</v>
      </c>
      <c r="C180" s="20" t="s">
        <v>89</v>
      </c>
      <c r="D180" s="103" t="s">
        <v>460</v>
      </c>
      <c r="E180" s="103"/>
      <c r="F180" s="103"/>
      <c r="G180" s="63">
        <v>2</v>
      </c>
      <c r="H180" s="103"/>
      <c r="I180" s="21">
        <v>0.23</v>
      </c>
      <c r="J180" s="15">
        <f t="shared" ref="J180" si="30">H180*(1+I180)</f>
        <v>0</v>
      </c>
      <c r="K180" s="17">
        <f t="shared" ref="K180" si="31">G180*H180</f>
        <v>0</v>
      </c>
      <c r="L180" s="17">
        <f t="shared" ref="L180" si="32">K180*(1+I180)</f>
        <v>0</v>
      </c>
      <c r="M180" s="95"/>
    </row>
    <row r="181" spans="1:13" s="55" customFormat="1">
      <c r="A181" s="107">
        <v>187</v>
      </c>
      <c r="B181" s="59" t="s">
        <v>358</v>
      </c>
      <c r="C181" s="20" t="s">
        <v>89</v>
      </c>
      <c r="D181" s="103" t="s">
        <v>152</v>
      </c>
      <c r="E181" s="103"/>
      <c r="F181" s="103"/>
      <c r="G181" s="63">
        <v>3</v>
      </c>
      <c r="H181" s="103"/>
      <c r="I181" s="21">
        <v>0.23</v>
      </c>
      <c r="J181" s="15">
        <f t="shared" si="24"/>
        <v>0</v>
      </c>
      <c r="K181" s="17">
        <f t="shared" si="25"/>
        <v>0</v>
      </c>
      <c r="L181" s="17">
        <f t="shared" si="26"/>
        <v>0</v>
      </c>
      <c r="M181" s="95"/>
    </row>
    <row r="182" spans="1:13" s="55" customFormat="1">
      <c r="A182" s="107">
        <v>188</v>
      </c>
      <c r="B182" s="59" t="s">
        <v>359</v>
      </c>
      <c r="C182" s="20" t="s">
        <v>89</v>
      </c>
      <c r="D182" s="103" t="s">
        <v>153</v>
      </c>
      <c r="E182" s="103"/>
      <c r="F182" s="103"/>
      <c r="G182" s="63">
        <v>2</v>
      </c>
      <c r="H182" s="103"/>
      <c r="I182" s="21">
        <v>0.23</v>
      </c>
      <c r="J182" s="15">
        <f t="shared" si="24"/>
        <v>0</v>
      </c>
      <c r="K182" s="17">
        <f t="shared" si="25"/>
        <v>0</v>
      </c>
      <c r="L182" s="17">
        <f t="shared" si="26"/>
        <v>0</v>
      </c>
      <c r="M182" s="95"/>
    </row>
    <row r="183" spans="1:13" s="55" customFormat="1">
      <c r="A183" s="107">
        <v>189</v>
      </c>
      <c r="B183" s="59" t="s">
        <v>360</v>
      </c>
      <c r="C183" s="20" t="s">
        <v>89</v>
      </c>
      <c r="D183" s="103" t="s">
        <v>154</v>
      </c>
      <c r="E183" s="103"/>
      <c r="F183" s="103"/>
      <c r="G183" s="63">
        <v>2</v>
      </c>
      <c r="H183" s="103"/>
      <c r="I183" s="21">
        <v>0.23</v>
      </c>
      <c r="J183" s="15">
        <f t="shared" si="24"/>
        <v>0</v>
      </c>
      <c r="K183" s="17">
        <f t="shared" si="25"/>
        <v>0</v>
      </c>
      <c r="L183" s="17">
        <f t="shared" si="26"/>
        <v>0</v>
      </c>
      <c r="M183" s="95"/>
    </row>
    <row r="184" spans="1:13" s="55" customFormat="1">
      <c r="A184" s="107">
        <v>191</v>
      </c>
      <c r="B184" s="59" t="s">
        <v>361</v>
      </c>
      <c r="C184" s="12" t="s">
        <v>155</v>
      </c>
      <c r="D184" s="103" t="s">
        <v>156</v>
      </c>
      <c r="E184" s="103"/>
      <c r="F184" s="103"/>
      <c r="G184" s="63">
        <v>3</v>
      </c>
      <c r="H184" s="103"/>
      <c r="I184" s="21">
        <v>0.23</v>
      </c>
      <c r="J184" s="15">
        <f t="shared" si="24"/>
        <v>0</v>
      </c>
      <c r="K184" s="17">
        <f t="shared" si="25"/>
        <v>0</v>
      </c>
      <c r="L184" s="17">
        <f t="shared" si="26"/>
        <v>0</v>
      </c>
      <c r="M184" s="95"/>
    </row>
    <row r="185" spans="1:13" s="55" customFormat="1">
      <c r="A185" s="107">
        <v>192</v>
      </c>
      <c r="B185" s="59" t="s">
        <v>361</v>
      </c>
      <c r="C185" s="12" t="s">
        <v>157</v>
      </c>
      <c r="D185" s="103" t="s">
        <v>158</v>
      </c>
      <c r="E185" s="103"/>
      <c r="F185" s="103"/>
      <c r="G185" s="63">
        <v>3</v>
      </c>
      <c r="H185" s="103"/>
      <c r="I185" s="21">
        <v>0.23</v>
      </c>
      <c r="J185" s="15">
        <f t="shared" si="24"/>
        <v>0</v>
      </c>
      <c r="K185" s="17">
        <f t="shared" si="25"/>
        <v>0</v>
      </c>
      <c r="L185" s="17">
        <f t="shared" si="26"/>
        <v>0</v>
      </c>
      <c r="M185" s="95"/>
    </row>
    <row r="186" spans="1:13" s="55" customFormat="1">
      <c r="A186" s="107">
        <v>193</v>
      </c>
      <c r="B186" s="59" t="s">
        <v>361</v>
      </c>
      <c r="C186" s="12" t="s">
        <v>159</v>
      </c>
      <c r="D186" s="103" t="s">
        <v>160</v>
      </c>
      <c r="E186" s="103"/>
      <c r="F186" s="103"/>
      <c r="G186" s="63">
        <v>3</v>
      </c>
      <c r="H186" s="103"/>
      <c r="I186" s="21">
        <v>0.23</v>
      </c>
      <c r="J186" s="15">
        <f t="shared" si="24"/>
        <v>0</v>
      </c>
      <c r="K186" s="17">
        <f t="shared" si="25"/>
        <v>0</v>
      </c>
      <c r="L186" s="17">
        <f t="shared" si="26"/>
        <v>0</v>
      </c>
      <c r="M186" s="95"/>
    </row>
    <row r="187" spans="1:13" s="55" customFormat="1">
      <c r="A187" s="107">
        <v>194</v>
      </c>
      <c r="B187" s="59" t="s">
        <v>361</v>
      </c>
      <c r="C187" s="20" t="s">
        <v>89</v>
      </c>
      <c r="D187" s="103" t="s">
        <v>161</v>
      </c>
      <c r="E187" s="103"/>
      <c r="F187" s="103"/>
      <c r="G187" s="63">
        <v>3</v>
      </c>
      <c r="H187" s="103"/>
      <c r="I187" s="21">
        <v>0.23</v>
      </c>
      <c r="J187" s="15">
        <f t="shared" si="24"/>
        <v>0</v>
      </c>
      <c r="K187" s="17">
        <f t="shared" si="25"/>
        <v>0</v>
      </c>
      <c r="L187" s="17">
        <f t="shared" si="26"/>
        <v>0</v>
      </c>
      <c r="M187" s="95"/>
    </row>
    <row r="188" spans="1:13" s="55" customFormat="1">
      <c r="A188" s="107">
        <v>196</v>
      </c>
      <c r="B188" s="59" t="s">
        <v>362</v>
      </c>
      <c r="C188" s="20" t="s">
        <v>89</v>
      </c>
      <c r="D188" s="22" t="s">
        <v>162</v>
      </c>
      <c r="E188" s="22"/>
      <c r="F188" s="103"/>
      <c r="G188" s="63">
        <v>3</v>
      </c>
      <c r="H188" s="103"/>
      <c r="I188" s="21">
        <v>0.23</v>
      </c>
      <c r="J188" s="15">
        <f t="shared" si="24"/>
        <v>0</v>
      </c>
      <c r="K188" s="17">
        <f t="shared" si="25"/>
        <v>0</v>
      </c>
      <c r="L188" s="17">
        <f t="shared" si="26"/>
        <v>0</v>
      </c>
      <c r="M188" s="95"/>
    </row>
    <row r="189" spans="1:13" s="55" customFormat="1">
      <c r="A189" s="107">
        <v>197</v>
      </c>
      <c r="B189" s="59" t="s">
        <v>362</v>
      </c>
      <c r="C189" s="12" t="s">
        <v>159</v>
      </c>
      <c r="D189" s="22" t="s">
        <v>408</v>
      </c>
      <c r="E189" s="22"/>
      <c r="F189" s="103"/>
      <c r="G189" s="63">
        <v>3</v>
      </c>
      <c r="H189" s="103"/>
      <c r="I189" s="21">
        <v>0.23</v>
      </c>
      <c r="J189" s="15">
        <f t="shared" si="24"/>
        <v>0</v>
      </c>
      <c r="K189" s="17">
        <f t="shared" si="25"/>
        <v>0</v>
      </c>
      <c r="L189" s="17">
        <f t="shared" si="26"/>
        <v>0</v>
      </c>
      <c r="M189" s="95"/>
    </row>
    <row r="190" spans="1:13" s="55" customFormat="1">
      <c r="A190" s="107">
        <v>198</v>
      </c>
      <c r="B190" s="59" t="s">
        <v>362</v>
      </c>
      <c r="C190" s="12" t="s">
        <v>157</v>
      </c>
      <c r="D190" s="103" t="s">
        <v>409</v>
      </c>
      <c r="E190" s="103"/>
      <c r="F190" s="103"/>
      <c r="G190" s="63">
        <v>3</v>
      </c>
      <c r="H190" s="103"/>
      <c r="I190" s="21">
        <v>0.23</v>
      </c>
      <c r="J190" s="15">
        <f t="shared" si="24"/>
        <v>0</v>
      </c>
      <c r="K190" s="17">
        <f t="shared" si="25"/>
        <v>0</v>
      </c>
      <c r="L190" s="17">
        <f t="shared" si="26"/>
        <v>0</v>
      </c>
      <c r="M190" s="95"/>
    </row>
    <row r="191" spans="1:13" s="55" customFormat="1">
      <c r="A191" s="107">
        <v>199</v>
      </c>
      <c r="B191" s="59" t="s">
        <v>362</v>
      </c>
      <c r="C191" s="12" t="s">
        <v>155</v>
      </c>
      <c r="D191" s="22" t="s">
        <v>410</v>
      </c>
      <c r="E191" s="22"/>
      <c r="F191" s="103"/>
      <c r="G191" s="63">
        <v>3</v>
      </c>
      <c r="H191" s="103"/>
      <c r="I191" s="21">
        <v>0.23</v>
      </c>
      <c r="J191" s="15">
        <f t="shared" si="24"/>
        <v>0</v>
      </c>
      <c r="K191" s="17">
        <f t="shared" si="25"/>
        <v>0</v>
      </c>
      <c r="L191" s="17">
        <f t="shared" si="26"/>
        <v>0</v>
      </c>
      <c r="M191" s="95"/>
    </row>
    <row r="192" spans="1:13" s="55" customFormat="1">
      <c r="A192" s="107">
        <v>204</v>
      </c>
      <c r="B192" s="59" t="s">
        <v>384</v>
      </c>
      <c r="C192" s="20" t="s">
        <v>89</v>
      </c>
      <c r="D192" s="22" t="s">
        <v>385</v>
      </c>
      <c r="E192" s="22"/>
      <c r="F192" s="103"/>
      <c r="G192" s="63">
        <v>2</v>
      </c>
      <c r="H192" s="103"/>
      <c r="I192" s="21">
        <v>0.23</v>
      </c>
      <c r="J192" s="15">
        <f t="shared" si="24"/>
        <v>0</v>
      </c>
      <c r="K192" s="17">
        <f t="shared" si="25"/>
        <v>0</v>
      </c>
      <c r="L192" s="17">
        <f t="shared" si="26"/>
        <v>0</v>
      </c>
      <c r="M192" s="95"/>
    </row>
    <row r="193" spans="1:13" s="55" customFormat="1">
      <c r="A193" s="107">
        <v>205</v>
      </c>
      <c r="B193" s="59" t="s">
        <v>384</v>
      </c>
      <c r="C193" s="12" t="s">
        <v>159</v>
      </c>
      <c r="D193" s="22" t="s">
        <v>386</v>
      </c>
      <c r="E193" s="22"/>
      <c r="F193" s="103"/>
      <c r="G193" s="63">
        <v>2</v>
      </c>
      <c r="H193" s="103"/>
      <c r="I193" s="21">
        <v>0.23</v>
      </c>
      <c r="J193" s="15">
        <f t="shared" si="24"/>
        <v>0</v>
      </c>
      <c r="K193" s="17">
        <f t="shared" si="25"/>
        <v>0</v>
      </c>
      <c r="L193" s="17">
        <f t="shared" si="26"/>
        <v>0</v>
      </c>
      <c r="M193" s="95"/>
    </row>
    <row r="194" spans="1:13" s="55" customFormat="1">
      <c r="A194" s="107">
        <v>206</v>
      </c>
      <c r="B194" s="59" t="s">
        <v>384</v>
      </c>
      <c r="C194" s="12" t="s">
        <v>155</v>
      </c>
      <c r="D194" s="22" t="s">
        <v>387</v>
      </c>
      <c r="E194" s="22"/>
      <c r="F194" s="103"/>
      <c r="G194" s="63">
        <v>2</v>
      </c>
      <c r="H194" s="103"/>
      <c r="I194" s="21">
        <v>0.23</v>
      </c>
      <c r="J194" s="15">
        <f t="shared" si="24"/>
        <v>0</v>
      </c>
      <c r="K194" s="17">
        <f t="shared" si="25"/>
        <v>0</v>
      </c>
      <c r="L194" s="17">
        <f t="shared" si="26"/>
        <v>0</v>
      </c>
      <c r="M194" s="95"/>
    </row>
    <row r="195" spans="1:13" s="55" customFormat="1">
      <c r="A195" s="107">
        <v>207</v>
      </c>
      <c r="B195" s="59" t="s">
        <v>384</v>
      </c>
      <c r="C195" s="12" t="s">
        <v>157</v>
      </c>
      <c r="D195" s="22" t="s">
        <v>388</v>
      </c>
      <c r="E195" s="22"/>
      <c r="F195" s="103"/>
      <c r="G195" s="63">
        <v>2</v>
      </c>
      <c r="H195" s="103"/>
      <c r="I195" s="21">
        <v>0.23</v>
      </c>
      <c r="J195" s="15">
        <f t="shared" si="24"/>
        <v>0</v>
      </c>
      <c r="K195" s="17">
        <f t="shared" si="25"/>
        <v>0</v>
      </c>
      <c r="L195" s="17">
        <f t="shared" si="26"/>
        <v>0</v>
      </c>
      <c r="M195" s="95"/>
    </row>
    <row r="196" spans="1:13" s="55" customFormat="1">
      <c r="A196" s="107">
        <v>212</v>
      </c>
      <c r="B196" s="59" t="s">
        <v>454</v>
      </c>
      <c r="C196" s="20" t="s">
        <v>89</v>
      </c>
      <c r="D196" s="22" t="s">
        <v>455</v>
      </c>
      <c r="E196" s="22"/>
      <c r="F196" s="103"/>
      <c r="G196" s="63">
        <v>2</v>
      </c>
      <c r="H196" s="103"/>
      <c r="I196" s="21">
        <v>0.23</v>
      </c>
      <c r="J196" s="15">
        <f t="shared" ref="J196:J199" si="33">H196*(1+I196)</f>
        <v>0</v>
      </c>
      <c r="K196" s="17">
        <f t="shared" ref="K196:K199" si="34">G196*H196</f>
        <v>0</v>
      </c>
      <c r="L196" s="17">
        <f t="shared" ref="L196:L199" si="35">K196*(1+I196)</f>
        <v>0</v>
      </c>
      <c r="M196" s="95"/>
    </row>
    <row r="197" spans="1:13" s="55" customFormat="1">
      <c r="A197" s="107">
        <v>213</v>
      </c>
      <c r="B197" s="59" t="s">
        <v>454</v>
      </c>
      <c r="C197" s="12" t="s">
        <v>159</v>
      </c>
      <c r="D197" s="22" t="s">
        <v>456</v>
      </c>
      <c r="E197" s="22"/>
      <c r="F197" s="103"/>
      <c r="G197" s="63">
        <v>2</v>
      </c>
      <c r="H197" s="103"/>
      <c r="I197" s="21">
        <v>0.23</v>
      </c>
      <c r="J197" s="15">
        <f t="shared" si="33"/>
        <v>0</v>
      </c>
      <c r="K197" s="17">
        <f t="shared" si="34"/>
        <v>0</v>
      </c>
      <c r="L197" s="17">
        <f t="shared" si="35"/>
        <v>0</v>
      </c>
      <c r="M197" s="95"/>
    </row>
    <row r="198" spans="1:13" s="55" customFormat="1">
      <c r="A198" s="107">
        <v>214</v>
      </c>
      <c r="B198" s="59" t="s">
        <v>454</v>
      </c>
      <c r="C198" s="12" t="s">
        <v>155</v>
      </c>
      <c r="D198" s="22" t="s">
        <v>457</v>
      </c>
      <c r="E198" s="22"/>
      <c r="F198" s="103"/>
      <c r="G198" s="63">
        <v>2</v>
      </c>
      <c r="H198" s="103"/>
      <c r="I198" s="21">
        <v>0.23</v>
      </c>
      <c r="J198" s="15">
        <f t="shared" si="33"/>
        <v>0</v>
      </c>
      <c r="K198" s="17">
        <f t="shared" si="34"/>
        <v>0</v>
      </c>
      <c r="L198" s="17">
        <f t="shared" si="35"/>
        <v>0</v>
      </c>
      <c r="M198" s="95"/>
    </row>
    <row r="199" spans="1:13" s="55" customFormat="1">
      <c r="A199" s="107">
        <v>215</v>
      </c>
      <c r="B199" s="59" t="s">
        <v>454</v>
      </c>
      <c r="C199" s="12" t="s">
        <v>157</v>
      </c>
      <c r="D199" s="22" t="s">
        <v>458</v>
      </c>
      <c r="E199" s="22"/>
      <c r="F199" s="103"/>
      <c r="G199" s="63">
        <v>2</v>
      </c>
      <c r="H199" s="103"/>
      <c r="I199" s="21">
        <v>0.23</v>
      </c>
      <c r="J199" s="15">
        <f t="shared" si="33"/>
        <v>0</v>
      </c>
      <c r="K199" s="17">
        <f t="shared" si="34"/>
        <v>0</v>
      </c>
      <c r="L199" s="17">
        <f t="shared" si="35"/>
        <v>0</v>
      </c>
      <c r="M199" s="95"/>
    </row>
    <row r="200" spans="1:13" s="55" customFormat="1" ht="24">
      <c r="A200" s="107">
        <v>216</v>
      </c>
      <c r="B200" s="60" t="s">
        <v>411</v>
      </c>
      <c r="C200" s="20" t="s">
        <v>89</v>
      </c>
      <c r="D200" s="22" t="s">
        <v>389</v>
      </c>
      <c r="E200" s="22"/>
      <c r="F200" s="103"/>
      <c r="G200" s="63">
        <v>2</v>
      </c>
      <c r="H200" s="103"/>
      <c r="I200" s="21">
        <v>0.23</v>
      </c>
      <c r="J200" s="15">
        <f t="shared" si="24"/>
        <v>0</v>
      </c>
      <c r="K200" s="17">
        <f t="shared" si="25"/>
        <v>0</v>
      </c>
      <c r="L200" s="17">
        <f t="shared" si="26"/>
        <v>0</v>
      </c>
      <c r="M200" s="95"/>
    </row>
    <row r="201" spans="1:13" s="55" customFormat="1" ht="24">
      <c r="A201" s="107">
        <v>217</v>
      </c>
      <c r="B201" s="60" t="s">
        <v>411</v>
      </c>
      <c r="C201" s="12" t="s">
        <v>159</v>
      </c>
      <c r="D201" s="22" t="s">
        <v>390</v>
      </c>
      <c r="E201" s="22"/>
      <c r="F201" s="103"/>
      <c r="G201" s="63">
        <v>2</v>
      </c>
      <c r="H201" s="103"/>
      <c r="I201" s="21">
        <v>0.23</v>
      </c>
      <c r="J201" s="15">
        <f t="shared" si="24"/>
        <v>0</v>
      </c>
      <c r="K201" s="17">
        <f t="shared" ref="K201:K203" si="36">G201*H201</f>
        <v>0</v>
      </c>
      <c r="L201" s="17">
        <f t="shared" si="26"/>
        <v>0</v>
      </c>
      <c r="M201" s="95"/>
    </row>
    <row r="202" spans="1:13" s="55" customFormat="1" ht="24">
      <c r="A202" s="107">
        <v>218</v>
      </c>
      <c r="B202" s="60" t="s">
        <v>411</v>
      </c>
      <c r="C202" s="12" t="s">
        <v>155</v>
      </c>
      <c r="D202" s="22" t="s">
        <v>391</v>
      </c>
      <c r="E202" s="22"/>
      <c r="F202" s="103"/>
      <c r="G202" s="63">
        <v>2</v>
      </c>
      <c r="H202" s="103"/>
      <c r="I202" s="21">
        <v>0.23</v>
      </c>
      <c r="J202" s="15">
        <f t="shared" si="24"/>
        <v>0</v>
      </c>
      <c r="K202" s="17">
        <f t="shared" si="36"/>
        <v>0</v>
      </c>
      <c r="L202" s="17">
        <f t="shared" si="26"/>
        <v>0</v>
      </c>
      <c r="M202" s="95"/>
    </row>
    <row r="203" spans="1:13" s="55" customFormat="1" ht="24">
      <c r="A203" s="107">
        <v>219</v>
      </c>
      <c r="B203" s="60" t="s">
        <v>411</v>
      </c>
      <c r="C203" s="12" t="s">
        <v>157</v>
      </c>
      <c r="D203" s="22" t="s">
        <v>392</v>
      </c>
      <c r="E203" s="22"/>
      <c r="F203" s="103"/>
      <c r="G203" s="63">
        <v>2</v>
      </c>
      <c r="H203" s="103"/>
      <c r="I203" s="21">
        <v>0.23</v>
      </c>
      <c r="J203" s="15">
        <f t="shared" si="24"/>
        <v>0</v>
      </c>
      <c r="K203" s="17">
        <f t="shared" si="36"/>
        <v>0</v>
      </c>
      <c r="L203" s="17">
        <f t="shared" si="26"/>
        <v>0</v>
      </c>
      <c r="M203" s="95"/>
    </row>
    <row r="204" spans="1:13" s="55" customFormat="1" ht="24">
      <c r="A204" s="107">
        <v>220</v>
      </c>
      <c r="B204" s="60" t="s">
        <v>411</v>
      </c>
      <c r="C204" s="20" t="s">
        <v>89</v>
      </c>
      <c r="D204" s="22" t="s">
        <v>393</v>
      </c>
      <c r="E204" s="22"/>
      <c r="F204" s="103"/>
      <c r="G204" s="63">
        <v>2</v>
      </c>
      <c r="H204" s="103"/>
      <c r="I204" s="21">
        <v>0.23</v>
      </c>
      <c r="J204" s="15">
        <f t="shared" si="24"/>
        <v>0</v>
      </c>
      <c r="K204" s="17">
        <f t="shared" si="25"/>
        <v>0</v>
      </c>
      <c r="L204" s="17">
        <f t="shared" si="26"/>
        <v>0</v>
      </c>
      <c r="M204" s="95"/>
    </row>
    <row r="205" spans="1:13" s="55" customFormat="1" ht="24">
      <c r="A205" s="107">
        <v>221</v>
      </c>
      <c r="B205" s="60" t="s">
        <v>411</v>
      </c>
      <c r="C205" s="12" t="s">
        <v>159</v>
      </c>
      <c r="D205" s="22" t="s">
        <v>394</v>
      </c>
      <c r="E205" s="22"/>
      <c r="F205" s="103"/>
      <c r="G205" s="63">
        <v>2</v>
      </c>
      <c r="H205" s="103"/>
      <c r="I205" s="21">
        <v>0.23</v>
      </c>
      <c r="J205" s="15">
        <f t="shared" si="24"/>
        <v>0</v>
      </c>
      <c r="K205" s="17">
        <f t="shared" si="25"/>
        <v>0</v>
      </c>
      <c r="L205" s="17">
        <f t="shared" si="26"/>
        <v>0</v>
      </c>
      <c r="M205" s="95"/>
    </row>
    <row r="206" spans="1:13" s="55" customFormat="1" ht="24">
      <c r="A206" s="107">
        <v>222</v>
      </c>
      <c r="B206" s="60" t="s">
        <v>411</v>
      </c>
      <c r="C206" s="12" t="s">
        <v>155</v>
      </c>
      <c r="D206" s="22" t="s">
        <v>395</v>
      </c>
      <c r="E206" s="22"/>
      <c r="F206" s="103"/>
      <c r="G206" s="63">
        <v>2</v>
      </c>
      <c r="H206" s="103"/>
      <c r="I206" s="21">
        <v>0.23</v>
      </c>
      <c r="J206" s="15">
        <f t="shared" si="24"/>
        <v>0</v>
      </c>
      <c r="K206" s="17">
        <f t="shared" si="25"/>
        <v>0</v>
      </c>
      <c r="L206" s="17">
        <f t="shared" si="26"/>
        <v>0</v>
      </c>
      <c r="M206" s="95"/>
    </row>
    <row r="207" spans="1:13" s="55" customFormat="1" ht="24">
      <c r="A207" s="107">
        <v>223</v>
      </c>
      <c r="B207" s="60" t="s">
        <v>411</v>
      </c>
      <c r="C207" s="12" t="s">
        <v>157</v>
      </c>
      <c r="D207" s="22" t="s">
        <v>396</v>
      </c>
      <c r="E207" s="22"/>
      <c r="F207" s="103"/>
      <c r="G207" s="63">
        <v>2</v>
      </c>
      <c r="H207" s="103"/>
      <c r="I207" s="21">
        <v>0.23</v>
      </c>
      <c r="J207" s="15">
        <f t="shared" si="24"/>
        <v>0</v>
      </c>
      <c r="K207" s="17">
        <f t="shared" si="25"/>
        <v>0</v>
      </c>
      <c r="L207" s="17">
        <f t="shared" si="26"/>
        <v>0</v>
      </c>
      <c r="M207" s="95"/>
    </row>
    <row r="208" spans="1:13" s="55" customFormat="1">
      <c r="A208" s="107">
        <v>224</v>
      </c>
      <c r="B208" s="110" t="s">
        <v>280</v>
      </c>
      <c r="C208" s="111"/>
      <c r="D208" s="74"/>
      <c r="E208" s="74"/>
      <c r="F208" s="74"/>
      <c r="G208" s="74"/>
      <c r="H208" s="75"/>
      <c r="I208" s="78"/>
      <c r="J208" s="76"/>
      <c r="K208" s="77"/>
      <c r="L208" s="77"/>
      <c r="M208" s="77"/>
    </row>
    <row r="209" spans="1:13" s="55" customFormat="1">
      <c r="A209" s="107">
        <v>226</v>
      </c>
      <c r="B209" s="58" t="s">
        <v>310</v>
      </c>
      <c r="C209" s="20" t="s">
        <v>89</v>
      </c>
      <c r="D209" s="103" t="s">
        <v>246</v>
      </c>
      <c r="E209" s="103"/>
      <c r="F209" s="103"/>
      <c r="G209" s="63">
        <v>5</v>
      </c>
      <c r="H209" s="103"/>
      <c r="I209" s="21">
        <v>0.23</v>
      </c>
      <c r="J209" s="15">
        <f t="shared" si="24"/>
        <v>0</v>
      </c>
      <c r="K209" s="17">
        <f t="shared" si="25"/>
        <v>0</v>
      </c>
      <c r="L209" s="17">
        <f t="shared" si="26"/>
        <v>0</v>
      </c>
      <c r="M209" s="95"/>
    </row>
    <row r="210" spans="1:13" s="55" customFormat="1">
      <c r="A210" s="107">
        <v>228</v>
      </c>
      <c r="B210" s="58" t="s">
        <v>471</v>
      </c>
      <c r="C210" s="20" t="s">
        <v>89</v>
      </c>
      <c r="D210" s="103" t="s">
        <v>472</v>
      </c>
      <c r="E210" s="103"/>
      <c r="F210" s="103"/>
      <c r="G210" s="63">
        <v>5</v>
      </c>
      <c r="H210" s="103"/>
      <c r="I210" s="21">
        <v>0.23</v>
      </c>
      <c r="J210" s="15">
        <f t="shared" ref="J210" si="37">H210*(1+I210)</f>
        <v>0</v>
      </c>
      <c r="K210" s="17">
        <f t="shared" ref="K210" si="38">G210*H210</f>
        <v>0</v>
      </c>
      <c r="L210" s="17">
        <f t="shared" ref="L210" si="39">K210*(1+I210)</f>
        <v>0</v>
      </c>
      <c r="M210" s="95"/>
    </row>
    <row r="211" spans="1:13" s="55" customFormat="1">
      <c r="A211" s="107">
        <v>229</v>
      </c>
      <c r="B211" s="58" t="s">
        <v>473</v>
      </c>
      <c r="C211" s="20" t="s">
        <v>89</v>
      </c>
      <c r="D211" s="103" t="s">
        <v>474</v>
      </c>
      <c r="E211" s="103"/>
      <c r="F211" s="103"/>
      <c r="G211" s="63">
        <v>3</v>
      </c>
      <c r="H211" s="103"/>
      <c r="I211" s="21">
        <v>0.23</v>
      </c>
      <c r="J211" s="15">
        <f t="shared" ref="J211:J214" si="40">H211*(1+I211)</f>
        <v>0</v>
      </c>
      <c r="K211" s="17">
        <f t="shared" ref="K211:K214" si="41">G211*H211</f>
        <v>0</v>
      </c>
      <c r="L211" s="17">
        <f t="shared" ref="L211:L214" si="42">K211*(1+I211)</f>
        <v>0</v>
      </c>
      <c r="M211" s="95"/>
    </row>
    <row r="212" spans="1:13" s="55" customFormat="1">
      <c r="A212" s="107">
        <v>230</v>
      </c>
      <c r="B212" s="58" t="s">
        <v>473</v>
      </c>
      <c r="C212" s="20" t="s">
        <v>95</v>
      </c>
      <c r="D212" s="103" t="s">
        <v>475</v>
      </c>
      <c r="E212" s="103"/>
      <c r="F212" s="103"/>
      <c r="G212" s="63">
        <v>2</v>
      </c>
      <c r="H212" s="103"/>
      <c r="I212" s="21">
        <v>0.23</v>
      </c>
      <c r="J212" s="15">
        <f t="shared" si="40"/>
        <v>0</v>
      </c>
      <c r="K212" s="17">
        <f t="shared" si="41"/>
        <v>0</v>
      </c>
      <c r="L212" s="17">
        <f t="shared" si="42"/>
        <v>0</v>
      </c>
      <c r="M212" s="95"/>
    </row>
    <row r="213" spans="1:13" s="55" customFormat="1">
      <c r="A213" s="107">
        <v>231</v>
      </c>
      <c r="B213" s="58" t="s">
        <v>473</v>
      </c>
      <c r="C213" s="20" t="s">
        <v>99</v>
      </c>
      <c r="D213" s="103" t="s">
        <v>476</v>
      </c>
      <c r="E213" s="103"/>
      <c r="F213" s="103"/>
      <c r="G213" s="63">
        <v>2</v>
      </c>
      <c r="H213" s="103"/>
      <c r="I213" s="21">
        <v>0.23</v>
      </c>
      <c r="J213" s="15">
        <f t="shared" si="40"/>
        <v>0</v>
      </c>
      <c r="K213" s="17">
        <f t="shared" si="41"/>
        <v>0</v>
      </c>
      <c r="L213" s="17">
        <f t="shared" si="42"/>
        <v>0</v>
      </c>
      <c r="M213" s="95"/>
    </row>
    <row r="214" spans="1:13" s="55" customFormat="1">
      <c r="A214" s="107">
        <v>232</v>
      </c>
      <c r="B214" s="58" t="s">
        <v>473</v>
      </c>
      <c r="C214" s="20" t="s">
        <v>97</v>
      </c>
      <c r="D214" s="103" t="s">
        <v>477</v>
      </c>
      <c r="E214" s="103"/>
      <c r="F214" s="103"/>
      <c r="G214" s="63">
        <v>2</v>
      </c>
      <c r="H214" s="103"/>
      <c r="I214" s="21">
        <v>0.23</v>
      </c>
      <c r="J214" s="15">
        <f t="shared" si="40"/>
        <v>0</v>
      </c>
      <c r="K214" s="17">
        <f t="shared" si="41"/>
        <v>0</v>
      </c>
      <c r="L214" s="17">
        <f t="shared" si="42"/>
        <v>0</v>
      </c>
      <c r="M214" s="95"/>
    </row>
    <row r="215" spans="1:13" s="55" customFormat="1">
      <c r="A215" s="107">
        <v>237</v>
      </c>
      <c r="B215" s="58" t="s">
        <v>401</v>
      </c>
      <c r="C215" s="20" t="s">
        <v>89</v>
      </c>
      <c r="D215" s="103" t="s">
        <v>412</v>
      </c>
      <c r="E215" s="103"/>
      <c r="F215" s="103"/>
      <c r="G215" s="63">
        <v>2</v>
      </c>
      <c r="H215" s="103"/>
      <c r="I215" s="21">
        <v>0.23</v>
      </c>
      <c r="J215" s="15">
        <f t="shared" si="24"/>
        <v>0</v>
      </c>
      <c r="K215" s="17">
        <f t="shared" si="25"/>
        <v>0</v>
      </c>
      <c r="L215" s="17">
        <f t="shared" si="26"/>
        <v>0</v>
      </c>
      <c r="M215" s="95"/>
    </row>
    <row r="216" spans="1:13" s="55" customFormat="1">
      <c r="A216" s="107">
        <v>238</v>
      </c>
      <c r="B216" s="58" t="s">
        <v>401</v>
      </c>
      <c r="C216" s="20" t="s">
        <v>95</v>
      </c>
      <c r="D216" s="103" t="s">
        <v>413</v>
      </c>
      <c r="E216" s="103"/>
      <c r="F216" s="103"/>
      <c r="G216" s="63">
        <v>2</v>
      </c>
      <c r="H216" s="103"/>
      <c r="I216" s="21">
        <v>0.23</v>
      </c>
      <c r="J216" s="15">
        <f t="shared" si="24"/>
        <v>0</v>
      </c>
      <c r="K216" s="17">
        <f t="shared" si="25"/>
        <v>0</v>
      </c>
      <c r="L216" s="17">
        <f t="shared" si="26"/>
        <v>0</v>
      </c>
      <c r="M216" s="95"/>
    </row>
    <row r="217" spans="1:13" s="55" customFormat="1">
      <c r="A217" s="107">
        <v>239</v>
      </c>
      <c r="B217" s="58" t="s">
        <v>401</v>
      </c>
      <c r="C217" s="20" t="s">
        <v>99</v>
      </c>
      <c r="D217" s="103" t="s">
        <v>414</v>
      </c>
      <c r="E217" s="103"/>
      <c r="F217" s="103"/>
      <c r="G217" s="63">
        <v>2</v>
      </c>
      <c r="H217" s="103"/>
      <c r="I217" s="21">
        <v>0.23</v>
      </c>
      <c r="J217" s="15">
        <f t="shared" si="24"/>
        <v>0</v>
      </c>
      <c r="K217" s="17">
        <f t="shared" si="25"/>
        <v>0</v>
      </c>
      <c r="L217" s="17">
        <f t="shared" si="26"/>
        <v>0</v>
      </c>
      <c r="M217" s="95"/>
    </row>
    <row r="218" spans="1:13" s="55" customFormat="1">
      <c r="A218" s="107">
        <v>240</v>
      </c>
      <c r="B218" s="58" t="s">
        <v>401</v>
      </c>
      <c r="C218" s="20" t="s">
        <v>97</v>
      </c>
      <c r="D218" s="103" t="s">
        <v>415</v>
      </c>
      <c r="E218" s="103"/>
      <c r="F218" s="103"/>
      <c r="G218" s="63">
        <v>2</v>
      </c>
      <c r="H218" s="103"/>
      <c r="I218" s="21">
        <v>0.23</v>
      </c>
      <c r="J218" s="15">
        <f t="shared" si="24"/>
        <v>0</v>
      </c>
      <c r="K218" s="17">
        <f t="shared" si="25"/>
        <v>0</v>
      </c>
      <c r="L218" s="17">
        <f t="shared" si="26"/>
        <v>0</v>
      </c>
      <c r="M218" s="95"/>
    </row>
    <row r="219" spans="1:13" s="55" customFormat="1">
      <c r="A219" s="107">
        <v>241</v>
      </c>
      <c r="B219" s="58" t="s">
        <v>311</v>
      </c>
      <c r="C219" s="20" t="s">
        <v>89</v>
      </c>
      <c r="D219" s="103" t="s">
        <v>163</v>
      </c>
      <c r="E219" s="103"/>
      <c r="F219" s="103"/>
      <c r="G219" s="63">
        <v>2</v>
      </c>
      <c r="H219" s="103"/>
      <c r="I219" s="21">
        <v>0.23</v>
      </c>
      <c r="J219" s="15">
        <f t="shared" si="24"/>
        <v>0</v>
      </c>
      <c r="K219" s="17">
        <f t="shared" si="25"/>
        <v>0</v>
      </c>
      <c r="L219" s="17">
        <f t="shared" si="26"/>
        <v>0</v>
      </c>
      <c r="M219" s="95"/>
    </row>
    <row r="220" spans="1:13" s="55" customFormat="1">
      <c r="A220" s="107">
        <v>242</v>
      </c>
      <c r="B220" s="58" t="s">
        <v>311</v>
      </c>
      <c r="C220" s="20" t="s">
        <v>99</v>
      </c>
      <c r="D220" s="103" t="s">
        <v>164</v>
      </c>
      <c r="E220" s="103"/>
      <c r="F220" s="103"/>
      <c r="G220" s="63">
        <v>2</v>
      </c>
      <c r="H220" s="103"/>
      <c r="I220" s="21">
        <v>0.23</v>
      </c>
      <c r="J220" s="15">
        <f t="shared" si="24"/>
        <v>0</v>
      </c>
      <c r="K220" s="17">
        <f t="shared" si="25"/>
        <v>0</v>
      </c>
      <c r="L220" s="17">
        <f t="shared" si="26"/>
        <v>0</v>
      </c>
      <c r="M220" s="95"/>
    </row>
    <row r="221" spans="1:13" s="55" customFormat="1">
      <c r="A221" s="107">
        <v>243</v>
      </c>
      <c r="B221" s="58" t="s">
        <v>311</v>
      </c>
      <c r="C221" s="20" t="s">
        <v>97</v>
      </c>
      <c r="D221" s="103" t="s">
        <v>165</v>
      </c>
      <c r="E221" s="103"/>
      <c r="F221" s="103"/>
      <c r="G221" s="63">
        <v>2</v>
      </c>
      <c r="H221" s="103"/>
      <c r="I221" s="21">
        <v>0.23</v>
      </c>
      <c r="J221" s="15">
        <f t="shared" si="24"/>
        <v>0</v>
      </c>
      <c r="K221" s="17">
        <f t="shared" si="25"/>
        <v>0</v>
      </c>
      <c r="L221" s="17">
        <f t="shared" si="26"/>
        <v>0</v>
      </c>
      <c r="M221" s="95"/>
    </row>
    <row r="222" spans="1:13" s="55" customFormat="1">
      <c r="A222" s="107">
        <v>244</v>
      </c>
      <c r="B222" s="58" t="s">
        <v>311</v>
      </c>
      <c r="C222" s="20" t="s">
        <v>95</v>
      </c>
      <c r="D222" s="103" t="s">
        <v>166</v>
      </c>
      <c r="E222" s="103"/>
      <c r="F222" s="103"/>
      <c r="G222" s="63">
        <v>2</v>
      </c>
      <c r="H222" s="103"/>
      <c r="I222" s="21">
        <v>0.23</v>
      </c>
      <c r="J222" s="15">
        <f t="shared" si="24"/>
        <v>0</v>
      </c>
      <c r="K222" s="17">
        <f t="shared" si="25"/>
        <v>0</v>
      </c>
      <c r="L222" s="17">
        <f t="shared" si="26"/>
        <v>0</v>
      </c>
      <c r="M222" s="95"/>
    </row>
    <row r="223" spans="1:13" s="55" customFormat="1">
      <c r="A223" s="107">
        <v>249</v>
      </c>
      <c r="B223" s="58" t="s">
        <v>312</v>
      </c>
      <c r="C223" s="20" t="s">
        <v>89</v>
      </c>
      <c r="D223" s="103" t="s">
        <v>167</v>
      </c>
      <c r="E223" s="103"/>
      <c r="F223" s="103"/>
      <c r="G223" s="63">
        <v>1</v>
      </c>
      <c r="H223" s="103"/>
      <c r="I223" s="21">
        <v>0.23</v>
      </c>
      <c r="J223" s="15">
        <f t="shared" si="24"/>
        <v>0</v>
      </c>
      <c r="K223" s="17">
        <f t="shared" si="25"/>
        <v>0</v>
      </c>
      <c r="L223" s="17">
        <f t="shared" si="26"/>
        <v>0</v>
      </c>
      <c r="M223" s="95"/>
    </row>
    <row r="224" spans="1:13" s="55" customFormat="1">
      <c r="A224" s="107">
        <v>250</v>
      </c>
      <c r="B224" s="58" t="s">
        <v>312</v>
      </c>
      <c r="C224" s="20" t="s">
        <v>99</v>
      </c>
      <c r="D224" s="103" t="s">
        <v>168</v>
      </c>
      <c r="E224" s="103"/>
      <c r="F224" s="103"/>
      <c r="G224" s="63">
        <v>1</v>
      </c>
      <c r="H224" s="103"/>
      <c r="I224" s="21">
        <v>0.23</v>
      </c>
      <c r="J224" s="15">
        <f t="shared" si="24"/>
        <v>0</v>
      </c>
      <c r="K224" s="17">
        <f t="shared" si="25"/>
        <v>0</v>
      </c>
      <c r="L224" s="17">
        <f t="shared" si="26"/>
        <v>0</v>
      </c>
      <c r="M224" s="95"/>
    </row>
    <row r="225" spans="1:13" s="55" customFormat="1">
      <c r="A225" s="107">
        <v>251</v>
      </c>
      <c r="B225" s="58" t="s">
        <v>312</v>
      </c>
      <c r="C225" s="20" t="s">
        <v>97</v>
      </c>
      <c r="D225" s="103" t="s">
        <v>169</v>
      </c>
      <c r="E225" s="103"/>
      <c r="F225" s="103"/>
      <c r="G225" s="63">
        <v>1</v>
      </c>
      <c r="H225" s="103"/>
      <c r="I225" s="21">
        <v>0.23</v>
      </c>
      <c r="J225" s="15">
        <f t="shared" si="24"/>
        <v>0</v>
      </c>
      <c r="K225" s="17">
        <f t="shared" si="25"/>
        <v>0</v>
      </c>
      <c r="L225" s="17">
        <f t="shared" si="26"/>
        <v>0</v>
      </c>
      <c r="M225" s="95"/>
    </row>
    <row r="226" spans="1:13" s="55" customFormat="1">
      <c r="A226" s="107">
        <v>252</v>
      </c>
      <c r="B226" s="58" t="s">
        <v>312</v>
      </c>
      <c r="C226" s="20" t="s">
        <v>95</v>
      </c>
      <c r="D226" s="103" t="s">
        <v>170</v>
      </c>
      <c r="E226" s="103"/>
      <c r="F226" s="103"/>
      <c r="G226" s="63">
        <v>1</v>
      </c>
      <c r="H226" s="103"/>
      <c r="I226" s="21">
        <v>0.23</v>
      </c>
      <c r="J226" s="15">
        <f t="shared" ref="J226:J268" si="43">H226*(1+I226)</f>
        <v>0</v>
      </c>
      <c r="K226" s="17">
        <f t="shared" ref="K226:K298" si="44">G226*H226</f>
        <v>0</v>
      </c>
      <c r="L226" s="17">
        <f t="shared" ref="L226:L298" si="45">K226*(1+I226)</f>
        <v>0</v>
      </c>
      <c r="M226" s="95"/>
    </row>
    <row r="227" spans="1:13" s="55" customFormat="1">
      <c r="A227" s="107">
        <v>253</v>
      </c>
      <c r="B227" s="58" t="s">
        <v>313</v>
      </c>
      <c r="C227" s="20" t="s">
        <v>89</v>
      </c>
      <c r="D227" s="103" t="s">
        <v>171</v>
      </c>
      <c r="E227" s="103"/>
      <c r="F227" s="103"/>
      <c r="G227" s="63">
        <v>2</v>
      </c>
      <c r="H227" s="103"/>
      <c r="I227" s="21">
        <v>0.23</v>
      </c>
      <c r="J227" s="15">
        <f t="shared" si="43"/>
        <v>0</v>
      </c>
      <c r="K227" s="17">
        <f t="shared" si="44"/>
        <v>0</v>
      </c>
      <c r="L227" s="17">
        <f t="shared" si="45"/>
        <v>0</v>
      </c>
      <c r="M227" s="95"/>
    </row>
    <row r="228" spans="1:13" s="55" customFormat="1">
      <c r="A228" s="107">
        <v>254</v>
      </c>
      <c r="B228" s="58" t="s">
        <v>313</v>
      </c>
      <c r="C228" s="20" t="s">
        <v>99</v>
      </c>
      <c r="D228" s="103" t="s">
        <v>172</v>
      </c>
      <c r="E228" s="103"/>
      <c r="F228" s="103"/>
      <c r="G228" s="63">
        <v>2</v>
      </c>
      <c r="H228" s="103"/>
      <c r="I228" s="21">
        <v>0.23</v>
      </c>
      <c r="J228" s="15">
        <f t="shared" si="43"/>
        <v>0</v>
      </c>
      <c r="K228" s="17">
        <f t="shared" si="44"/>
        <v>0</v>
      </c>
      <c r="L228" s="17">
        <f t="shared" si="45"/>
        <v>0</v>
      </c>
      <c r="M228" s="95"/>
    </row>
    <row r="229" spans="1:13" s="55" customFormat="1">
      <c r="A229" s="107">
        <v>255</v>
      </c>
      <c r="B229" s="58" t="s">
        <v>313</v>
      </c>
      <c r="C229" s="20" t="s">
        <v>97</v>
      </c>
      <c r="D229" s="103" t="s">
        <v>173</v>
      </c>
      <c r="E229" s="103"/>
      <c r="F229" s="103"/>
      <c r="G229" s="63">
        <v>2</v>
      </c>
      <c r="H229" s="103"/>
      <c r="I229" s="21">
        <v>0.23</v>
      </c>
      <c r="J229" s="15">
        <f t="shared" si="43"/>
        <v>0</v>
      </c>
      <c r="K229" s="17">
        <f t="shared" si="44"/>
        <v>0</v>
      </c>
      <c r="L229" s="17">
        <f t="shared" si="45"/>
        <v>0</v>
      </c>
      <c r="M229" s="95"/>
    </row>
    <row r="230" spans="1:13" s="55" customFormat="1">
      <c r="A230" s="107">
        <v>256</v>
      </c>
      <c r="B230" s="58" t="s">
        <v>313</v>
      </c>
      <c r="C230" s="20" t="s">
        <v>95</v>
      </c>
      <c r="D230" s="103" t="s">
        <v>174</v>
      </c>
      <c r="E230" s="103"/>
      <c r="F230" s="103"/>
      <c r="G230" s="63">
        <v>2</v>
      </c>
      <c r="H230" s="103"/>
      <c r="I230" s="21">
        <v>0.23</v>
      </c>
      <c r="J230" s="15">
        <f t="shared" si="43"/>
        <v>0</v>
      </c>
      <c r="K230" s="17">
        <f t="shared" si="44"/>
        <v>0</v>
      </c>
      <c r="L230" s="17">
        <f t="shared" si="45"/>
        <v>0</v>
      </c>
      <c r="M230" s="95"/>
    </row>
    <row r="231" spans="1:13" s="55" customFormat="1">
      <c r="A231" s="107">
        <v>265</v>
      </c>
      <c r="B231" s="58" t="s">
        <v>466</v>
      </c>
      <c r="C231" s="20" t="s">
        <v>89</v>
      </c>
      <c r="D231" s="103" t="s">
        <v>467</v>
      </c>
      <c r="E231" s="103"/>
      <c r="F231" s="103"/>
      <c r="G231" s="63">
        <v>2</v>
      </c>
      <c r="H231" s="103"/>
      <c r="I231" s="21">
        <v>0.23</v>
      </c>
      <c r="J231" s="15">
        <f t="shared" ref="J231:J234" si="46">H231*(1+I231)</f>
        <v>0</v>
      </c>
      <c r="K231" s="17">
        <f t="shared" ref="K231:K234" si="47">G231*H231</f>
        <v>0</v>
      </c>
      <c r="L231" s="17">
        <f t="shared" ref="L231:L234" si="48">K231*(1+I231)</f>
        <v>0</v>
      </c>
      <c r="M231" s="95"/>
    </row>
    <row r="232" spans="1:13" s="55" customFormat="1">
      <c r="A232" s="107">
        <v>266</v>
      </c>
      <c r="B232" s="58" t="s">
        <v>466</v>
      </c>
      <c r="C232" s="20" t="s">
        <v>99</v>
      </c>
      <c r="D232" s="103" t="s">
        <v>468</v>
      </c>
      <c r="E232" s="103"/>
      <c r="F232" s="103"/>
      <c r="G232" s="63">
        <v>2</v>
      </c>
      <c r="H232" s="103"/>
      <c r="I232" s="21">
        <v>0.23</v>
      </c>
      <c r="J232" s="15">
        <f t="shared" si="46"/>
        <v>0</v>
      </c>
      <c r="K232" s="17">
        <f t="shared" si="47"/>
        <v>0</v>
      </c>
      <c r="L232" s="17">
        <f t="shared" si="48"/>
        <v>0</v>
      </c>
      <c r="M232" s="95"/>
    </row>
    <row r="233" spans="1:13" s="55" customFormat="1">
      <c r="A233" s="107">
        <v>267</v>
      </c>
      <c r="B233" s="58" t="s">
        <v>466</v>
      </c>
      <c r="C233" s="20" t="s">
        <v>97</v>
      </c>
      <c r="D233" s="103" t="s">
        <v>469</v>
      </c>
      <c r="E233" s="103"/>
      <c r="F233" s="103"/>
      <c r="G233" s="63">
        <v>2</v>
      </c>
      <c r="H233" s="103"/>
      <c r="I233" s="21">
        <v>0.23</v>
      </c>
      <c r="J233" s="15">
        <f t="shared" si="46"/>
        <v>0</v>
      </c>
      <c r="K233" s="17">
        <f t="shared" si="47"/>
        <v>0</v>
      </c>
      <c r="L233" s="17">
        <f t="shared" si="48"/>
        <v>0</v>
      </c>
      <c r="M233" s="95"/>
    </row>
    <row r="234" spans="1:13" s="55" customFormat="1">
      <c r="A234" s="107">
        <v>268</v>
      </c>
      <c r="B234" s="58" t="s">
        <v>466</v>
      </c>
      <c r="C234" s="20" t="s">
        <v>95</v>
      </c>
      <c r="D234" s="103" t="s">
        <v>470</v>
      </c>
      <c r="E234" s="103"/>
      <c r="F234" s="103"/>
      <c r="G234" s="63">
        <v>2</v>
      </c>
      <c r="H234" s="103"/>
      <c r="I234" s="21">
        <v>0.23</v>
      </c>
      <c r="J234" s="15">
        <f t="shared" si="46"/>
        <v>0</v>
      </c>
      <c r="K234" s="17">
        <f t="shared" si="47"/>
        <v>0</v>
      </c>
      <c r="L234" s="17">
        <f t="shared" si="48"/>
        <v>0</v>
      </c>
      <c r="M234" s="95"/>
    </row>
    <row r="235" spans="1:13" s="55" customFormat="1">
      <c r="A235" s="107">
        <v>269</v>
      </c>
      <c r="B235" s="58" t="s">
        <v>406</v>
      </c>
      <c r="C235" s="20" t="s">
        <v>89</v>
      </c>
      <c r="D235" s="103" t="s">
        <v>402</v>
      </c>
      <c r="E235" s="103"/>
      <c r="F235" s="103"/>
      <c r="G235" s="63">
        <v>2</v>
      </c>
      <c r="H235" s="103"/>
      <c r="I235" s="21">
        <v>0.23</v>
      </c>
      <c r="J235" s="15">
        <f t="shared" si="43"/>
        <v>0</v>
      </c>
      <c r="K235" s="17">
        <f t="shared" si="44"/>
        <v>0</v>
      </c>
      <c r="L235" s="17">
        <f t="shared" si="45"/>
        <v>0</v>
      </c>
      <c r="M235" s="95"/>
    </row>
    <row r="236" spans="1:13" s="55" customFormat="1">
      <c r="A236" s="107">
        <v>273</v>
      </c>
      <c r="B236" s="58" t="s">
        <v>407</v>
      </c>
      <c r="C236" s="20" t="s">
        <v>95</v>
      </c>
      <c r="D236" s="103" t="s">
        <v>403</v>
      </c>
      <c r="E236" s="103"/>
      <c r="F236" s="103"/>
      <c r="G236" s="63">
        <v>2</v>
      </c>
      <c r="H236" s="103"/>
      <c r="I236" s="21">
        <v>0.23</v>
      </c>
      <c r="J236" s="15">
        <f t="shared" si="43"/>
        <v>0</v>
      </c>
      <c r="K236" s="17">
        <f t="shared" ref="K236:K244" si="49">G236*H236</f>
        <v>0</v>
      </c>
      <c r="L236" s="17">
        <f t="shared" si="45"/>
        <v>0</v>
      </c>
      <c r="M236" s="95"/>
    </row>
    <row r="237" spans="1:13" s="55" customFormat="1">
      <c r="A237" s="107">
        <v>274</v>
      </c>
      <c r="B237" s="58" t="s">
        <v>407</v>
      </c>
      <c r="C237" s="20" t="s">
        <v>99</v>
      </c>
      <c r="D237" s="103" t="s">
        <v>404</v>
      </c>
      <c r="E237" s="103"/>
      <c r="F237" s="103"/>
      <c r="G237" s="63">
        <v>2</v>
      </c>
      <c r="H237" s="103"/>
      <c r="I237" s="21">
        <v>0.23</v>
      </c>
      <c r="J237" s="15">
        <f t="shared" si="43"/>
        <v>0</v>
      </c>
      <c r="K237" s="17">
        <f t="shared" si="49"/>
        <v>0</v>
      </c>
      <c r="L237" s="17">
        <f t="shared" si="45"/>
        <v>0</v>
      </c>
      <c r="M237" s="95"/>
    </row>
    <row r="238" spans="1:13" s="55" customFormat="1">
      <c r="A238" s="107">
        <v>275</v>
      </c>
      <c r="B238" s="58" t="s">
        <v>407</v>
      </c>
      <c r="C238" s="20" t="s">
        <v>97</v>
      </c>
      <c r="D238" s="103" t="s">
        <v>405</v>
      </c>
      <c r="E238" s="103"/>
      <c r="F238" s="103"/>
      <c r="G238" s="63">
        <v>2</v>
      </c>
      <c r="H238" s="103"/>
      <c r="I238" s="21">
        <v>0.23</v>
      </c>
      <c r="J238" s="15">
        <f t="shared" si="43"/>
        <v>0</v>
      </c>
      <c r="K238" s="17">
        <f t="shared" si="44"/>
        <v>0</v>
      </c>
      <c r="L238" s="17">
        <f t="shared" si="45"/>
        <v>0</v>
      </c>
      <c r="M238" s="95"/>
    </row>
    <row r="239" spans="1:13" s="55" customFormat="1">
      <c r="A239" s="107">
        <v>276</v>
      </c>
      <c r="B239" s="87" t="s">
        <v>502</v>
      </c>
      <c r="C239" s="20" t="s">
        <v>89</v>
      </c>
      <c r="D239" s="103" t="s">
        <v>504</v>
      </c>
      <c r="E239" s="103"/>
      <c r="F239" s="103"/>
      <c r="G239" s="88">
        <v>2</v>
      </c>
      <c r="H239" s="103"/>
      <c r="I239" s="21">
        <v>0.23</v>
      </c>
      <c r="J239" s="15">
        <f t="shared" ref="J239:J240" si="50">H239*(1+I239)</f>
        <v>0</v>
      </c>
      <c r="K239" s="17">
        <f t="shared" ref="K239:K240" si="51">G239*H239</f>
        <v>0</v>
      </c>
      <c r="L239" s="17">
        <f t="shared" ref="L239:L240" si="52">K239*(1+I239)</f>
        <v>0</v>
      </c>
      <c r="M239" s="95"/>
    </row>
    <row r="240" spans="1:13" s="55" customFormat="1">
      <c r="A240" s="107">
        <v>277</v>
      </c>
      <c r="B240" s="87" t="s">
        <v>502</v>
      </c>
      <c r="C240" s="20" t="s">
        <v>95</v>
      </c>
      <c r="D240" s="103" t="s">
        <v>505</v>
      </c>
      <c r="E240" s="103"/>
      <c r="F240" s="103"/>
      <c r="G240" s="88">
        <v>1</v>
      </c>
      <c r="H240" s="103"/>
      <c r="I240" s="21">
        <v>0.23</v>
      </c>
      <c r="J240" s="15">
        <f t="shared" si="50"/>
        <v>0</v>
      </c>
      <c r="K240" s="17">
        <f t="shared" si="51"/>
        <v>0</v>
      </c>
      <c r="L240" s="17">
        <f t="shared" si="52"/>
        <v>0</v>
      </c>
      <c r="M240" s="95"/>
    </row>
    <row r="241" spans="1:13" s="55" customFormat="1">
      <c r="A241" s="107">
        <v>278</v>
      </c>
      <c r="B241" s="87" t="s">
        <v>502</v>
      </c>
      <c r="C241" s="20" t="s">
        <v>99</v>
      </c>
      <c r="D241" s="103" t="s">
        <v>506</v>
      </c>
      <c r="E241" s="103"/>
      <c r="F241" s="103"/>
      <c r="G241" s="88">
        <v>1</v>
      </c>
      <c r="H241" s="103"/>
      <c r="I241" s="21">
        <v>0.23</v>
      </c>
      <c r="J241" s="15">
        <f t="shared" ref="J241:J243" si="53">H241*(1+I241)</f>
        <v>0</v>
      </c>
      <c r="K241" s="17">
        <f t="shared" ref="K241:K243" si="54">G241*H241</f>
        <v>0</v>
      </c>
      <c r="L241" s="17">
        <f t="shared" ref="L241:L243" si="55">K241*(1+I241)</f>
        <v>0</v>
      </c>
      <c r="M241" s="95"/>
    </row>
    <row r="242" spans="1:13" s="55" customFormat="1">
      <c r="A242" s="107">
        <v>279</v>
      </c>
      <c r="B242" s="87" t="s">
        <v>502</v>
      </c>
      <c r="C242" s="20" t="s">
        <v>97</v>
      </c>
      <c r="D242" s="103" t="s">
        <v>506</v>
      </c>
      <c r="E242" s="103"/>
      <c r="F242" s="103"/>
      <c r="G242" s="88">
        <v>1</v>
      </c>
      <c r="H242" s="103"/>
      <c r="I242" s="21">
        <v>0.23</v>
      </c>
      <c r="J242" s="15">
        <f t="shared" si="53"/>
        <v>0</v>
      </c>
      <c r="K242" s="17">
        <f t="shared" si="54"/>
        <v>0</v>
      </c>
      <c r="L242" s="17">
        <f t="shared" si="55"/>
        <v>0</v>
      </c>
      <c r="M242" s="95"/>
    </row>
    <row r="243" spans="1:13" s="55" customFormat="1">
      <c r="A243" s="107">
        <v>280</v>
      </c>
      <c r="B243" s="87" t="s">
        <v>502</v>
      </c>
      <c r="C243" s="20" t="s">
        <v>499</v>
      </c>
      <c r="D243" s="103" t="s">
        <v>501</v>
      </c>
      <c r="E243" s="103"/>
      <c r="F243" s="103"/>
      <c r="G243" s="88">
        <v>1</v>
      </c>
      <c r="H243" s="103"/>
      <c r="I243" s="21">
        <v>0.23</v>
      </c>
      <c r="J243" s="15">
        <f t="shared" si="53"/>
        <v>0</v>
      </c>
      <c r="K243" s="17">
        <f t="shared" si="54"/>
        <v>0</v>
      </c>
      <c r="L243" s="17">
        <f t="shared" si="55"/>
        <v>0</v>
      </c>
      <c r="M243" s="95"/>
    </row>
    <row r="244" spans="1:13" s="55" customFormat="1">
      <c r="A244" s="107">
        <v>286</v>
      </c>
      <c r="B244" s="58" t="s">
        <v>314</v>
      </c>
      <c r="C244" s="20" t="s">
        <v>89</v>
      </c>
      <c r="D244" s="103" t="s">
        <v>175</v>
      </c>
      <c r="E244" s="103"/>
      <c r="F244" s="103"/>
      <c r="G244" s="63">
        <v>2</v>
      </c>
      <c r="H244" s="103"/>
      <c r="I244" s="21">
        <v>0.23</v>
      </c>
      <c r="J244" s="15">
        <f t="shared" si="43"/>
        <v>0</v>
      </c>
      <c r="K244" s="17">
        <f t="shared" si="49"/>
        <v>0</v>
      </c>
      <c r="L244" s="17">
        <f t="shared" si="45"/>
        <v>0</v>
      </c>
      <c r="M244" s="95"/>
    </row>
    <row r="245" spans="1:13" s="55" customFormat="1">
      <c r="A245" s="107">
        <v>287</v>
      </c>
      <c r="B245" s="58" t="s">
        <v>314</v>
      </c>
      <c r="C245" s="20" t="s">
        <v>99</v>
      </c>
      <c r="D245" s="103" t="s">
        <v>176</v>
      </c>
      <c r="E245" s="103"/>
      <c r="F245" s="103"/>
      <c r="G245" s="63">
        <v>2</v>
      </c>
      <c r="H245" s="103"/>
      <c r="I245" s="21">
        <v>0.23</v>
      </c>
      <c r="J245" s="15">
        <f t="shared" si="43"/>
        <v>0</v>
      </c>
      <c r="K245" s="17">
        <f t="shared" si="44"/>
        <v>0</v>
      </c>
      <c r="L245" s="17">
        <f t="shared" si="45"/>
        <v>0</v>
      </c>
      <c r="M245" s="95"/>
    </row>
    <row r="246" spans="1:13" s="55" customFormat="1">
      <c r="A246" s="107">
        <v>288</v>
      </c>
      <c r="B246" s="58" t="s">
        <v>314</v>
      </c>
      <c r="C246" s="20" t="s">
        <v>97</v>
      </c>
      <c r="D246" s="103" t="s">
        <v>177</v>
      </c>
      <c r="E246" s="103"/>
      <c r="F246" s="103"/>
      <c r="G246" s="63">
        <v>2</v>
      </c>
      <c r="H246" s="103"/>
      <c r="I246" s="21">
        <v>0.23</v>
      </c>
      <c r="J246" s="15">
        <f t="shared" si="43"/>
        <v>0</v>
      </c>
      <c r="K246" s="17">
        <f t="shared" si="44"/>
        <v>0</v>
      </c>
      <c r="L246" s="17">
        <f t="shared" si="45"/>
        <v>0</v>
      </c>
      <c r="M246" s="95"/>
    </row>
    <row r="247" spans="1:13" s="55" customFormat="1">
      <c r="A247" s="107"/>
      <c r="B247" s="58" t="s">
        <v>314</v>
      </c>
      <c r="C247" s="20" t="s">
        <v>95</v>
      </c>
      <c r="D247" s="103" t="s">
        <v>178</v>
      </c>
      <c r="E247" s="103"/>
      <c r="F247" s="103"/>
      <c r="G247" s="63">
        <v>2</v>
      </c>
      <c r="H247" s="103"/>
      <c r="I247" s="21">
        <v>0.23</v>
      </c>
      <c r="J247" s="15">
        <f t="shared" ref="J247" si="56">H247*(1+I247)</f>
        <v>0</v>
      </c>
      <c r="K247" s="17">
        <f t="shared" ref="K247" si="57">G247*H247</f>
        <v>0</v>
      </c>
      <c r="L247" s="17">
        <f t="shared" ref="L247" si="58">K247*(1+I247)</f>
        <v>0</v>
      </c>
      <c r="M247" s="95"/>
    </row>
    <row r="248" spans="1:13" s="55" customFormat="1">
      <c r="A248" s="107">
        <v>289</v>
      </c>
      <c r="B248" s="58" t="s">
        <v>314</v>
      </c>
      <c r="C248" s="20" t="s">
        <v>95</v>
      </c>
      <c r="D248" s="103" t="s">
        <v>533</v>
      </c>
      <c r="E248" s="103"/>
      <c r="F248" s="103"/>
      <c r="G248" s="63">
        <v>1</v>
      </c>
      <c r="H248" s="103"/>
      <c r="I248" s="21">
        <v>0.23</v>
      </c>
      <c r="J248" s="15">
        <f t="shared" si="43"/>
        <v>0</v>
      </c>
      <c r="K248" s="17">
        <f t="shared" si="44"/>
        <v>0</v>
      </c>
      <c r="L248" s="17">
        <f t="shared" si="45"/>
        <v>0</v>
      </c>
      <c r="M248" s="95"/>
    </row>
    <row r="249" spans="1:13" s="55" customFormat="1">
      <c r="A249" s="107">
        <v>298</v>
      </c>
      <c r="B249" s="58" t="s">
        <v>315</v>
      </c>
      <c r="C249" s="20" t="s">
        <v>89</v>
      </c>
      <c r="D249" s="98" t="s">
        <v>316</v>
      </c>
      <c r="E249" s="98"/>
      <c r="F249" s="103"/>
      <c r="G249" s="115">
        <v>1</v>
      </c>
      <c r="H249" s="103"/>
      <c r="I249" s="21">
        <v>0.23</v>
      </c>
      <c r="J249" s="15">
        <f t="shared" si="43"/>
        <v>0</v>
      </c>
      <c r="K249" s="17">
        <f t="shared" si="44"/>
        <v>0</v>
      </c>
      <c r="L249" s="17">
        <f t="shared" si="45"/>
        <v>0</v>
      </c>
      <c r="M249" s="95"/>
    </row>
    <row r="250" spans="1:13" s="55" customFormat="1">
      <c r="A250" s="107">
        <v>299</v>
      </c>
      <c r="B250" s="58" t="s">
        <v>315</v>
      </c>
      <c r="C250" s="20" t="s">
        <v>99</v>
      </c>
      <c r="D250" s="98" t="s">
        <v>478</v>
      </c>
      <c r="E250" s="98"/>
      <c r="F250" s="103"/>
      <c r="G250" s="115">
        <v>2</v>
      </c>
      <c r="H250" s="103"/>
      <c r="I250" s="21">
        <v>0.23</v>
      </c>
      <c r="J250" s="15">
        <f t="shared" si="43"/>
        <v>0</v>
      </c>
      <c r="K250" s="17">
        <f t="shared" si="44"/>
        <v>0</v>
      </c>
      <c r="L250" s="17">
        <f t="shared" si="45"/>
        <v>0</v>
      </c>
      <c r="M250" s="95"/>
    </row>
    <row r="251" spans="1:13" s="55" customFormat="1">
      <c r="A251" s="107">
        <v>300</v>
      </c>
      <c r="B251" s="58" t="s">
        <v>315</v>
      </c>
      <c r="C251" s="20" t="s">
        <v>97</v>
      </c>
      <c r="D251" s="98" t="s">
        <v>180</v>
      </c>
      <c r="E251" s="98"/>
      <c r="F251" s="103"/>
      <c r="G251" s="115">
        <v>2</v>
      </c>
      <c r="H251" s="103"/>
      <c r="I251" s="21">
        <v>0.23</v>
      </c>
      <c r="J251" s="15">
        <f t="shared" si="43"/>
        <v>0</v>
      </c>
      <c r="K251" s="17">
        <f t="shared" si="44"/>
        <v>0</v>
      </c>
      <c r="L251" s="17">
        <f t="shared" si="45"/>
        <v>0</v>
      </c>
      <c r="M251" s="95"/>
    </row>
    <row r="252" spans="1:13" s="55" customFormat="1">
      <c r="A252" s="107">
        <v>301</v>
      </c>
      <c r="B252" s="58" t="s">
        <v>315</v>
      </c>
      <c r="C252" s="20" t="s">
        <v>95</v>
      </c>
      <c r="D252" s="98" t="s">
        <v>179</v>
      </c>
      <c r="E252" s="98"/>
      <c r="F252" s="103"/>
      <c r="G252" s="115">
        <v>2</v>
      </c>
      <c r="H252" s="103"/>
      <c r="I252" s="21">
        <v>0.23</v>
      </c>
      <c r="J252" s="15">
        <f t="shared" si="43"/>
        <v>0</v>
      </c>
      <c r="K252" s="17">
        <f t="shared" si="44"/>
        <v>0</v>
      </c>
      <c r="L252" s="17">
        <f t="shared" si="45"/>
        <v>0</v>
      </c>
      <c r="M252" s="95"/>
    </row>
    <row r="253" spans="1:13" s="55" customFormat="1">
      <c r="A253" s="107">
        <v>302</v>
      </c>
      <c r="B253" s="58" t="s">
        <v>315</v>
      </c>
      <c r="C253" s="12" t="s">
        <v>88</v>
      </c>
      <c r="D253" s="22" t="s">
        <v>317</v>
      </c>
      <c r="E253" s="98"/>
      <c r="F253" s="103"/>
      <c r="G253" s="63">
        <v>2</v>
      </c>
      <c r="H253" s="103"/>
      <c r="I253" s="21">
        <v>0.23</v>
      </c>
      <c r="J253" s="15">
        <f t="shared" si="43"/>
        <v>0</v>
      </c>
      <c r="K253" s="17">
        <f t="shared" si="44"/>
        <v>0</v>
      </c>
      <c r="L253" s="17">
        <f t="shared" si="45"/>
        <v>0</v>
      </c>
      <c r="M253" s="95"/>
    </row>
    <row r="254" spans="1:13" s="55" customFormat="1">
      <c r="A254" s="107">
        <v>303</v>
      </c>
      <c r="B254" s="58" t="s">
        <v>313</v>
      </c>
      <c r="C254" s="20" t="s">
        <v>89</v>
      </c>
      <c r="D254" s="98" t="s">
        <v>181</v>
      </c>
      <c r="E254" s="26"/>
      <c r="F254" s="103"/>
      <c r="G254" s="63">
        <v>2</v>
      </c>
      <c r="H254" s="103"/>
      <c r="I254" s="21">
        <v>0.23</v>
      </c>
      <c r="J254" s="15">
        <f t="shared" si="43"/>
        <v>0</v>
      </c>
      <c r="K254" s="17">
        <f t="shared" si="44"/>
        <v>0</v>
      </c>
      <c r="L254" s="17">
        <f t="shared" si="45"/>
        <v>0</v>
      </c>
      <c r="M254" s="95"/>
    </row>
    <row r="255" spans="1:13" s="55" customFormat="1">
      <c r="A255" s="107">
        <v>304</v>
      </c>
      <c r="B255" s="58" t="s">
        <v>313</v>
      </c>
      <c r="C255" s="20" t="s">
        <v>99</v>
      </c>
      <c r="D255" s="98" t="s">
        <v>182</v>
      </c>
      <c r="E255" s="26"/>
      <c r="F255" s="103"/>
      <c r="G255" s="63">
        <v>2</v>
      </c>
      <c r="H255" s="103"/>
      <c r="I255" s="21">
        <v>0.23</v>
      </c>
      <c r="J255" s="15">
        <f t="shared" si="43"/>
        <v>0</v>
      </c>
      <c r="K255" s="17">
        <f t="shared" si="44"/>
        <v>0</v>
      </c>
      <c r="L255" s="17">
        <f t="shared" si="45"/>
        <v>0</v>
      </c>
      <c r="M255" s="95"/>
    </row>
    <row r="256" spans="1:13" s="55" customFormat="1">
      <c r="A256" s="107">
        <v>305</v>
      </c>
      <c r="B256" s="58" t="s">
        <v>313</v>
      </c>
      <c r="C256" s="20" t="s">
        <v>97</v>
      </c>
      <c r="D256" s="98" t="s">
        <v>183</v>
      </c>
      <c r="E256" s="26"/>
      <c r="F256" s="103"/>
      <c r="G256" s="63">
        <v>2</v>
      </c>
      <c r="H256" s="103"/>
      <c r="I256" s="21">
        <v>0.23</v>
      </c>
      <c r="J256" s="15">
        <f t="shared" si="43"/>
        <v>0</v>
      </c>
      <c r="K256" s="17">
        <f t="shared" si="44"/>
        <v>0</v>
      </c>
      <c r="L256" s="17">
        <f t="shared" si="45"/>
        <v>0</v>
      </c>
      <c r="M256" s="95"/>
    </row>
    <row r="257" spans="1:13" s="55" customFormat="1">
      <c r="A257" s="107"/>
      <c r="B257" s="58" t="s">
        <v>313</v>
      </c>
      <c r="C257" s="20" t="s">
        <v>95</v>
      </c>
      <c r="D257" s="98" t="s">
        <v>184</v>
      </c>
      <c r="E257" s="26"/>
      <c r="F257" s="103"/>
      <c r="G257" s="63">
        <v>2</v>
      </c>
      <c r="H257" s="103"/>
      <c r="I257" s="21">
        <v>0.23</v>
      </c>
      <c r="J257" s="15">
        <f t="shared" ref="J257" si="59">H257*(1+I257)</f>
        <v>0</v>
      </c>
      <c r="K257" s="17">
        <f t="shared" ref="K257" si="60">G257*H257</f>
        <v>0</v>
      </c>
      <c r="L257" s="17">
        <f t="shared" ref="L257" si="61">K257*(1+I257)</f>
        <v>0</v>
      </c>
      <c r="M257" s="95"/>
    </row>
    <row r="258" spans="1:13" s="55" customFormat="1">
      <c r="A258" s="107">
        <v>306</v>
      </c>
      <c r="B258" s="58" t="s">
        <v>313</v>
      </c>
      <c r="C258" s="20" t="s">
        <v>95</v>
      </c>
      <c r="D258" s="98" t="s">
        <v>534</v>
      </c>
      <c r="E258" s="26"/>
      <c r="F258" s="103"/>
      <c r="G258" s="63">
        <v>1</v>
      </c>
      <c r="H258" s="103"/>
      <c r="I258" s="21">
        <v>0.23</v>
      </c>
      <c r="J258" s="15">
        <f t="shared" si="43"/>
        <v>0</v>
      </c>
      <c r="K258" s="17">
        <f t="shared" si="44"/>
        <v>0</v>
      </c>
      <c r="L258" s="17">
        <f t="shared" si="45"/>
        <v>0</v>
      </c>
      <c r="M258" s="95"/>
    </row>
    <row r="259" spans="1:13" s="55" customFormat="1">
      <c r="A259" s="107">
        <v>307</v>
      </c>
      <c r="B259" s="58" t="s">
        <v>318</v>
      </c>
      <c r="C259" s="20" t="s">
        <v>89</v>
      </c>
      <c r="D259" s="98" t="s">
        <v>319</v>
      </c>
      <c r="E259" s="27"/>
      <c r="F259" s="103"/>
      <c r="G259" s="63">
        <v>1</v>
      </c>
      <c r="H259" s="103"/>
      <c r="I259" s="21">
        <v>0.23</v>
      </c>
      <c r="J259" s="15">
        <f t="shared" si="43"/>
        <v>0</v>
      </c>
      <c r="K259" s="17">
        <f t="shared" si="44"/>
        <v>0</v>
      </c>
      <c r="L259" s="17">
        <f t="shared" si="45"/>
        <v>0</v>
      </c>
      <c r="M259" s="95"/>
    </row>
    <row r="260" spans="1:13" s="55" customFormat="1">
      <c r="A260" s="107">
        <v>308</v>
      </c>
      <c r="B260" s="58" t="s">
        <v>318</v>
      </c>
      <c r="C260" s="20" t="s">
        <v>89</v>
      </c>
      <c r="D260" s="98" t="s">
        <v>276</v>
      </c>
      <c r="E260" s="27"/>
      <c r="F260" s="103"/>
      <c r="G260" s="63">
        <v>1</v>
      </c>
      <c r="H260" s="103"/>
      <c r="I260" s="21">
        <v>0.23</v>
      </c>
      <c r="J260" s="15">
        <f t="shared" si="43"/>
        <v>0</v>
      </c>
      <c r="K260" s="17">
        <f t="shared" ref="K260:K268" si="62">G260*H260</f>
        <v>0</v>
      </c>
      <c r="L260" s="17">
        <f t="shared" ref="L260:L268" si="63">K260*(1+I260)</f>
        <v>0</v>
      </c>
      <c r="M260" s="95"/>
    </row>
    <row r="261" spans="1:13" s="55" customFormat="1">
      <c r="A261" s="107">
        <v>309</v>
      </c>
      <c r="B261" s="58" t="s">
        <v>318</v>
      </c>
      <c r="C261" s="20" t="s">
        <v>89</v>
      </c>
      <c r="D261" s="98" t="s">
        <v>277</v>
      </c>
      <c r="E261" s="27"/>
      <c r="F261" s="103"/>
      <c r="G261" s="63">
        <v>1</v>
      </c>
      <c r="H261" s="103"/>
      <c r="I261" s="21">
        <v>0.23</v>
      </c>
      <c r="J261" s="15">
        <f t="shared" si="43"/>
        <v>0</v>
      </c>
      <c r="K261" s="17">
        <f t="shared" si="62"/>
        <v>0</v>
      </c>
      <c r="L261" s="17">
        <f t="shared" si="63"/>
        <v>0</v>
      </c>
      <c r="M261" s="95"/>
    </row>
    <row r="262" spans="1:13" s="55" customFormat="1">
      <c r="A262" s="107">
        <v>310</v>
      </c>
      <c r="B262" s="58" t="s">
        <v>320</v>
      </c>
      <c r="C262" s="12" t="s">
        <v>88</v>
      </c>
      <c r="D262" s="26" t="s">
        <v>239</v>
      </c>
      <c r="E262" s="27"/>
      <c r="F262" s="103"/>
      <c r="G262" s="63">
        <v>2</v>
      </c>
      <c r="H262" s="103"/>
      <c r="I262" s="21">
        <v>0.23</v>
      </c>
      <c r="J262" s="15">
        <f t="shared" si="43"/>
        <v>0</v>
      </c>
      <c r="K262" s="17">
        <f t="shared" si="62"/>
        <v>0</v>
      </c>
      <c r="L262" s="17">
        <f t="shared" si="63"/>
        <v>0</v>
      </c>
      <c r="M262" s="95"/>
    </row>
    <row r="263" spans="1:13" s="55" customFormat="1">
      <c r="A263" s="107">
        <v>311</v>
      </c>
      <c r="B263" s="58" t="s">
        <v>320</v>
      </c>
      <c r="C263" s="20" t="s">
        <v>95</v>
      </c>
      <c r="D263" s="26" t="s">
        <v>240</v>
      </c>
      <c r="E263" s="27"/>
      <c r="F263" s="103"/>
      <c r="G263" s="63">
        <v>2</v>
      </c>
      <c r="H263" s="103"/>
      <c r="I263" s="21">
        <v>0.23</v>
      </c>
      <c r="J263" s="15">
        <f t="shared" si="43"/>
        <v>0</v>
      </c>
      <c r="K263" s="17">
        <f t="shared" si="62"/>
        <v>0</v>
      </c>
      <c r="L263" s="17">
        <f t="shared" si="63"/>
        <v>0</v>
      </c>
      <c r="M263" s="95"/>
    </row>
    <row r="264" spans="1:13" s="55" customFormat="1">
      <c r="A264" s="107">
        <v>312</v>
      </c>
      <c r="B264" s="58" t="s">
        <v>320</v>
      </c>
      <c r="C264" s="20" t="s">
        <v>99</v>
      </c>
      <c r="D264" s="26" t="s">
        <v>241</v>
      </c>
      <c r="E264" s="27"/>
      <c r="F264" s="103"/>
      <c r="G264" s="63">
        <v>2</v>
      </c>
      <c r="H264" s="103"/>
      <c r="I264" s="21">
        <v>0.23</v>
      </c>
      <c r="J264" s="15">
        <f t="shared" si="43"/>
        <v>0</v>
      </c>
      <c r="K264" s="17">
        <f t="shared" si="62"/>
        <v>0</v>
      </c>
      <c r="L264" s="17">
        <f t="shared" si="63"/>
        <v>0</v>
      </c>
      <c r="M264" s="95"/>
    </row>
    <row r="265" spans="1:13" s="55" customFormat="1">
      <c r="A265" s="107">
        <v>313</v>
      </c>
      <c r="B265" s="58" t="s">
        <v>320</v>
      </c>
      <c r="C265" s="20" t="s">
        <v>97</v>
      </c>
      <c r="D265" s="26" t="s">
        <v>242</v>
      </c>
      <c r="E265" s="27"/>
      <c r="F265" s="103"/>
      <c r="G265" s="63">
        <v>2</v>
      </c>
      <c r="H265" s="103"/>
      <c r="I265" s="21">
        <v>0.23</v>
      </c>
      <c r="J265" s="15">
        <f t="shared" si="43"/>
        <v>0</v>
      </c>
      <c r="K265" s="17">
        <f t="shared" si="62"/>
        <v>0</v>
      </c>
      <c r="L265" s="17">
        <f t="shared" si="63"/>
        <v>0</v>
      </c>
      <c r="M265" s="95"/>
    </row>
    <row r="266" spans="1:13" s="55" customFormat="1">
      <c r="A266" s="107">
        <v>314</v>
      </c>
      <c r="B266" s="58" t="s">
        <v>320</v>
      </c>
      <c r="C266" s="20" t="s">
        <v>244</v>
      </c>
      <c r="D266" s="26" t="s">
        <v>243</v>
      </c>
      <c r="E266" s="27"/>
      <c r="F266" s="103"/>
      <c r="G266" s="63">
        <v>1</v>
      </c>
      <c r="H266" s="103"/>
      <c r="I266" s="21">
        <v>0.23</v>
      </c>
      <c r="J266" s="15">
        <f t="shared" si="43"/>
        <v>0</v>
      </c>
      <c r="K266" s="17">
        <f t="shared" si="62"/>
        <v>0</v>
      </c>
      <c r="L266" s="17">
        <f t="shared" si="63"/>
        <v>0</v>
      </c>
      <c r="M266" s="95"/>
    </row>
    <row r="267" spans="1:13" s="55" customFormat="1">
      <c r="A267" s="107">
        <v>315</v>
      </c>
      <c r="B267" s="58" t="s">
        <v>321</v>
      </c>
      <c r="C267" s="20" t="s">
        <v>244</v>
      </c>
      <c r="D267" s="27" t="s">
        <v>245</v>
      </c>
      <c r="E267" s="27"/>
      <c r="F267" s="103"/>
      <c r="G267" s="63">
        <v>1</v>
      </c>
      <c r="H267" s="103"/>
      <c r="I267" s="21">
        <v>0.23</v>
      </c>
      <c r="J267" s="15">
        <f t="shared" si="43"/>
        <v>0</v>
      </c>
      <c r="K267" s="17">
        <f t="shared" si="62"/>
        <v>0</v>
      </c>
      <c r="L267" s="17">
        <f t="shared" si="63"/>
        <v>0</v>
      </c>
      <c r="M267" s="95"/>
    </row>
    <row r="268" spans="1:13" s="55" customFormat="1">
      <c r="A268" s="107">
        <v>316</v>
      </c>
      <c r="B268" s="87" t="s">
        <v>524</v>
      </c>
      <c r="C268" s="20" t="s">
        <v>89</v>
      </c>
      <c r="D268" s="99" t="s">
        <v>507</v>
      </c>
      <c r="E268" s="99"/>
      <c r="F268" s="103"/>
      <c r="G268" s="88">
        <v>3</v>
      </c>
      <c r="H268" s="103"/>
      <c r="I268" s="21">
        <v>0.23</v>
      </c>
      <c r="J268" s="15">
        <f t="shared" si="43"/>
        <v>0</v>
      </c>
      <c r="K268" s="17">
        <f t="shared" si="62"/>
        <v>0</v>
      </c>
      <c r="L268" s="17">
        <f t="shared" si="63"/>
        <v>0</v>
      </c>
      <c r="M268" s="95"/>
    </row>
    <row r="269" spans="1:13" s="55" customFormat="1">
      <c r="A269" s="107"/>
      <c r="B269" s="87" t="s">
        <v>536</v>
      </c>
      <c r="C269" s="20" t="s">
        <v>89</v>
      </c>
      <c r="D269" s="102" t="s">
        <v>537</v>
      </c>
      <c r="E269" s="100"/>
      <c r="F269" s="103"/>
      <c r="G269" s="101">
        <v>1</v>
      </c>
      <c r="H269" s="103"/>
      <c r="I269" s="21">
        <v>0.23</v>
      </c>
      <c r="J269" s="15">
        <f t="shared" ref="J269:J275" si="64">H269*(1+I269)</f>
        <v>0</v>
      </c>
      <c r="K269" s="17">
        <f t="shared" ref="K269:K275" si="65">G269*H269</f>
        <v>0</v>
      </c>
      <c r="L269" s="17">
        <f t="shared" ref="L269:L275" si="66">K269*(1+I269)</f>
        <v>0</v>
      </c>
      <c r="M269" s="95"/>
    </row>
    <row r="270" spans="1:13" s="55" customFormat="1">
      <c r="A270" s="107"/>
      <c r="B270" s="87" t="s">
        <v>536</v>
      </c>
      <c r="C270" s="20" t="s">
        <v>95</v>
      </c>
      <c r="D270" s="102" t="s">
        <v>538</v>
      </c>
      <c r="E270" s="100"/>
      <c r="F270" s="103"/>
      <c r="G270" s="101">
        <v>1</v>
      </c>
      <c r="H270" s="103"/>
      <c r="I270" s="21">
        <v>0.23</v>
      </c>
      <c r="J270" s="15">
        <f t="shared" si="64"/>
        <v>0</v>
      </c>
      <c r="K270" s="17">
        <f t="shared" si="65"/>
        <v>0</v>
      </c>
      <c r="L270" s="17">
        <f t="shared" si="66"/>
        <v>0</v>
      </c>
      <c r="M270" s="95"/>
    </row>
    <row r="271" spans="1:13" s="55" customFormat="1">
      <c r="A271" s="107"/>
      <c r="B271" s="87" t="s">
        <v>536</v>
      </c>
      <c r="C271" s="20" t="s">
        <v>99</v>
      </c>
      <c r="D271" s="102" t="s">
        <v>539</v>
      </c>
      <c r="E271" s="100"/>
      <c r="F271" s="103"/>
      <c r="G271" s="101">
        <v>1</v>
      </c>
      <c r="H271" s="103"/>
      <c r="I271" s="21">
        <v>0.23</v>
      </c>
      <c r="J271" s="15">
        <f t="shared" si="64"/>
        <v>0</v>
      </c>
      <c r="K271" s="17">
        <f t="shared" si="65"/>
        <v>0</v>
      </c>
      <c r="L271" s="17">
        <f t="shared" si="66"/>
        <v>0</v>
      </c>
      <c r="M271" s="95"/>
    </row>
    <row r="272" spans="1:13" s="55" customFormat="1">
      <c r="A272" s="107"/>
      <c r="B272" s="87" t="s">
        <v>536</v>
      </c>
      <c r="C272" s="20" t="s">
        <v>541</v>
      </c>
      <c r="D272" s="102" t="s">
        <v>540</v>
      </c>
      <c r="E272" s="100"/>
      <c r="F272" s="103"/>
      <c r="G272" s="101">
        <v>1</v>
      </c>
      <c r="H272" s="103"/>
      <c r="I272" s="21">
        <v>0.23</v>
      </c>
      <c r="J272" s="15">
        <f t="shared" si="64"/>
        <v>0</v>
      </c>
      <c r="K272" s="17">
        <f t="shared" si="65"/>
        <v>0</v>
      </c>
      <c r="L272" s="17">
        <f t="shared" si="66"/>
        <v>0</v>
      </c>
      <c r="M272" s="95"/>
    </row>
    <row r="273" spans="1:13" s="55" customFormat="1">
      <c r="A273" s="107"/>
      <c r="B273" s="87" t="s">
        <v>544</v>
      </c>
      <c r="C273" s="20" t="s">
        <v>89</v>
      </c>
      <c r="D273" s="102" t="s">
        <v>545</v>
      </c>
      <c r="E273" s="100"/>
      <c r="F273" s="103"/>
      <c r="G273" s="101">
        <v>1</v>
      </c>
      <c r="H273" s="103"/>
      <c r="I273" s="21">
        <v>0.23</v>
      </c>
      <c r="J273" s="15">
        <f t="shared" si="64"/>
        <v>0</v>
      </c>
      <c r="K273" s="17">
        <f t="shared" si="65"/>
        <v>0</v>
      </c>
      <c r="L273" s="17">
        <f t="shared" si="66"/>
        <v>0</v>
      </c>
      <c r="M273" s="95"/>
    </row>
    <row r="274" spans="1:13" s="55" customFormat="1">
      <c r="A274" s="107"/>
      <c r="B274" s="87" t="s">
        <v>544</v>
      </c>
      <c r="C274" s="20" t="s">
        <v>89</v>
      </c>
      <c r="D274" s="102" t="s">
        <v>546</v>
      </c>
      <c r="E274" s="100"/>
      <c r="F274" s="103"/>
      <c r="G274" s="101">
        <v>1</v>
      </c>
      <c r="H274" s="103"/>
      <c r="I274" s="21">
        <v>0.23</v>
      </c>
      <c r="J274" s="15">
        <f t="shared" si="64"/>
        <v>0</v>
      </c>
      <c r="K274" s="17">
        <f t="shared" si="65"/>
        <v>0</v>
      </c>
      <c r="L274" s="17">
        <f t="shared" si="66"/>
        <v>0</v>
      </c>
      <c r="M274" s="95"/>
    </row>
    <row r="275" spans="1:13" s="55" customFormat="1">
      <c r="A275" s="107"/>
      <c r="B275" s="87" t="s">
        <v>544</v>
      </c>
      <c r="C275" s="20" t="s">
        <v>89</v>
      </c>
      <c r="D275" s="102" t="s">
        <v>547</v>
      </c>
      <c r="E275" s="99"/>
      <c r="F275" s="103"/>
      <c r="G275" s="88">
        <v>1</v>
      </c>
      <c r="H275" s="103"/>
      <c r="I275" s="21">
        <v>0.23</v>
      </c>
      <c r="J275" s="15">
        <f t="shared" si="64"/>
        <v>0</v>
      </c>
      <c r="K275" s="17">
        <f t="shared" si="65"/>
        <v>0</v>
      </c>
      <c r="L275" s="17">
        <f t="shared" si="66"/>
        <v>0</v>
      </c>
      <c r="M275" s="95"/>
    </row>
    <row r="276" spans="1:13" s="55" customFormat="1">
      <c r="A276" s="107"/>
      <c r="B276" s="87" t="s">
        <v>525</v>
      </c>
      <c r="C276" s="20" t="s">
        <v>89</v>
      </c>
      <c r="D276" s="99" t="s">
        <v>526</v>
      </c>
      <c r="E276" s="99"/>
      <c r="F276" s="103"/>
      <c r="G276" s="88">
        <v>2</v>
      </c>
      <c r="H276" s="103"/>
      <c r="I276" s="21">
        <v>0.23</v>
      </c>
      <c r="J276" s="15">
        <f t="shared" ref="J276:J280" si="67">H276*(1+I276)</f>
        <v>0</v>
      </c>
      <c r="K276" s="17">
        <f t="shared" ref="K276:K280" si="68">G276*H276</f>
        <v>0</v>
      </c>
      <c r="L276" s="17">
        <f t="shared" ref="L276:L280" si="69">K276*(1+I276)</f>
        <v>0</v>
      </c>
      <c r="M276" s="95"/>
    </row>
    <row r="277" spans="1:13" s="55" customFormat="1">
      <c r="A277" s="107"/>
      <c r="B277" s="87" t="s">
        <v>525</v>
      </c>
      <c r="C277" s="20" t="s">
        <v>99</v>
      </c>
      <c r="D277" s="99" t="s">
        <v>528</v>
      </c>
      <c r="E277" s="99"/>
      <c r="F277" s="103"/>
      <c r="G277" s="88">
        <v>2</v>
      </c>
      <c r="H277" s="103"/>
      <c r="I277" s="21">
        <v>0.23</v>
      </c>
      <c r="J277" s="15">
        <f t="shared" si="67"/>
        <v>0</v>
      </c>
      <c r="K277" s="17">
        <f t="shared" si="68"/>
        <v>0</v>
      </c>
      <c r="L277" s="17">
        <f t="shared" si="69"/>
        <v>0</v>
      </c>
      <c r="M277" s="95"/>
    </row>
    <row r="278" spans="1:13" s="55" customFormat="1">
      <c r="A278" s="107"/>
      <c r="B278" s="87" t="s">
        <v>525</v>
      </c>
      <c r="C278" s="20" t="s">
        <v>97</v>
      </c>
      <c r="D278" s="99" t="s">
        <v>529</v>
      </c>
      <c r="E278" s="99"/>
      <c r="F278" s="103"/>
      <c r="G278" s="88">
        <v>2</v>
      </c>
      <c r="H278" s="103"/>
      <c r="I278" s="21">
        <v>0.23</v>
      </c>
      <c r="J278" s="15">
        <f t="shared" si="67"/>
        <v>0</v>
      </c>
      <c r="K278" s="17">
        <f t="shared" si="68"/>
        <v>0</v>
      </c>
      <c r="L278" s="17">
        <f t="shared" si="69"/>
        <v>0</v>
      </c>
      <c r="M278" s="95"/>
    </row>
    <row r="279" spans="1:13" s="55" customFormat="1">
      <c r="A279" s="107"/>
      <c r="B279" s="87" t="s">
        <v>525</v>
      </c>
      <c r="C279" s="20" t="s">
        <v>95</v>
      </c>
      <c r="D279" s="99" t="s">
        <v>527</v>
      </c>
      <c r="E279" s="99"/>
      <c r="F279" s="103"/>
      <c r="G279" s="88">
        <v>2</v>
      </c>
      <c r="H279" s="103"/>
      <c r="I279" s="21">
        <v>0.23</v>
      </c>
      <c r="J279" s="15">
        <f t="shared" si="67"/>
        <v>0</v>
      </c>
      <c r="K279" s="17">
        <f t="shared" si="68"/>
        <v>0</v>
      </c>
      <c r="L279" s="17">
        <f t="shared" si="69"/>
        <v>0</v>
      </c>
      <c r="M279" s="95"/>
    </row>
    <row r="280" spans="1:13" s="55" customFormat="1">
      <c r="A280" s="107"/>
      <c r="B280" s="87" t="s">
        <v>531</v>
      </c>
      <c r="C280" s="20" t="s">
        <v>89</v>
      </c>
      <c r="D280" s="99" t="s">
        <v>530</v>
      </c>
      <c r="E280" s="99"/>
      <c r="F280" s="103"/>
      <c r="G280" s="88">
        <v>2</v>
      </c>
      <c r="H280" s="103"/>
      <c r="I280" s="21">
        <v>0.23</v>
      </c>
      <c r="J280" s="15">
        <f t="shared" si="67"/>
        <v>0</v>
      </c>
      <c r="K280" s="17">
        <f t="shared" si="68"/>
        <v>0</v>
      </c>
      <c r="L280" s="17">
        <f t="shared" si="69"/>
        <v>0</v>
      </c>
      <c r="M280" s="95"/>
    </row>
    <row r="281" spans="1:13" s="55" customFormat="1">
      <c r="A281" s="107">
        <v>317</v>
      </c>
      <c r="B281" s="116" t="s">
        <v>281</v>
      </c>
      <c r="C281" s="117"/>
      <c r="D281" s="74"/>
      <c r="E281" s="74"/>
      <c r="F281" s="74"/>
      <c r="G281" s="74"/>
      <c r="H281" s="89"/>
      <c r="I281" s="74"/>
      <c r="J281" s="76"/>
      <c r="K281" s="77"/>
      <c r="L281" s="77"/>
      <c r="M281" s="77"/>
    </row>
    <row r="282" spans="1:13" s="55" customFormat="1">
      <c r="A282" s="107">
        <v>320</v>
      </c>
      <c r="B282" s="118" t="s">
        <v>363</v>
      </c>
      <c r="C282" s="20" t="s">
        <v>88</v>
      </c>
      <c r="D282" s="24" t="s">
        <v>185</v>
      </c>
      <c r="E282" s="24"/>
      <c r="F282" s="24"/>
      <c r="G282" s="88">
        <v>1</v>
      </c>
      <c r="H282" s="24"/>
      <c r="I282" s="21">
        <v>0.23</v>
      </c>
      <c r="J282" s="15">
        <f t="shared" ref="J282:J298" si="70">H282*(1+I282)</f>
        <v>0</v>
      </c>
      <c r="K282" s="17">
        <f t="shared" si="44"/>
        <v>0</v>
      </c>
      <c r="L282" s="17">
        <f t="shared" si="45"/>
        <v>0</v>
      </c>
      <c r="M282" s="95"/>
    </row>
    <row r="283" spans="1:13" s="55" customFormat="1">
      <c r="A283" s="107">
        <v>321</v>
      </c>
      <c r="B283" s="59" t="s">
        <v>363</v>
      </c>
      <c r="C283" s="12" t="s">
        <v>90</v>
      </c>
      <c r="D283" s="23" t="s">
        <v>186</v>
      </c>
      <c r="E283" s="23"/>
      <c r="F283" s="24"/>
      <c r="G283" s="62">
        <v>1</v>
      </c>
      <c r="H283" s="24"/>
      <c r="I283" s="16">
        <v>0.23</v>
      </c>
      <c r="J283" s="15">
        <f t="shared" si="70"/>
        <v>0</v>
      </c>
      <c r="K283" s="17">
        <f t="shared" si="44"/>
        <v>0</v>
      </c>
      <c r="L283" s="17">
        <f t="shared" si="45"/>
        <v>0</v>
      </c>
      <c r="M283" s="95"/>
    </row>
    <row r="284" spans="1:13" s="55" customFormat="1">
      <c r="A284" s="107">
        <v>322</v>
      </c>
      <c r="B284" s="59" t="s">
        <v>363</v>
      </c>
      <c r="C284" s="12" t="s">
        <v>91</v>
      </c>
      <c r="D284" s="14" t="s">
        <v>187</v>
      </c>
      <c r="E284" s="14"/>
      <c r="F284" s="103"/>
      <c r="G284" s="62">
        <v>1</v>
      </c>
      <c r="H284" s="103"/>
      <c r="I284" s="16">
        <v>0.23</v>
      </c>
      <c r="J284" s="15">
        <f t="shared" si="70"/>
        <v>0</v>
      </c>
      <c r="K284" s="17">
        <f t="shared" si="44"/>
        <v>0</v>
      </c>
      <c r="L284" s="17">
        <f t="shared" si="45"/>
        <v>0</v>
      </c>
      <c r="M284" s="95"/>
    </row>
    <row r="285" spans="1:13" s="55" customFormat="1">
      <c r="A285" s="107">
        <v>323</v>
      </c>
      <c r="B285" s="59" t="s">
        <v>363</v>
      </c>
      <c r="C285" s="12" t="s">
        <v>92</v>
      </c>
      <c r="D285" s="14" t="s">
        <v>188</v>
      </c>
      <c r="E285" s="14"/>
      <c r="F285" s="103"/>
      <c r="G285" s="62">
        <v>1</v>
      </c>
      <c r="H285" s="103"/>
      <c r="I285" s="16">
        <v>0.23</v>
      </c>
      <c r="J285" s="15">
        <f t="shared" si="70"/>
        <v>0</v>
      </c>
      <c r="K285" s="17">
        <f t="shared" si="44"/>
        <v>0</v>
      </c>
      <c r="L285" s="17">
        <f t="shared" si="45"/>
        <v>0</v>
      </c>
      <c r="M285" s="95"/>
    </row>
    <row r="286" spans="1:13" s="55" customFormat="1">
      <c r="A286" s="107">
        <v>326</v>
      </c>
      <c r="B286" s="59" t="s">
        <v>495</v>
      </c>
      <c r="C286" s="20" t="s">
        <v>88</v>
      </c>
      <c r="D286" s="103" t="s">
        <v>190</v>
      </c>
      <c r="E286" s="103"/>
      <c r="F286" s="103"/>
      <c r="G286" s="63">
        <v>1</v>
      </c>
      <c r="H286" s="103"/>
      <c r="I286" s="16">
        <v>0.23</v>
      </c>
      <c r="J286" s="15">
        <f t="shared" si="70"/>
        <v>0</v>
      </c>
      <c r="K286" s="17">
        <f t="shared" si="44"/>
        <v>0</v>
      </c>
      <c r="L286" s="17">
        <f t="shared" si="45"/>
        <v>0</v>
      </c>
      <c r="M286" s="95"/>
    </row>
    <row r="287" spans="1:13" s="55" customFormat="1">
      <c r="A287" s="107">
        <v>327</v>
      </c>
      <c r="B287" s="59" t="s">
        <v>364</v>
      </c>
      <c r="C287" s="20" t="s">
        <v>88</v>
      </c>
      <c r="D287" s="103" t="s">
        <v>191</v>
      </c>
      <c r="E287" s="103"/>
      <c r="F287" s="103"/>
      <c r="G287" s="63">
        <v>1</v>
      </c>
      <c r="H287" s="103"/>
      <c r="I287" s="16">
        <v>0.23</v>
      </c>
      <c r="J287" s="15">
        <f t="shared" si="70"/>
        <v>0</v>
      </c>
      <c r="K287" s="17">
        <f t="shared" si="44"/>
        <v>0</v>
      </c>
      <c r="L287" s="17">
        <f t="shared" si="45"/>
        <v>0</v>
      </c>
      <c r="M287" s="95"/>
    </row>
    <row r="288" spans="1:13" s="55" customFormat="1">
      <c r="A288" s="107">
        <v>328</v>
      </c>
      <c r="B288" s="59" t="s">
        <v>365</v>
      </c>
      <c r="C288" s="20" t="s">
        <v>88</v>
      </c>
      <c r="D288" s="103" t="s">
        <v>192</v>
      </c>
      <c r="E288" s="103"/>
      <c r="F288" s="103"/>
      <c r="G288" s="63">
        <v>1</v>
      </c>
      <c r="H288" s="103"/>
      <c r="I288" s="16">
        <v>0.23</v>
      </c>
      <c r="J288" s="15">
        <f t="shared" si="70"/>
        <v>0</v>
      </c>
      <c r="K288" s="17">
        <f t="shared" si="44"/>
        <v>0</v>
      </c>
      <c r="L288" s="17">
        <f t="shared" si="45"/>
        <v>0</v>
      </c>
      <c r="M288" s="95"/>
    </row>
    <row r="289" spans="1:13" s="55" customFormat="1">
      <c r="A289" s="107">
        <v>330</v>
      </c>
      <c r="B289" s="59" t="s">
        <v>366</v>
      </c>
      <c r="C289" s="20" t="s">
        <v>535</v>
      </c>
      <c r="D289" s="103" t="s">
        <v>193</v>
      </c>
      <c r="E289" s="103"/>
      <c r="F289" s="103"/>
      <c r="G289" s="63">
        <v>1</v>
      </c>
      <c r="H289" s="103"/>
      <c r="I289" s="16">
        <v>0.23</v>
      </c>
      <c r="J289" s="15">
        <f t="shared" si="70"/>
        <v>0</v>
      </c>
      <c r="K289" s="17">
        <f t="shared" si="44"/>
        <v>0</v>
      </c>
      <c r="L289" s="17">
        <f t="shared" si="45"/>
        <v>0</v>
      </c>
      <c r="M289" s="95"/>
    </row>
    <row r="290" spans="1:13" s="55" customFormat="1">
      <c r="A290" s="107">
        <v>331</v>
      </c>
      <c r="B290" s="59" t="s">
        <v>373</v>
      </c>
      <c r="C290" s="20" t="s">
        <v>535</v>
      </c>
      <c r="D290" s="103" t="s">
        <v>194</v>
      </c>
      <c r="E290" s="103"/>
      <c r="F290" s="103"/>
      <c r="G290" s="63">
        <v>1</v>
      </c>
      <c r="H290" s="103"/>
      <c r="I290" s="16">
        <v>0.23</v>
      </c>
      <c r="J290" s="15">
        <f t="shared" si="70"/>
        <v>0</v>
      </c>
      <c r="K290" s="17">
        <f t="shared" si="44"/>
        <v>0</v>
      </c>
      <c r="L290" s="17">
        <f t="shared" si="45"/>
        <v>0</v>
      </c>
      <c r="M290" s="95"/>
    </row>
    <row r="291" spans="1:13" s="55" customFormat="1" ht="25.5">
      <c r="A291" s="107">
        <v>332</v>
      </c>
      <c r="B291" s="59" t="s">
        <v>367</v>
      </c>
      <c r="C291" s="20" t="s">
        <v>189</v>
      </c>
      <c r="D291" s="103" t="s">
        <v>195</v>
      </c>
      <c r="E291" s="103"/>
      <c r="F291" s="103"/>
      <c r="G291" s="63">
        <v>1</v>
      </c>
      <c r="H291" s="103"/>
      <c r="I291" s="16">
        <v>0.23</v>
      </c>
      <c r="J291" s="15">
        <f t="shared" si="70"/>
        <v>0</v>
      </c>
      <c r="K291" s="17">
        <f t="shared" si="44"/>
        <v>0</v>
      </c>
      <c r="L291" s="17">
        <f t="shared" si="45"/>
        <v>0</v>
      </c>
      <c r="M291" s="95"/>
    </row>
    <row r="292" spans="1:13" s="55" customFormat="1">
      <c r="A292" s="107">
        <v>335</v>
      </c>
      <c r="B292" s="59" t="s">
        <v>494</v>
      </c>
      <c r="C292" s="20" t="s">
        <v>88</v>
      </c>
      <c r="D292" s="103" t="s">
        <v>196</v>
      </c>
      <c r="E292" s="103"/>
      <c r="F292" s="103"/>
      <c r="G292" s="63">
        <v>1</v>
      </c>
      <c r="H292" s="103"/>
      <c r="I292" s="16">
        <v>0.23</v>
      </c>
      <c r="J292" s="15">
        <f t="shared" si="70"/>
        <v>0</v>
      </c>
      <c r="K292" s="17">
        <f t="shared" si="44"/>
        <v>0</v>
      </c>
      <c r="L292" s="17">
        <f t="shared" si="45"/>
        <v>0</v>
      </c>
      <c r="M292" s="95"/>
    </row>
    <row r="293" spans="1:13" s="55" customFormat="1">
      <c r="A293" s="107">
        <v>336</v>
      </c>
      <c r="B293" s="59" t="s">
        <v>368</v>
      </c>
      <c r="C293" s="20" t="s">
        <v>88</v>
      </c>
      <c r="D293" s="103" t="s">
        <v>197</v>
      </c>
      <c r="E293" s="103"/>
      <c r="F293" s="103"/>
      <c r="G293" s="63">
        <v>1</v>
      </c>
      <c r="H293" s="103"/>
      <c r="I293" s="16">
        <v>0.23</v>
      </c>
      <c r="J293" s="15">
        <f t="shared" si="70"/>
        <v>0</v>
      </c>
      <c r="K293" s="17">
        <f t="shared" si="44"/>
        <v>0</v>
      </c>
      <c r="L293" s="17">
        <f t="shared" si="45"/>
        <v>0</v>
      </c>
      <c r="M293" s="95"/>
    </row>
    <row r="294" spans="1:13" s="55" customFormat="1">
      <c r="A294" s="107">
        <v>337</v>
      </c>
      <c r="B294" s="59" t="s">
        <v>368</v>
      </c>
      <c r="C294" s="20" t="s">
        <v>189</v>
      </c>
      <c r="D294" s="103" t="s">
        <v>198</v>
      </c>
      <c r="E294" s="103"/>
      <c r="F294" s="103"/>
      <c r="G294" s="63">
        <v>1</v>
      </c>
      <c r="H294" s="103"/>
      <c r="I294" s="16">
        <v>0.23</v>
      </c>
      <c r="J294" s="15">
        <f t="shared" si="70"/>
        <v>0</v>
      </c>
      <c r="K294" s="17">
        <f t="shared" si="44"/>
        <v>0</v>
      </c>
      <c r="L294" s="17">
        <f t="shared" si="45"/>
        <v>0</v>
      </c>
      <c r="M294" s="95"/>
    </row>
    <row r="295" spans="1:13" s="55" customFormat="1">
      <c r="A295" s="107">
        <v>338</v>
      </c>
      <c r="B295" s="59" t="s">
        <v>493</v>
      </c>
      <c r="C295" s="20" t="s">
        <v>189</v>
      </c>
      <c r="D295" s="103" t="s">
        <v>485</v>
      </c>
      <c r="E295" s="103"/>
      <c r="F295" s="103"/>
      <c r="G295" s="63">
        <v>1</v>
      </c>
      <c r="H295" s="103"/>
      <c r="I295" s="16">
        <v>0.23</v>
      </c>
      <c r="J295" s="15">
        <f t="shared" si="70"/>
        <v>0</v>
      </c>
      <c r="K295" s="17">
        <f t="shared" si="44"/>
        <v>0</v>
      </c>
      <c r="L295" s="17">
        <f t="shared" si="45"/>
        <v>0</v>
      </c>
      <c r="M295" s="95"/>
    </row>
    <row r="296" spans="1:13" s="55" customFormat="1">
      <c r="A296" s="107">
        <v>351</v>
      </c>
      <c r="B296" s="59" t="s">
        <v>369</v>
      </c>
      <c r="C296" s="20" t="s">
        <v>87</v>
      </c>
      <c r="D296" s="103" t="s">
        <v>202</v>
      </c>
      <c r="E296" s="103"/>
      <c r="F296" s="103"/>
      <c r="G296" s="63">
        <v>1</v>
      </c>
      <c r="H296" s="103"/>
      <c r="I296" s="16">
        <v>0.23</v>
      </c>
      <c r="J296" s="15">
        <f t="shared" si="70"/>
        <v>0</v>
      </c>
      <c r="K296" s="17">
        <f t="shared" si="44"/>
        <v>0</v>
      </c>
      <c r="L296" s="17">
        <f t="shared" si="45"/>
        <v>0</v>
      </c>
      <c r="M296" s="95"/>
    </row>
    <row r="297" spans="1:13" s="55" customFormat="1">
      <c r="A297" s="107">
        <v>352</v>
      </c>
      <c r="B297" s="59" t="s">
        <v>369</v>
      </c>
      <c r="C297" s="20" t="s">
        <v>199</v>
      </c>
      <c r="D297" s="103" t="s">
        <v>203</v>
      </c>
      <c r="E297" s="103"/>
      <c r="F297" s="103"/>
      <c r="G297" s="63">
        <v>1</v>
      </c>
      <c r="H297" s="103"/>
      <c r="I297" s="16">
        <v>0.23</v>
      </c>
      <c r="J297" s="15">
        <f t="shared" si="70"/>
        <v>0</v>
      </c>
      <c r="K297" s="17">
        <f t="shared" si="44"/>
        <v>0</v>
      </c>
      <c r="L297" s="17">
        <f t="shared" si="45"/>
        <v>0</v>
      </c>
      <c r="M297" s="95"/>
    </row>
    <row r="298" spans="1:13" s="55" customFormat="1">
      <c r="A298" s="107">
        <v>353</v>
      </c>
      <c r="B298" s="59" t="s">
        <v>369</v>
      </c>
      <c r="C298" s="20" t="s">
        <v>200</v>
      </c>
      <c r="D298" s="103" t="s">
        <v>204</v>
      </c>
      <c r="E298" s="103"/>
      <c r="F298" s="103"/>
      <c r="G298" s="63">
        <v>1</v>
      </c>
      <c r="H298" s="103"/>
      <c r="I298" s="16">
        <v>0.23</v>
      </c>
      <c r="J298" s="15">
        <f t="shared" si="70"/>
        <v>0</v>
      </c>
      <c r="K298" s="17">
        <f t="shared" si="44"/>
        <v>0</v>
      </c>
      <c r="L298" s="17">
        <f t="shared" si="45"/>
        <v>0</v>
      </c>
      <c r="M298" s="95"/>
    </row>
    <row r="299" spans="1:13" s="55" customFormat="1">
      <c r="A299" s="107">
        <v>354</v>
      </c>
      <c r="B299" s="59" t="s">
        <v>369</v>
      </c>
      <c r="C299" s="20" t="s">
        <v>201</v>
      </c>
      <c r="D299" s="103" t="s">
        <v>205</v>
      </c>
      <c r="E299" s="103"/>
      <c r="F299" s="103"/>
      <c r="G299" s="63">
        <v>1</v>
      </c>
      <c r="H299" s="103"/>
      <c r="I299" s="16">
        <v>0.23</v>
      </c>
      <c r="J299" s="15">
        <f t="shared" ref="J299:J319" si="71">H299*(1+I299)</f>
        <v>0</v>
      </c>
      <c r="K299" s="17">
        <f t="shared" ref="K299:K319" si="72">G299*H299</f>
        <v>0</v>
      </c>
      <c r="L299" s="17">
        <f t="shared" ref="L299:L307" si="73">K299*(1+I299)</f>
        <v>0</v>
      </c>
      <c r="M299" s="95"/>
    </row>
    <row r="300" spans="1:13" s="55" customFormat="1">
      <c r="A300" s="107">
        <v>361</v>
      </c>
      <c r="B300" s="59" t="s">
        <v>496</v>
      </c>
      <c r="C300" s="12" t="s">
        <v>273</v>
      </c>
      <c r="D300" s="14" t="s">
        <v>274</v>
      </c>
      <c r="E300" s="103"/>
      <c r="F300" s="103"/>
      <c r="G300" s="63">
        <v>1</v>
      </c>
      <c r="H300" s="103"/>
      <c r="I300" s="16">
        <v>0.23</v>
      </c>
      <c r="J300" s="15">
        <f t="shared" si="71"/>
        <v>0</v>
      </c>
      <c r="K300" s="17">
        <f t="shared" si="72"/>
        <v>0</v>
      </c>
      <c r="L300" s="17">
        <f t="shared" si="73"/>
        <v>0</v>
      </c>
      <c r="M300" s="95"/>
    </row>
    <row r="301" spans="1:13" s="55" customFormat="1">
      <c r="A301" s="107">
        <v>362</v>
      </c>
      <c r="B301" s="59" t="s">
        <v>496</v>
      </c>
      <c r="C301" s="12" t="s">
        <v>88</v>
      </c>
      <c r="D301" s="14" t="s">
        <v>275</v>
      </c>
      <c r="E301" s="103"/>
      <c r="F301" s="103"/>
      <c r="G301" s="63">
        <v>1</v>
      </c>
      <c r="H301" s="103"/>
      <c r="I301" s="16">
        <v>0.23</v>
      </c>
      <c r="J301" s="15">
        <f t="shared" si="71"/>
        <v>0</v>
      </c>
      <c r="K301" s="17">
        <f t="shared" si="72"/>
        <v>0</v>
      </c>
      <c r="L301" s="17">
        <f t="shared" si="73"/>
        <v>0</v>
      </c>
      <c r="M301" s="95"/>
    </row>
    <row r="302" spans="1:13" s="55" customFormat="1">
      <c r="A302" s="107">
        <v>363</v>
      </c>
      <c r="B302" s="59" t="s">
        <v>370</v>
      </c>
      <c r="C302" s="12" t="s">
        <v>88</v>
      </c>
      <c r="D302" s="23" t="s">
        <v>206</v>
      </c>
      <c r="E302" s="103"/>
      <c r="F302" s="103"/>
      <c r="G302" s="63">
        <v>1</v>
      </c>
      <c r="H302" s="103"/>
      <c r="I302" s="16">
        <v>0.23</v>
      </c>
      <c r="J302" s="15">
        <f t="shared" si="71"/>
        <v>0</v>
      </c>
      <c r="K302" s="17">
        <f t="shared" si="72"/>
        <v>0</v>
      </c>
      <c r="L302" s="17">
        <f t="shared" si="73"/>
        <v>0</v>
      </c>
      <c r="M302" s="95"/>
    </row>
    <row r="303" spans="1:13" s="55" customFormat="1">
      <c r="A303" s="107">
        <v>364</v>
      </c>
      <c r="B303" s="59" t="s">
        <v>370</v>
      </c>
      <c r="C303" s="12" t="s">
        <v>90</v>
      </c>
      <c r="D303" s="23" t="s">
        <v>207</v>
      </c>
      <c r="E303" s="103"/>
      <c r="F303" s="103"/>
      <c r="G303" s="63">
        <v>1</v>
      </c>
      <c r="H303" s="103"/>
      <c r="I303" s="16">
        <v>0.23</v>
      </c>
      <c r="J303" s="15">
        <f t="shared" si="71"/>
        <v>0</v>
      </c>
      <c r="K303" s="17">
        <f t="shared" si="72"/>
        <v>0</v>
      </c>
      <c r="L303" s="17">
        <f t="shared" si="73"/>
        <v>0</v>
      </c>
      <c r="M303" s="95"/>
    </row>
    <row r="304" spans="1:13" s="55" customFormat="1">
      <c r="A304" s="107">
        <v>365</v>
      </c>
      <c r="B304" s="59" t="s">
        <v>370</v>
      </c>
      <c r="C304" s="12" t="s">
        <v>91</v>
      </c>
      <c r="D304" s="23" t="s">
        <v>208</v>
      </c>
      <c r="E304" s="103"/>
      <c r="F304" s="103"/>
      <c r="G304" s="63">
        <v>1</v>
      </c>
      <c r="H304" s="103"/>
      <c r="I304" s="16">
        <v>0.23</v>
      </c>
      <c r="J304" s="15">
        <f t="shared" si="71"/>
        <v>0</v>
      </c>
      <c r="K304" s="17">
        <f t="shared" si="72"/>
        <v>0</v>
      </c>
      <c r="L304" s="17">
        <f t="shared" si="73"/>
        <v>0</v>
      </c>
      <c r="M304" s="95"/>
    </row>
    <row r="305" spans="1:13" s="55" customFormat="1">
      <c r="A305" s="107">
        <v>366</v>
      </c>
      <c r="B305" s="59" t="s">
        <v>370</v>
      </c>
      <c r="C305" s="12" t="s">
        <v>92</v>
      </c>
      <c r="D305" s="23" t="s">
        <v>209</v>
      </c>
      <c r="E305" s="103"/>
      <c r="F305" s="103"/>
      <c r="G305" s="63">
        <v>1</v>
      </c>
      <c r="H305" s="103"/>
      <c r="I305" s="16">
        <v>0.23</v>
      </c>
      <c r="J305" s="15">
        <f t="shared" si="71"/>
        <v>0</v>
      </c>
      <c r="K305" s="17">
        <f t="shared" si="72"/>
        <v>0</v>
      </c>
      <c r="L305" s="17">
        <f t="shared" si="73"/>
        <v>0</v>
      </c>
      <c r="M305" s="95"/>
    </row>
    <row r="306" spans="1:13" s="55" customFormat="1">
      <c r="A306" s="107"/>
      <c r="B306" s="59" t="s">
        <v>542</v>
      </c>
      <c r="C306" s="12" t="s">
        <v>88</v>
      </c>
      <c r="D306" s="23" t="s">
        <v>543</v>
      </c>
      <c r="E306" s="103"/>
      <c r="F306" s="103"/>
      <c r="G306" s="63">
        <v>1</v>
      </c>
      <c r="H306" s="103"/>
      <c r="I306" s="16">
        <v>0.23</v>
      </c>
      <c r="J306" s="15">
        <f t="shared" si="71"/>
        <v>0</v>
      </c>
      <c r="K306" s="17">
        <f t="shared" si="72"/>
        <v>0</v>
      </c>
      <c r="L306" s="17">
        <f t="shared" si="73"/>
        <v>0</v>
      </c>
      <c r="M306" s="95"/>
    </row>
    <row r="307" spans="1:13" s="55" customFormat="1">
      <c r="A307" s="107">
        <v>367</v>
      </c>
      <c r="B307" s="119" t="s">
        <v>397</v>
      </c>
      <c r="C307" s="12" t="s">
        <v>273</v>
      </c>
      <c r="D307" s="23" t="s">
        <v>398</v>
      </c>
      <c r="E307" s="103"/>
      <c r="F307" s="103"/>
      <c r="G307" s="63">
        <v>1</v>
      </c>
      <c r="H307" s="103"/>
      <c r="I307" s="16">
        <v>0.23</v>
      </c>
      <c r="J307" s="15">
        <f t="shared" si="71"/>
        <v>0</v>
      </c>
      <c r="K307" s="17">
        <f t="shared" si="72"/>
        <v>0</v>
      </c>
      <c r="L307" s="17">
        <f t="shared" si="73"/>
        <v>0</v>
      </c>
      <c r="M307" s="95"/>
    </row>
    <row r="308" spans="1:13" s="55" customFormat="1">
      <c r="A308" s="107">
        <v>377</v>
      </c>
      <c r="B308" s="110" t="s">
        <v>282</v>
      </c>
      <c r="C308" s="111"/>
      <c r="D308" s="74"/>
      <c r="E308" s="74"/>
      <c r="F308" s="74"/>
      <c r="G308" s="74"/>
      <c r="H308" s="75"/>
      <c r="I308" s="74"/>
      <c r="J308" s="76"/>
      <c r="K308" s="77"/>
      <c r="L308" s="77"/>
      <c r="M308" s="77"/>
    </row>
    <row r="309" spans="1:13" s="55" customFormat="1" ht="38.25">
      <c r="A309" s="107">
        <v>379</v>
      </c>
      <c r="B309" s="58" t="s">
        <v>323</v>
      </c>
      <c r="C309" s="18" t="s">
        <v>322</v>
      </c>
      <c r="D309" s="19" t="s">
        <v>210</v>
      </c>
      <c r="E309" s="19"/>
      <c r="F309" s="19"/>
      <c r="G309" s="62">
        <v>1</v>
      </c>
      <c r="H309" s="19"/>
      <c r="I309" s="16">
        <v>0.23</v>
      </c>
      <c r="J309" s="15">
        <f t="shared" si="71"/>
        <v>0</v>
      </c>
      <c r="K309" s="17">
        <f t="shared" si="72"/>
        <v>0</v>
      </c>
      <c r="L309" s="17">
        <f>K308*(1+I308)</f>
        <v>0</v>
      </c>
      <c r="M309" s="95"/>
    </row>
    <row r="310" spans="1:13" s="55" customFormat="1">
      <c r="A310" s="107">
        <v>380</v>
      </c>
      <c r="B310" s="58" t="s">
        <v>427</v>
      </c>
      <c r="C310" s="18" t="s">
        <v>322</v>
      </c>
      <c r="D310" s="19" t="s">
        <v>437</v>
      </c>
      <c r="E310" s="19"/>
      <c r="F310" s="19"/>
      <c r="G310" s="62">
        <v>1</v>
      </c>
      <c r="H310" s="19"/>
      <c r="I310" s="16">
        <v>0.23</v>
      </c>
      <c r="J310" s="15">
        <f t="shared" ref="J310" si="74">H310*(1+I310)</f>
        <v>0</v>
      </c>
      <c r="K310" s="17">
        <f t="shared" si="72"/>
        <v>0</v>
      </c>
      <c r="L310" s="17">
        <v>0</v>
      </c>
      <c r="M310" s="95"/>
    </row>
    <row r="311" spans="1:13" s="55" customFormat="1">
      <c r="A311" s="107">
        <v>381</v>
      </c>
      <c r="B311" s="58" t="s">
        <v>324</v>
      </c>
      <c r="C311" s="18" t="s">
        <v>322</v>
      </c>
      <c r="D311" s="19" t="s">
        <v>211</v>
      </c>
      <c r="E311" s="19"/>
      <c r="F311" s="19"/>
      <c r="G311" s="62">
        <v>1</v>
      </c>
      <c r="H311" s="19"/>
      <c r="I311" s="16">
        <v>0.23</v>
      </c>
      <c r="J311" s="15">
        <f t="shared" si="71"/>
        <v>0</v>
      </c>
      <c r="K311" s="17">
        <f t="shared" si="72"/>
        <v>0</v>
      </c>
      <c r="L311" s="17">
        <f>K309*(1+I309)</f>
        <v>0</v>
      </c>
      <c r="M311" s="95"/>
    </row>
    <row r="312" spans="1:13" s="55" customFormat="1">
      <c r="A312" s="107">
        <v>382</v>
      </c>
      <c r="B312" s="58" t="s">
        <v>325</v>
      </c>
      <c r="C312" s="18" t="s">
        <v>322</v>
      </c>
      <c r="D312" s="19" t="s">
        <v>212</v>
      </c>
      <c r="E312" s="19"/>
      <c r="F312" s="19"/>
      <c r="G312" s="62">
        <v>1</v>
      </c>
      <c r="H312" s="19"/>
      <c r="I312" s="16">
        <v>0.23</v>
      </c>
      <c r="J312" s="15">
        <f t="shared" si="71"/>
        <v>0</v>
      </c>
      <c r="K312" s="17">
        <f t="shared" si="72"/>
        <v>0</v>
      </c>
      <c r="L312" s="17">
        <f>K310*(1+I310)</f>
        <v>0</v>
      </c>
      <c r="M312" s="95"/>
    </row>
    <row r="313" spans="1:13" s="55" customFormat="1">
      <c r="A313" s="107">
        <v>383</v>
      </c>
      <c r="B313" s="87" t="s">
        <v>491</v>
      </c>
      <c r="C313" s="20" t="s">
        <v>322</v>
      </c>
      <c r="D313" s="103" t="s">
        <v>503</v>
      </c>
      <c r="E313" s="103"/>
      <c r="F313" s="103"/>
      <c r="G313" s="88">
        <v>1</v>
      </c>
      <c r="H313" s="103"/>
      <c r="I313" s="16">
        <v>0.23</v>
      </c>
      <c r="J313" s="15">
        <f t="shared" ref="J313" si="75">H313*(1+I313)</f>
        <v>0</v>
      </c>
      <c r="K313" s="17">
        <f t="shared" ref="K313" si="76">G313*H313</f>
        <v>0</v>
      </c>
      <c r="L313" s="17">
        <f>K311*(1+I311)</f>
        <v>0</v>
      </c>
      <c r="M313" s="95"/>
    </row>
    <row r="314" spans="1:13" s="55" customFormat="1">
      <c r="A314" s="107">
        <v>384</v>
      </c>
      <c r="B314" s="110" t="s">
        <v>283</v>
      </c>
      <c r="C314" s="111"/>
      <c r="D314" s="74"/>
      <c r="E314" s="74"/>
      <c r="F314" s="74"/>
      <c r="G314" s="74"/>
      <c r="H314" s="75"/>
      <c r="I314" s="74"/>
      <c r="J314" s="76"/>
      <c r="K314" s="77"/>
      <c r="L314" s="77"/>
      <c r="M314" s="77"/>
    </row>
    <row r="315" spans="1:13" s="55" customFormat="1">
      <c r="A315" s="107">
        <v>385</v>
      </c>
      <c r="B315" s="58" t="s">
        <v>374</v>
      </c>
      <c r="C315" s="20" t="s">
        <v>380</v>
      </c>
      <c r="D315" s="104" t="s">
        <v>379</v>
      </c>
      <c r="E315" s="15"/>
      <c r="F315" s="24"/>
      <c r="G315" s="64">
        <v>1</v>
      </c>
      <c r="H315" s="24"/>
      <c r="I315" s="16">
        <v>0.23</v>
      </c>
      <c r="J315" s="15">
        <f t="shared" si="71"/>
        <v>0</v>
      </c>
      <c r="K315" s="17">
        <f t="shared" si="72"/>
        <v>0</v>
      </c>
      <c r="L315" s="17">
        <f>K312*(1+I312)</f>
        <v>0</v>
      </c>
      <c r="M315" s="95"/>
    </row>
    <row r="316" spans="1:13" s="55" customFormat="1">
      <c r="A316" s="107">
        <v>386</v>
      </c>
      <c r="B316" s="58" t="s">
        <v>517</v>
      </c>
      <c r="C316" s="20" t="s">
        <v>89</v>
      </c>
      <c r="D316" s="104" t="s">
        <v>521</v>
      </c>
      <c r="E316" s="24"/>
      <c r="F316" s="24"/>
      <c r="G316" s="64">
        <v>1</v>
      </c>
      <c r="H316" s="24"/>
      <c r="I316" s="16">
        <v>0.23</v>
      </c>
      <c r="J316" s="15">
        <f t="shared" si="71"/>
        <v>0</v>
      </c>
      <c r="K316" s="17">
        <f t="shared" si="72"/>
        <v>0</v>
      </c>
      <c r="L316" s="17">
        <f>K314*(1+I314)</f>
        <v>0</v>
      </c>
      <c r="M316" s="95"/>
    </row>
    <row r="317" spans="1:13" s="55" customFormat="1">
      <c r="A317" s="107">
        <v>387</v>
      </c>
      <c r="B317" s="58" t="s">
        <v>517</v>
      </c>
      <c r="C317" s="20" t="s">
        <v>95</v>
      </c>
      <c r="D317" s="104" t="s">
        <v>518</v>
      </c>
      <c r="E317" s="24"/>
      <c r="F317" s="24"/>
      <c r="G317" s="64">
        <v>1</v>
      </c>
      <c r="H317" s="24"/>
      <c r="I317" s="16">
        <v>0.23</v>
      </c>
      <c r="J317" s="15">
        <f t="shared" si="71"/>
        <v>0</v>
      </c>
      <c r="K317" s="17">
        <f t="shared" si="72"/>
        <v>0</v>
      </c>
      <c r="L317" s="17">
        <f>K315*(1+I315)</f>
        <v>0</v>
      </c>
      <c r="M317" s="95"/>
    </row>
    <row r="318" spans="1:13" s="55" customFormat="1">
      <c r="A318" s="107">
        <v>388</v>
      </c>
      <c r="B318" s="58" t="s">
        <v>517</v>
      </c>
      <c r="C318" s="20" t="s">
        <v>97</v>
      </c>
      <c r="D318" s="104" t="s">
        <v>519</v>
      </c>
      <c r="E318" s="24"/>
      <c r="F318" s="24"/>
      <c r="G318" s="64">
        <v>1</v>
      </c>
      <c r="H318" s="24"/>
      <c r="I318" s="16">
        <v>0.23</v>
      </c>
      <c r="J318" s="15">
        <f t="shared" si="71"/>
        <v>0</v>
      </c>
      <c r="K318" s="17">
        <f t="shared" si="72"/>
        <v>0</v>
      </c>
      <c r="L318" s="17">
        <f>K316*(1+I316)</f>
        <v>0</v>
      </c>
      <c r="M318" s="95"/>
    </row>
    <row r="319" spans="1:13" s="55" customFormat="1">
      <c r="A319" s="107">
        <v>389</v>
      </c>
      <c r="B319" s="58" t="s">
        <v>517</v>
      </c>
      <c r="C319" s="20" t="s">
        <v>99</v>
      </c>
      <c r="D319" s="104" t="s">
        <v>520</v>
      </c>
      <c r="E319" s="24"/>
      <c r="F319" s="24"/>
      <c r="G319" s="64">
        <v>1</v>
      </c>
      <c r="H319" s="24"/>
      <c r="I319" s="16">
        <v>0.23</v>
      </c>
      <c r="J319" s="15">
        <f t="shared" si="71"/>
        <v>0</v>
      </c>
      <c r="K319" s="17">
        <f t="shared" si="72"/>
        <v>0</v>
      </c>
      <c r="L319" s="17">
        <f>K317*(1+I317)</f>
        <v>0</v>
      </c>
      <c r="M319" s="95"/>
    </row>
    <row r="320" spans="1:13" s="55" customFormat="1">
      <c r="A320" s="107"/>
      <c r="B320" s="110"/>
      <c r="C320" s="111"/>
      <c r="D320" s="74"/>
      <c r="E320" s="74"/>
      <c r="F320" s="74"/>
      <c r="G320" s="74"/>
      <c r="H320" s="75"/>
      <c r="I320" s="74"/>
      <c r="J320" s="76"/>
      <c r="K320" s="77"/>
      <c r="L320" s="77"/>
      <c r="M320" s="77"/>
    </row>
    <row r="321" spans="1:14" s="55" customFormat="1">
      <c r="A321" s="107"/>
      <c r="B321" s="20"/>
      <c r="C321" s="20"/>
      <c r="D321" s="104"/>
      <c r="E321" s="104"/>
      <c r="F321" s="103"/>
      <c r="G321" s="63"/>
      <c r="H321" s="103"/>
      <c r="I321" s="16"/>
      <c r="J321" s="15"/>
      <c r="K321" s="17"/>
      <c r="L321" s="17"/>
      <c r="M321" s="95"/>
    </row>
    <row r="322" spans="1:14" s="55" customFormat="1">
      <c r="A322" s="107"/>
      <c r="B322" s="20"/>
      <c r="C322" s="20"/>
      <c r="D322" s="104"/>
      <c r="E322" s="104"/>
      <c r="F322" s="95"/>
      <c r="G322" s="63"/>
      <c r="H322" s="95"/>
      <c r="I322" s="16"/>
      <c r="J322" s="15"/>
      <c r="K322" s="17"/>
      <c r="L322" s="17"/>
      <c r="M322" s="95"/>
    </row>
    <row r="323" spans="1:14" s="55" customFormat="1">
      <c r="A323" s="107"/>
      <c r="B323" s="61"/>
      <c r="C323" s="20"/>
      <c r="D323" s="104"/>
      <c r="E323" s="104"/>
      <c r="F323" s="103"/>
      <c r="G323" s="63"/>
      <c r="H323" s="103"/>
      <c r="I323" s="16"/>
      <c r="J323" s="15"/>
      <c r="K323" s="17"/>
      <c r="L323" s="17"/>
      <c r="M323" s="95"/>
    </row>
    <row r="324" spans="1:14" s="55" customFormat="1">
      <c r="A324" s="107">
        <v>409</v>
      </c>
      <c r="B324" s="120"/>
      <c r="C324" s="121"/>
      <c r="D324" s="22"/>
      <c r="E324" s="84"/>
      <c r="F324" s="84"/>
      <c r="G324" s="84"/>
      <c r="H324" s="122"/>
      <c r="I324" s="84"/>
      <c r="J324" s="123" t="s">
        <v>284</v>
      </c>
      <c r="K324" s="90">
        <f>SUM(K315:K319,K309:K313,K282:K307,K209:K280,K101:K207,K71:K99,K18:K69)</f>
        <v>0</v>
      </c>
      <c r="L324" s="90">
        <f>SUM(L315:L319,L309:L313,L282:L307,L209:L280,L101:L207,L71:L99,L18:L69)</f>
        <v>0</v>
      </c>
      <c r="M324" s="95"/>
    </row>
    <row r="325" spans="1:14" s="55" customFormat="1">
      <c r="A325" s="107">
        <v>410</v>
      </c>
      <c r="B325" s="120"/>
      <c r="C325" s="121"/>
      <c r="D325" s="22"/>
      <c r="E325" s="84"/>
      <c r="F325" s="84"/>
      <c r="G325" s="84"/>
      <c r="H325" s="122"/>
      <c r="I325" s="84"/>
      <c r="J325" s="84"/>
      <c r="K325" s="84"/>
      <c r="L325" s="17"/>
      <c r="M325" s="95"/>
    </row>
    <row r="326" spans="1:14" ht="7.5" customHeight="1">
      <c r="B326" s="80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55"/>
    </row>
    <row r="327" spans="1:14" ht="15" hidden="1" customHeight="1" thickBot="1">
      <c r="B327" s="80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55"/>
    </row>
    <row r="328" spans="1:14" hidden="1">
      <c r="B328" s="80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55"/>
    </row>
    <row r="329" spans="1:14" ht="30" hidden="1" customHeight="1" thickBot="1">
      <c r="B329" s="80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55"/>
    </row>
    <row r="330" spans="1:14" ht="30" hidden="1" customHeight="1" thickBot="1">
      <c r="B330" s="80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55"/>
    </row>
    <row r="331" spans="1:14" ht="19.5" hidden="1" customHeight="1" thickBot="1">
      <c r="B331" s="80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55"/>
    </row>
    <row r="332" spans="1:14" ht="19.5" hidden="1" customHeight="1" thickBot="1">
      <c r="B332" s="82"/>
      <c r="C332" s="83"/>
      <c r="D332" s="83"/>
      <c r="E332" s="83"/>
      <c r="F332" s="83"/>
      <c r="G332" s="83"/>
      <c r="H332" s="83"/>
      <c r="I332" s="83"/>
      <c r="J332" s="83"/>
      <c r="K332" s="83"/>
      <c r="L332" s="81"/>
      <c r="M332" s="81"/>
      <c r="N332" s="55"/>
    </row>
    <row r="333" spans="1:14" ht="19.5" hidden="1" customHeight="1" thickBot="1">
      <c r="L333" s="81"/>
      <c r="M333" s="81"/>
      <c r="N333" s="55"/>
    </row>
    <row r="334" spans="1:14" ht="19.5" hidden="1" customHeight="1" thickBot="1">
      <c r="B334" s="147" t="s">
        <v>417</v>
      </c>
      <c r="C334" s="148"/>
      <c r="D334" s="149"/>
      <c r="L334" s="93"/>
      <c r="M334" s="93"/>
      <c r="N334" s="55"/>
    </row>
    <row r="335" spans="1:14" ht="19.5" hidden="1" customHeight="1" thickBot="1">
      <c r="B335" s="150" t="s">
        <v>508</v>
      </c>
      <c r="C335" s="151"/>
      <c r="D335" s="152"/>
      <c r="L335" s="32"/>
      <c r="M335" s="94"/>
      <c r="N335" s="55"/>
    </row>
    <row r="336" spans="1:14" ht="43.5" customHeight="1" thickBot="1">
      <c r="B336" s="65">
        <v>1</v>
      </c>
      <c r="C336" s="66">
        <v>2</v>
      </c>
      <c r="D336" s="67">
        <v>3</v>
      </c>
      <c r="L336" s="32"/>
      <c r="M336" s="94"/>
      <c r="N336" s="55"/>
    </row>
    <row r="337" spans="2:14" ht="28.5" customHeight="1" thickTop="1">
      <c r="B337" s="153" t="s">
        <v>548</v>
      </c>
      <c r="C337" s="127" t="s">
        <v>553</v>
      </c>
      <c r="D337" s="129" t="s">
        <v>549</v>
      </c>
      <c r="N337" s="55"/>
    </row>
    <row r="338" spans="2:14" ht="57.75" customHeight="1">
      <c r="B338" s="154"/>
      <c r="C338" s="156"/>
      <c r="D338" s="143"/>
      <c r="N338" s="55"/>
    </row>
    <row r="339" spans="2:14" ht="15.75" thickBot="1">
      <c r="B339" s="154"/>
      <c r="C339" s="128"/>
      <c r="D339" s="130"/>
      <c r="N339" s="55"/>
    </row>
    <row r="340" spans="2:14" ht="54.75" customHeight="1">
      <c r="B340" s="154"/>
      <c r="C340" s="157">
        <v>72</v>
      </c>
      <c r="D340" s="144" t="s">
        <v>416</v>
      </c>
      <c r="N340" s="55"/>
    </row>
    <row r="341" spans="2:14" ht="28.5" customHeight="1">
      <c r="B341" s="154"/>
      <c r="C341" s="158"/>
      <c r="D341" s="145"/>
      <c r="N341" s="55"/>
    </row>
    <row r="342" spans="2:14" ht="15.75" thickBot="1">
      <c r="B342" s="155"/>
      <c r="C342" s="159"/>
      <c r="D342" s="146"/>
      <c r="N342" s="55"/>
    </row>
    <row r="343" spans="2:14" ht="56.25" customHeight="1" thickTop="1">
      <c r="B343" s="124" t="s">
        <v>551</v>
      </c>
      <c r="C343" s="105" t="s">
        <v>550</v>
      </c>
      <c r="D343" s="106" t="s">
        <v>557</v>
      </c>
      <c r="N343" s="55"/>
    </row>
    <row r="344" spans="2:14" ht="215.25" customHeight="1" thickBot="1">
      <c r="B344" s="126"/>
      <c r="C344" s="91">
        <v>12</v>
      </c>
      <c r="D344" s="92" t="s">
        <v>416</v>
      </c>
      <c r="N344" s="55"/>
    </row>
    <row r="345" spans="2:14" ht="63" customHeight="1" thickTop="1">
      <c r="B345" s="124" t="s">
        <v>552</v>
      </c>
      <c r="C345" s="127" t="s">
        <v>554</v>
      </c>
      <c r="D345" s="129" t="s">
        <v>555</v>
      </c>
    </row>
    <row r="346" spans="2:14" ht="69.75" customHeight="1" thickBot="1">
      <c r="B346" s="125"/>
      <c r="C346" s="128"/>
      <c r="D346" s="130"/>
    </row>
    <row r="347" spans="2:14" ht="89.25" customHeight="1" thickBot="1">
      <c r="B347" s="126"/>
      <c r="C347" s="91">
        <v>48</v>
      </c>
      <c r="D347" s="92" t="s">
        <v>416</v>
      </c>
    </row>
  </sheetData>
  <mergeCells count="24">
    <mergeCell ref="B343:B344"/>
    <mergeCell ref="D337:D339"/>
    <mergeCell ref="D340:D342"/>
    <mergeCell ref="B334:D334"/>
    <mergeCell ref="B335:D335"/>
    <mergeCell ref="B337:B342"/>
    <mergeCell ref="C337:C339"/>
    <mergeCell ref="C340:C342"/>
    <mergeCell ref="B345:B347"/>
    <mergeCell ref="C345:C346"/>
    <mergeCell ref="D345:D346"/>
    <mergeCell ref="E14:F14"/>
    <mergeCell ref="A2:M2"/>
    <mergeCell ref="A3:M3"/>
    <mergeCell ref="A13:A15"/>
    <mergeCell ref="G13:G15"/>
    <mergeCell ref="H13:H15"/>
    <mergeCell ref="I13:I15"/>
    <mergeCell ref="J13:J15"/>
    <mergeCell ref="K13:K15"/>
    <mergeCell ref="L13:L15"/>
    <mergeCell ref="B14:D14"/>
    <mergeCell ref="B13:F13"/>
    <mergeCell ref="M13:M15"/>
  </mergeCells>
  <printOptions horizontalCentered="1"/>
  <pageMargins left="0.31496062992125984" right="0.39370078740157483" top="0.61458333333333337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Matuskiewicz</dc:creator>
  <cp:lastModifiedBy>Adi</cp:lastModifiedBy>
  <cp:lastPrinted>2016-09-06T06:34:54Z</cp:lastPrinted>
  <dcterms:created xsi:type="dcterms:W3CDTF">2016-08-18T11:57:37Z</dcterms:created>
  <dcterms:modified xsi:type="dcterms:W3CDTF">2024-04-02T06:54:27Z</dcterms:modified>
</cp:coreProperties>
</file>