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Arkusz1" sheetId="1" r:id="rId1"/>
    <sheet name="Arkusz2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<sst xmlns="http://schemas.openxmlformats.org/spreadsheetml/2006/main" count="270" uniqueCount="238">
  <si>
    <t>Przeznaczenie</t>
  </si>
  <si>
    <t>Obudowa</t>
  </si>
  <si>
    <t>Płyta główna</t>
  </si>
  <si>
    <t>Procesor</t>
  </si>
  <si>
    <t>Pamięć operacyjna</t>
  </si>
  <si>
    <t>Dysk twardy</t>
  </si>
  <si>
    <t>Wyposażenie</t>
  </si>
  <si>
    <t>Przekątna ekranu</t>
  </si>
  <si>
    <t>Jasność</t>
  </si>
  <si>
    <t>Tak</t>
  </si>
  <si>
    <t>Inne</t>
  </si>
  <si>
    <t>Karta graficzna </t>
  </si>
  <si>
    <t>Zintegrowana karta graficzna </t>
  </si>
  <si>
    <t>Porty </t>
  </si>
  <si>
    <t>Dodatkowe napędy </t>
  </si>
  <si>
    <t>Zasilacz </t>
  </si>
  <si>
    <t>Chłodzenie </t>
  </si>
  <si>
    <t>Microsoft Windows Server</t>
  </si>
  <si>
    <t>Red Hat Enterprise Linux (RHEL)</t>
  </si>
  <si>
    <t>SUSE Linux Enterprise Server (SLES)</t>
  </si>
  <si>
    <t>Certyfikaty </t>
  </si>
  <si>
    <t>Komputer będzie wykorzystywany jako serwer bazodanowy i serwer wirtualizacji</t>
  </si>
  <si>
    <t>Zabezpieczenia pamięci: min. Advanced ECC oraz Online Spare.</t>
  </si>
  <si>
    <t>Kontroler</t>
  </si>
  <si>
    <t>Interfejsy sieciowe LAN</t>
  </si>
  <si>
    <t>Zestaw wentylatorów redundantnych typu hot-plug </t>
  </si>
  <si>
    <t>Serwer musi być przygotowany do pracy w temperaturze otoczenia do 45st.C.</t>
  </si>
  <si>
    <t>Zarządzanie i obsługa </t>
  </si>
  <si>
    <t xml:space="preserve">Serwer musi być wyposażony w kartę zdalnego zarządzania (konsoli) pozwalającej na: włączenie, wyłączenie i restart serwera, podgląd logów sprzętowych serwera i karty, przejęcie pełnej konsoli tekstowej serwera niezależnie od jego stanu (także podczas startu, restartu OS) . Możliwość przejęcia zdalnej konsoli graficznej i podłączania wirtualnych napędów CD/DVD/ISO i FDD. </t>
  </si>
  <si>
    <t>Wsparcie dla Systemów Operacyjnych i Systemów Wirtualizacyjnych</t>
  </si>
  <si>
    <t xml:space="preserve">Vmware </t>
  </si>
  <si>
    <t xml:space="preserve">Citrix XenServer </t>
  </si>
  <si>
    <t>Oracle Linux </t>
  </si>
  <si>
    <t>CentOS</t>
  </si>
  <si>
    <t>Szyny montażowe</t>
  </si>
  <si>
    <t>Szyny montażowe przeznaczone do montażu serwera w szafie RACK umożliwiające wysunięcie całego serwera wyposażone w łożyska kulkowe. </t>
  </si>
  <si>
    <t>Serwer musi być wyprodukowany zgodnie z normą ISO-9001 lub równoważne oraz  ISO-14001 lub równoważne</t>
  </si>
  <si>
    <t>Deklaracja CE lub równoważne</t>
  </si>
  <si>
    <t>Zarządzanie</t>
  </si>
  <si>
    <t>Dyski</t>
  </si>
  <si>
    <t>Pamięć</t>
  </si>
  <si>
    <t>Szafa serwerowa</t>
  </si>
  <si>
    <t>Wymiary: </t>
  </si>
  <si>
    <t>Dodatkowe funkcje i wymagania: </t>
  </si>
  <si>
    <t xml:space="preserve"> - Organizer kabli o wysokości max. 1U - 3 szt.</t>
  </si>
  <si>
    <t xml:space="preserve"> - Możliwość wprowadzenia przewodów przez dach</t>
  </si>
  <si>
    <t xml:space="preserve"> - Ścianki boczne pełne z możliwością demontażu</t>
  </si>
  <si>
    <t xml:space="preserve"> - Drzwi ażurowe z przodu i tyłu z możliwością demontażu</t>
  </si>
  <si>
    <t xml:space="preserve"> - Montaż bez użycia narzędzi</t>
  </si>
  <si>
    <t xml:space="preserve"> - Kompatybilność ze sprzętem różnych producentów</t>
  </si>
  <si>
    <t xml:space="preserve"> - Regulowana głębokość montażowa</t>
  </si>
  <si>
    <t xml:space="preserve"> - Zaślepki w miejscu niezainstalowanych urządzeń</t>
  </si>
  <si>
    <t>Macierz dyskowa FC</t>
  </si>
  <si>
    <t>Wymagana przestrzeń dyskowa </t>
  </si>
  <si>
    <t>Dyski hot spare</t>
  </si>
  <si>
    <t>Liczba portów zewnętrznych</t>
  </si>
  <si>
    <t>Ochrona danych</t>
  </si>
  <si>
    <t>Macierz musi obsługiwać mechanizmy RAID w konfiguracji: RAID-10, RAID-5, RAID-6.  </t>
  </si>
  <si>
    <t>Ochrona spójności danych</t>
  </si>
  <si>
    <t>Jeżeli opisana funkcjonalność wymaga dodatkowych licencji, należy je dostarczyć na pojemność oferowanego urządzenia.</t>
  </si>
  <si>
    <t>Wewnętrzne kopie danych</t>
  </si>
  <si>
    <t>Wsparcie dla systemów operacyjnych</t>
  </si>
  <si>
    <t>Microsoft Windows 2012 lub nowszy, Vmware ESXi 5.5 /6.0 lub nowszy</t>
  </si>
  <si>
    <t>Zdalna replikacja danych</t>
  </si>
  <si>
    <t>Macierz musi umożliwiać zdalną replikację danych typu online do innej macierzy z tej samej rodziny. Replikacja musi być wykonywana na poziomie kontrolerów, bez użycia dodatkowych serwerów lub innych urządzeń zewnętrznych i bez obciążania serwerów podłączonych do macierzy. Musi istnieć możliwość replikacji w trybie asynchronicznym.</t>
  </si>
  <si>
    <t>Administracja</t>
  </si>
  <si>
    <t>Zarządzanie macierzą musi być możliwe z poziomu pojedynczego interfejsu graficznego. Interfejs typu web-based, bez konieczności instalacji dodatkowego oprogramowania.</t>
  </si>
  <si>
    <t>Elementy hot-plug</t>
  </si>
  <si>
    <t>Macierz musi posiadać możliwość wymiany w trybie online, co najmniej następujących elementów: </t>
  </si>
  <si>
    <t>           Dyski twarde </t>
  </si>
  <si>
    <t>           Zasilacze </t>
  </si>
  <si>
    <t>           Wentylatory </t>
  </si>
  <si>
    <t xml:space="preserve">Min. 12-dyskowa, rack 2U, </t>
  </si>
  <si>
    <t>Zasilanie</t>
  </si>
  <si>
    <t>Pule dyskowe</t>
  </si>
  <si>
    <t xml:space="preserve">Migawki </t>
  </si>
  <si>
    <t>Min.: 256 dla woluminu, 256 dla LUN, w sumie min. 512 na urządzenie</t>
  </si>
  <si>
    <t>Backup</t>
  </si>
  <si>
    <t>Cache</t>
  </si>
  <si>
    <t>Min. SATA III 3,5” i 2,5”, kieszenie na dyski zamykane na kluczyk</t>
  </si>
  <si>
    <t>Złącza sieciowe</t>
  </si>
  <si>
    <t>Złącza USB</t>
  </si>
  <si>
    <t>Replikacja</t>
  </si>
  <si>
    <t>Replikacja między urządzeniami w czasie rzeczywistym</t>
  </si>
  <si>
    <t>Kontroler domeny</t>
  </si>
  <si>
    <t xml:space="preserve">Możliwość podłączenia do kontrolera domeny Microsoft lub uruchomienie kontrolera domeny na bazie SAMBA 4 </t>
  </si>
  <si>
    <t>Urządzenie NAS z dyskami</t>
  </si>
  <si>
    <t xml:space="preserve">Min rozdzielczość: 1600 x 1200 @ 60Hz Refresh Rate </t>
  </si>
  <si>
    <t>Wysokość</t>
  </si>
  <si>
    <t>1U</t>
  </si>
  <si>
    <t>18,5"</t>
  </si>
  <si>
    <t>Technologia ekranu</t>
  </si>
  <si>
    <t>Rozdzielczość</t>
  </si>
  <si>
    <t>Kontrast</t>
  </si>
  <si>
    <t>min. 700:1 </t>
  </si>
  <si>
    <t xml:space="preserve"> - 0° to 50° C</t>
  </si>
  <si>
    <t>Zakres pracy temperaturowej</t>
  </si>
  <si>
    <t>min w standardzie USB 2.0</t>
  </si>
  <si>
    <t>ilość zarządznych komp.</t>
  </si>
  <si>
    <t>min. VGA, SVGA, XGA </t>
  </si>
  <si>
    <t>Technologia Video</t>
  </si>
  <si>
    <t>Informacje</t>
  </si>
  <si>
    <t>Funkcje</t>
  </si>
  <si>
    <t>ilość portów</t>
  </si>
  <si>
    <t>Parametry</t>
  </si>
  <si>
    <t>Przełącznik FC posiada możliwość konfiguracji przez komendy tekstowe w interfejsie znakowym oraz przez przeglądarkę internetową z interfejsem graficznym.</t>
  </si>
  <si>
    <t>Przełącznik FC zapewnia możliwość jego zarządzania przez zintegrowany port Ethernet, RS232 oraz inband IP-over-FC</t>
  </si>
  <si>
    <t>Przełącznik FC zapewnia możliwość nadawania adresu IP dla zarządzającego portu Ethernet za pomocą protokołu DHCP</t>
  </si>
  <si>
    <t>Funkcje wysokiej dostępności i odporność na awarie</t>
  </si>
  <si>
    <t>Urządzenie wspiera mechanizm balansowania ruchem w połączeniach wewnątrz wielodomenowych sieci fabric w oparciu OXID.</t>
  </si>
  <si>
    <t>Możliwość wymiany w trybie „na gorąco”: minimum w odniesieniu do modułów portów Fibre Channel (SFP).</t>
  </si>
  <si>
    <t>Bezpieczeństwo</t>
  </si>
  <si>
    <t>Opis</t>
  </si>
  <si>
    <t>● Obsługa SNMP v3 </t>
  </si>
  <si>
    <t>typu min. Platinum.
Przewód zasilający x 2</t>
  </si>
  <si>
    <t>KVM</t>
  </si>
  <si>
    <t>możliwość zarządzania 256 komputerami</t>
  </si>
  <si>
    <t xml:space="preserve"> - 8 kabli o długości min. 2m.</t>
  </si>
  <si>
    <t xml:space="preserve"> - 8 adapterów ( VGA, USB )</t>
  </si>
  <si>
    <t>min. 1x VGA </t>
  </si>
  <si>
    <r>
      <t xml:space="preserve">Minimum cztery wbudowane porty </t>
    </r>
    <r>
      <rPr>
        <b/>
        <sz val="8"/>
        <rFont val="Arial"/>
        <family val="2"/>
      </rPr>
      <t>Ethernet 1GbE</t>
    </r>
    <r>
      <rPr>
        <sz val="8"/>
        <rFont val="Arial"/>
        <family val="2"/>
      </rPr>
      <t xml:space="preserve"> z funkcją Wake-On-LAN, 
RJ45, niezajmujące slotów PCI-E.</t>
    </r>
  </si>
  <si>
    <r>
      <t xml:space="preserve">Wysokość wewnętrzna: </t>
    </r>
    <r>
      <rPr>
        <b/>
        <sz val="8"/>
        <rFont val="Arial"/>
        <family val="2"/>
      </rPr>
      <t>42U </t>
    </r>
  </si>
  <si>
    <r>
      <t xml:space="preserve">Szerokość co najmniej: </t>
    </r>
    <r>
      <rPr>
        <b/>
        <sz val="8"/>
        <rFont val="Arial"/>
        <family val="2"/>
      </rPr>
      <t>800 mm </t>
    </r>
  </si>
  <si>
    <r>
      <t xml:space="preserve">Głębokość co najmniej </t>
    </r>
    <r>
      <rPr>
        <b/>
        <sz val="8"/>
        <rFont val="Arial"/>
        <family val="2"/>
      </rPr>
      <t>1000 mm </t>
    </r>
  </si>
  <si>
    <r>
      <t xml:space="preserve">Nośność dynamiczna co najmniej </t>
    </r>
    <r>
      <rPr>
        <b/>
        <sz val="8"/>
        <rFont val="Arial"/>
        <family val="2"/>
      </rPr>
      <t>1100 kg </t>
    </r>
  </si>
  <si>
    <r>
      <t xml:space="preserve"> - Kolor: </t>
    </r>
    <r>
      <rPr>
        <b/>
        <sz val="8"/>
        <rFont val="Arial"/>
        <family val="2"/>
      </rPr>
      <t>czarny</t>
    </r>
  </si>
  <si>
    <r>
      <t xml:space="preserve">Macierz musi umożliwiać dokonywania na żądanie tzw. </t>
    </r>
    <r>
      <rPr>
        <b/>
        <sz val="8"/>
        <rFont val="Arial"/>
        <family val="2"/>
      </rPr>
      <t>migawkowej kopii danych (snapshot, point-in-time)</t>
    </r>
    <r>
      <rPr>
        <sz val="8"/>
        <rFont val="Arial"/>
        <family val="2"/>
      </rPr>
      <t xml:space="preserve"> w ramach macierzy za pomocą wewnętrznych kontrolerów macierzowych. Kopia migawkowa wykonuje się bez konieczności wcześniejszego alokowania dodatkowej przestrzeni dyskowej na potrzeby kopii. Zajmowanie dodatkowej przestrzeni dyskowej następuje w momencie zmiany danych na dysku źródłowym lub na jego kopii. Kopie migawkowe w technologii Redirect on write.</t>
    </r>
  </si>
  <si>
    <r>
      <t xml:space="preserve">Zainstalowane min. </t>
    </r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z możliwością rozbudowy do min.32GB</t>
    </r>
  </si>
  <si>
    <r>
      <t>min. 187 (cd/m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 </t>
    </r>
  </si>
  <si>
    <r>
      <t xml:space="preserve">Przełącznik FC musi mieć wysokość maksymalnie </t>
    </r>
    <r>
      <rPr>
        <b/>
        <sz val="8"/>
        <rFont val="Arial"/>
        <family val="2"/>
      </rPr>
      <t>1U</t>
    </r>
    <r>
      <rPr>
        <sz val="8"/>
        <rFont val="Arial"/>
        <family val="2"/>
      </rPr>
      <t xml:space="preserve">  i szerokość 19” 
oraz zapewniać techniczną możliwość montażu w szafie 19”.</t>
    </r>
  </si>
  <si>
    <t>Interfejsy 
sieciowe SAN</t>
  </si>
  <si>
    <t>lp</t>
  </si>
  <si>
    <t>● Możliwość uwierzytelnienia (autentykacji) przełączników z listy kontroli dostępu w sieci Fabric za pomocą
   protokołów DH-CHAP i FCAP</t>
  </si>
  <si>
    <t>● Możliwość uwierzytelnienia (autentykacji) urządzeń końcowych z listy kontroli dostępu w sieci Fabric 
   za pomocą protokołu DH-CHAP</t>
  </si>
  <si>
    <t>● Kontrolę dostępu administracyjnego definiującą możliwość zarządzania przełącznikiem tylko z 
   określonych urządzeń oraz portów </t>
  </si>
  <si>
    <t xml:space="preserve">      ilość:  1</t>
  </si>
  <si>
    <t>● Listy Kontroli Dostępu definiujące urządzenia (przełączniki i urządzenia końcowe) uprawnione do 
   pracy w sieci Fabric.</t>
  </si>
  <si>
    <t xml:space="preserve">Macierz musi wspierać połączenia typu 10Gb/s iSCSI SFP+ oraz 1Gb/s iSCSI RJ45 </t>
  </si>
  <si>
    <t>min. 5 x USB 3.0</t>
  </si>
  <si>
    <t>Oprogramowanie do backupu autorstwa producenta urządzenia z nieograniczoną liczbą licencji na końcówki, które umożliwia synchronizowanie wybranych katalogów w czasie rzeczywistym na serwer lub przesyłanie ich zgodnie z ustalonym harmonogramem.</t>
  </si>
  <si>
    <t>Zainstalowane 12 dysków o pojemności min. 2TB kompatybilne  z serwerem NAS, oferowane dyski muszą być widnieć jako kompatybilne na stronie producenta oferowanego urządzenia NAS</t>
  </si>
  <si>
    <t>Wyświetlacz Flat-panel,  LCD  TFT z powłoką antyodblaskową</t>
  </si>
  <si>
    <t>Wyświetla informacje dotyczące systemu na monitorze konsoli, takie jak wybrana nazwa serwera, stan, dane oraz menu konfiguracji.</t>
  </si>
  <si>
    <t>Wbudowany w serwer WWW zapewniający zdalne zarządzanie systemem KVM.</t>
  </si>
  <si>
    <t>Funkcja zabespieczająca hasłem </t>
  </si>
  <si>
    <t>……………………… dnia ………………</t>
  </si>
  <si>
    <t>……………………………………………..…………….</t>
  </si>
  <si>
    <t xml:space="preserve">  (miejscowość)</t>
  </si>
  <si>
    <t xml:space="preserve">(podpis i pieczątka uprawomocnionego  przedstawiciela Wykonawcy)
</t>
  </si>
  <si>
    <t xml:space="preserve">Serwer </t>
  </si>
  <si>
    <t xml:space="preserve">      ilość:  3</t>
  </si>
  <si>
    <t xml:space="preserve">Płyta główna z możliwością instalacji minimum dwóch fizycznych procesorów </t>
  </si>
  <si>
    <t>szt.</t>
  </si>
  <si>
    <t>oprogramowanie do składowania kopii zapasowych</t>
  </si>
  <si>
    <t>licencja na środowisko wirtualne</t>
  </si>
  <si>
    <t>L.p.</t>
  </si>
  <si>
    <t>ilość</t>
  </si>
  <si>
    <t>jednostka</t>
  </si>
  <si>
    <t>cena jednostkowa netto</t>
  </si>
  <si>
    <t>wartość netto</t>
  </si>
  <si>
    <t>wartość brutto</t>
  </si>
  <si>
    <t>zakup aktywów trwałych pod potrzeby systemu:</t>
  </si>
  <si>
    <t>VAT</t>
  </si>
  <si>
    <t>WIRTUALIZATOR</t>
  </si>
  <si>
    <t>serwery z osprzetem</t>
  </si>
  <si>
    <t>macierz z osprzetem</t>
  </si>
  <si>
    <t>przełącznik z osprzetem</t>
  </si>
  <si>
    <t>serwer plików (NAS)</t>
  </si>
  <si>
    <t>szafa pod serwery z osprzetem</t>
  </si>
  <si>
    <t>konsola KVM</t>
  </si>
  <si>
    <t>licencja dostępowa bazodanowa pod system dziekanatowy</t>
  </si>
  <si>
    <t xml:space="preserve">Zakup licencji Oracle </t>
  </si>
  <si>
    <r>
      <t>Minimum</t>
    </r>
    <r>
      <rPr>
        <b/>
        <sz val="8"/>
        <rFont val="Arial"/>
        <family val="2"/>
      </rPr>
      <t xml:space="preserve"> 64 GB</t>
    </r>
    <r>
      <rPr>
        <sz val="8"/>
        <rFont val="Arial"/>
        <family val="2"/>
      </rPr>
      <t xml:space="preserve">  w technologii RDIMM DDR4 o MAX częstotliwości wspieranej przez zaoferowany procesor.</t>
    </r>
  </si>
  <si>
    <t xml:space="preserve">Zainstalowany kontroler SAS 3.0 z poziomem min. RAID 0,1,5,6,10 </t>
  </si>
  <si>
    <t>napęd DVD-RW (może być zewnętrzny)</t>
  </si>
  <si>
    <t>2 zasilacze redundantne o mocy min. 500W, typ Hot-plug,</t>
  </si>
  <si>
    <t xml:space="preserve"> - Listwy zasilające - 5 szt.</t>
  </si>
  <si>
    <r>
      <t>Macierz musi pozwalać skonfigurować przynajmniej 1 dysk jako dysk typu</t>
    </r>
    <r>
      <rPr>
        <b/>
        <sz val="8"/>
        <rFont val="Arial"/>
        <family val="2"/>
      </rPr>
      <t xml:space="preserve"> hot spare</t>
    </r>
    <r>
      <rPr>
        <sz val="8"/>
        <rFont val="Arial"/>
        <family val="2"/>
      </rPr>
      <t>.</t>
    </r>
  </si>
  <si>
    <r>
      <t xml:space="preserve">Macierz natywnie (bez stosowania dodatkowych przełączników lub koncentratorów FC) musi posiadać minimum </t>
    </r>
    <r>
      <rPr>
        <b/>
        <sz val="8"/>
        <rFont val="Arial"/>
        <family val="2"/>
      </rPr>
      <t>4 porty min. 16Gb FC.</t>
    </r>
  </si>
  <si>
    <r>
      <rPr>
        <b/>
        <sz val="8"/>
        <rFont val="Arial"/>
        <family val="2"/>
      </rPr>
      <t xml:space="preserve">Wyświetlacz KVM </t>
    </r>
    <r>
      <rPr>
        <sz val="8"/>
        <rFont val="Arial"/>
        <family val="2"/>
      </rPr>
      <t>(Monitor LCD  z klawiaturą oraz 3-klawiszowy Touchpad)
 Urządzenie zostanie zainstalowane w „</t>
    </r>
    <r>
      <rPr>
        <b/>
        <sz val="8"/>
        <rFont val="Arial"/>
        <family val="2"/>
      </rPr>
      <t>Szafie serwerowej, poz 2</t>
    </r>
    <r>
      <rPr>
        <sz val="8"/>
        <rFont val="Arial"/>
        <family val="2"/>
      </rPr>
      <t xml:space="preserve">" </t>
    </r>
  </si>
  <si>
    <t>Przełącznik FC dla sieci SAN</t>
  </si>
  <si>
    <r>
      <t xml:space="preserve">Przełącznik musi być dostarczony wraz z minimum </t>
    </r>
    <r>
      <rPr>
        <b/>
        <sz val="8"/>
        <rFont val="Arial"/>
        <family val="2"/>
      </rPr>
      <t>8 modułami SFP FC min. 8 Gb/s.</t>
    </r>
  </si>
  <si>
    <r>
      <t xml:space="preserve">Przełącznik FC musi posiadać minimum </t>
    </r>
    <r>
      <rPr>
        <b/>
        <sz val="8"/>
        <rFont val="Arial"/>
        <family val="2"/>
      </rPr>
      <t>8 aktywnych slotów na moduły FC</t>
    </r>
    <r>
      <rPr>
        <sz val="8"/>
        <rFont val="Arial"/>
        <family val="2"/>
      </rPr>
      <t>.</t>
    </r>
  </si>
  <si>
    <t>Wszystkie wymagane funkcje muszą być dostępne dla minimum 8 portów FC przełącznika.</t>
  </si>
  <si>
    <r>
      <t xml:space="preserve">Przełącznik FC jest wykonany w technologii minimum </t>
    </r>
    <r>
      <rPr>
        <b/>
        <sz val="8"/>
        <rFont val="Arial"/>
        <family val="2"/>
      </rPr>
      <t>FC 8 Gb/s</t>
    </r>
    <r>
      <rPr>
        <sz val="8"/>
        <rFont val="Arial"/>
        <family val="2"/>
      </rPr>
      <t xml:space="preserve"> i posiada możliwość pracy portów FC z 
prędkościami 8, 4, 2, 1 Gb/s z funkcją autonegocjacji prędkości. </t>
    </r>
  </si>
  <si>
    <t>Zainstalowana min. jedna karta dwu-portowa FC8Gb; Fibre Channel z wkładkami multimode
Serwer musi być dostarczony wraz z minimum 2 modułami SFP FC min. 8 Gb/s.</t>
  </si>
  <si>
    <t>Oprogramowanie do wirtualizacji serwerów</t>
  </si>
  <si>
    <t>Kompletne środowisko do wirtualizacji serwerów.</t>
  </si>
  <si>
    <t>wersje / moduły</t>
  </si>
  <si>
    <t>Perpetual Per Socket Software Maintenance 1 Year</t>
  </si>
  <si>
    <t>ilość procesorów</t>
  </si>
  <si>
    <t>typ licencji</t>
  </si>
  <si>
    <t>EDUKACYJNA</t>
  </si>
  <si>
    <t xml:space="preserve">Wymogi równoważności </t>
  </si>
  <si>
    <t xml:space="preserve">Zaawansowana platforma wirtualizacyjna obsługująca elastyczne, zagregowane pule zasobów obliczeniowych i pamięciowych wraz z dynamicznym zarządzaniem obciążeniami roboczymi. Oprogramowanie musi posiadać centralną konsolę graficzną do zarządzania wieloma maszynami wirtualnymi oraz ich zasobami pracującymi na wielu serwerach fizycznych: </t>
  </si>
  <si>
    <t>Oprogramowanie do składowania kopii bezpieczeństwa</t>
  </si>
  <si>
    <t>okres licencjonowania</t>
  </si>
  <si>
    <t>Wersja wieczysta lub na maksymalny okres dostępny u producenta nie mniej jak 3 lata</t>
  </si>
  <si>
    <t>Oprogramowanie, które tworzy kompletne kopie zapasowe systemu, plików i danych wirtualnych serwerów z systemu wirtualizacji poz. 7.
Przechowuj kopie zapasowe  na wszelkiego rodzaju urządzeniach magazynujących: dyskach lokalnych, udziałach sieciowych i w chmurze.
W prosty sposób przywraca kompletne obrazy systemu lub tylko wybrane pliki, foldery, elementy i aplikacje. Posiada takie funkcje jak:</t>
  </si>
  <si>
    <t>Posiada harmonogram tworzenia kopii oparty na zdarzeniach.</t>
  </si>
  <si>
    <t>Domyślne opcje tworzenia kopii zapasowych są przechowywane na serwerze zarządzania.</t>
  </si>
  <si>
    <t>Posiada funkcję konwersji na maszynę wirtualną w planie tworzenia kopii zapasowych.</t>
  </si>
  <si>
    <t>Można wybrać metodę tworzenia kopii zapasowej (pełną lub przyrostową).</t>
  </si>
  <si>
    <t>Posiada funkceje powiadamiania za pomocą e-mail</t>
  </si>
  <si>
    <t>Jest dostępne ręczne mapowanie dysków. Można odzyskać pojedyncze dyski lub woluminy.</t>
  </si>
  <si>
    <t>Można montować woluminy w trybie odczytu i zapisu.</t>
  </si>
  <si>
    <t>Program posiada konsolę kopii zapasowych służącą do pracy z nośnikami startowymi.</t>
  </si>
  <si>
    <t>Posiada możliwość tworzenia kopii zapasowych maszyn wirtualnych np.. Citrix XenServer.</t>
  </si>
  <si>
    <t>Acronis Backup Advanced Edition - lub równoważny współpracujący z systemem wirtualizacji z pkt. 7</t>
  </si>
  <si>
    <t>Baza danych</t>
  </si>
  <si>
    <t>Baza danych dla systemy Dziakanatowo-Dydaktycznego</t>
  </si>
  <si>
    <t xml:space="preserve">Licencja na relacyjną bazę danych dostosowaną do wdrażanego systemu dziekanatowo-dydaktycznego. Musi spełniać wszystkie wymagania systemu.  Wyboru bazy dokonuje Wykonawca który nastepnie ją zainstaluje i skonfiguruje na systemie wirtualizacji z pkt. 7. </t>
  </si>
  <si>
    <t xml:space="preserve">
  ●   Warstwa wirtualizacji musi być zainstalowana bezpośrednio na sprzęcie fizycznym bez dodatkowych pośredniczących 
        systemów operacyjnych
   ●  Rozwiązanie musi zapewnić możliwość obsługi wielu instancji systemów operacyjnych na jednym serwerze fizycznym 
        i powinno się charakteryzować maksymalnym możliwym stopniem konsolidacji sprzętowej.
   ●  Rozwiązanie powinno w możliwie największym stopniu być niezależne od producenta platformy sprzętowej.
   ●  Polityka licencjonowania musi umożliwiać przenoszenie licencji na oprogramowanie do wirtualizacji pomiędzy serwerami 
        różnych producentów z zachowaniem wsparcia technicznego i zmianą wersji oprogramowania na niższą (downgrade).
        Licencjonowanie nie może odbywać się w trybie OEM.
   ●  Rozwiązanie musi wspierać następujące systemy operacyjne: Windows, Linux.
   ●  Rozwiązanie musi umożliwiać przydzielenie większej ilości pamięci RAM dla maszyn wirtualnych niż fizyczne zasoby 
        RAM serwera w celu osiągnięcia maksymalnego współczynnika konsolidacji.
   ●  Rozwiązanie musi umożliwiać udostępnienie maszynie wirtualnej większej ilości zasobów dyskowych niż jest fizycznie
        zarezerwowane na dyskach lokalnych serwera lub na macierzy.
   ●  Rozwiązanie musi zapewnić możliwość bieżącego monitorowania wykorzystania zasobów fizycznych infrastruktury 
        wirtualnej (np. wykorzystanie procesorów, pamięci RAM, wykorzystanie przestrzeni na dyskach/wolumenach.
   ●  Oprogramowanie do wirtualizacji powinno zapewnić możliwość wykonywania kopii migawkowych instancji systemów 
        operacyjnych (tzw. snapshot) na potrzeby tworzenia kopii zapasowych bez przerywania ich pracy.
   ●  Oprogramowanie do wirtualizacji musi zapewnić możliwość klonowania systemów operacyjnych wraz z ich pełną 
        konfiguracją i danymi.
   ●  Rozwiązanie musi mieć możliwość przenoszenia maszyn i dysków wirtualnych w czasie ich pracy pomiędzy zasobami 
        dyskowymi i serwerami fizycznymi.
   ●  Musi zostać zapewniona odpowiednia redundancja i taki mechanizm (wysokiej dostępności HA) , aby w przypadku awarii 
        lub niedostępności serwera fizycznego wybrane przez administratora i uruchomione nim wirtualne maszyny zostały 
        uruchomione na innych serwerach z zainstalowanym oprogramowaniem wirtualizacyjnym.
 </t>
  </si>
  <si>
    <r>
      <t xml:space="preserve">Zainstalowane: </t>
    </r>
    <r>
      <rPr>
        <b/>
        <sz val="8"/>
        <rFont val="Arial"/>
        <family val="2"/>
      </rPr>
      <t>2 dyski o pojemności min. 240GB SSD lub min 300GB 10k rpm SAS.</t>
    </r>
    <r>
      <rPr>
        <sz val="8"/>
        <rFont val="Arial"/>
        <family val="2"/>
      </rPr>
      <t> </t>
    </r>
  </si>
  <si>
    <t>Nazwa sprzętu lub oprogramowania / minimalne parametry
wymagane przez Zamawiającego</t>
  </si>
  <si>
    <t>Załącznik nr 3 do SIWZ</t>
  </si>
  <si>
    <t>Szczegółowy opis sprzętu IT i oprogramowania</t>
  </si>
  <si>
    <r>
      <t xml:space="preserve">Opis techniczny oferowanego sprzętu lub oprogramowania
</t>
    </r>
    <r>
      <rPr>
        <sz val="8"/>
        <rFont val="Arial"/>
        <family val="2"/>
      </rPr>
      <t>(proszę podać odpowiednio model sprzętu, producenta, procesor, pamięć, nazwę własną oprogramowania itp.                                                                                           nie dopuszcza się używania zwrotów 
np. „jak wymagane” lub podobnych)</t>
    </r>
  </si>
  <si>
    <t>Migracja danych</t>
  </si>
  <si>
    <t>Macierz dyskowa musi umożliwi migrację danych bez przerywania do nich dostępu pomiędzy różnymi warstwami technologii dyskowych na poziomie części wolumenów logicznych (ang. Sub-LUN).
 Zmiany odbywają się wewnętrznymi mechanizmami macierzy.
Funkcjonalność musi umożliwiać zdefiniowanie zasobu LUN, który fizycznie będzie znajdował się na min. 3 typach dysków obsługiwanych przez macierz, a jego części będą realokowane na podstawie analizy ruchu w sposób automatyczny i transparentny (bez przerywania dostępu do danych) dla korzystających z tego wolumenu hostów.
Zmiany te odbywają się wewnętrznymi mechanizmami macierzy.
Jeżeli do obsługi powyższych funkcjonalności wymagane są dodatkowe licencje, należy je dostarczyć dla całej maksymalnej pojemności dostarczanego urządzenia.</t>
  </si>
  <si>
    <r>
      <rPr>
        <b/>
        <sz val="8"/>
        <rFont val="Arial"/>
        <family val="2"/>
      </rPr>
      <t>1U RACK 19 cali</t>
    </r>
    <r>
      <rPr>
        <sz val="8"/>
        <rFont val="Arial"/>
        <family val="2"/>
      </rPr>
      <t xml:space="preserve"> wraz ze wszystkimi elementami niezbędnymi do zamontowania serwera w szafie rack z panelem frontowym </t>
    </r>
    <r>
      <rPr>
        <strike/>
        <sz val="8"/>
        <rFont val="Arial"/>
        <family val="2"/>
      </rPr>
      <t>zabezpieczającym dyski przed ich nieautoryzowanym wyciągnięciem.</t>
    </r>
    <r>
      <rPr>
        <sz val="8"/>
        <color indexed="10"/>
        <rFont val="Arial"/>
        <family val="2"/>
      </rPr>
      <t>w postaci mechanicznej blokady frontu obudowy urządzenia, która uniemożliwia montaż lub demontaż dysków w tym urządzeniu bez autoryzowanego usunięcia tej blokady za pomocą klucza.</t>
    </r>
  </si>
  <si>
    <r>
      <t xml:space="preserve">Minimum </t>
    </r>
    <r>
      <rPr>
        <b/>
        <sz val="8"/>
        <color indexed="8"/>
        <rFont val="Arial"/>
        <family val="2"/>
      </rPr>
      <t>2 procesory ośmiordzeniowe</t>
    </r>
    <r>
      <rPr>
        <sz val="8"/>
        <color indexed="8"/>
        <rFont val="Arial"/>
        <family val="2"/>
      </rPr>
      <t>, osiągające</t>
    </r>
    <r>
      <rPr>
        <sz val="8"/>
        <color indexed="10"/>
        <rFont val="Arial"/>
        <family val="2"/>
      </rPr>
      <t xml:space="preserve"> indywidualnie </t>
    </r>
    <r>
      <rPr>
        <sz val="8"/>
        <color indexed="8"/>
        <rFont val="Arial"/>
        <family val="2"/>
      </rPr>
      <t>w teście PassMark CPU Mark wynik min. 12000 punktów . Zamawiający będzie weryfikował ten parametr na podstawie danych z drugiej kolumny tabeli z wynikami testów procesorów, które są załącznikiem do SIWZ.</t>
    </r>
  </si>
  <si>
    <r>
      <t xml:space="preserve">Serwer musi pochodzić z legalnego źródła, zakupione w autoryzowanym kanale sprzedaży producenta i objęte standardowym pakietem usług gwarancyjnych zawartych w cenie urządzenia i świadczonych przez siec serwisowa producenta na terenie Polski. 
</t>
    </r>
    <r>
      <rPr>
        <b/>
        <sz val="8"/>
        <rFont val="Arial"/>
        <family val="2"/>
      </rPr>
      <t xml:space="preserve">
Serwer musi </t>
    </r>
    <r>
      <rPr>
        <strike/>
        <sz val="8"/>
        <rFont val="Arial"/>
        <family val="2"/>
      </rPr>
      <t>natywnie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współpracowac z urządzeniami posiadanymi przez Zamawiającego, między innymi z systemem zarządzania klasy HPE  (Hewlett Packard Enterprise)</t>
    </r>
  </si>
  <si>
    <r>
      <t xml:space="preserve">Macierz musi być odporna na utratę spójności danych w pamięci Cache na wypadek nagłej awarii zasilania cache i zapewniać bezpieczny zrzut zawartości pamięci cache na pamięć nieulotną (Flash/SSD/NVDIMM) w razie utraty zasilania  </t>
    </r>
    <r>
      <rPr>
        <sz val="8"/>
        <color indexed="10"/>
        <rFont val="Arial"/>
        <family val="2"/>
      </rPr>
      <t>z dostępną techniczną opcją rozbudowy tej pamięci SSD do 8TB.</t>
    </r>
  </si>
  <si>
    <r>
      <t>Macierz musi wspierać minimum</t>
    </r>
    <r>
      <rPr>
        <sz val="8"/>
        <color indexed="10"/>
        <rFont val="Arial"/>
        <family val="2"/>
      </rPr>
      <t xml:space="preserve"> 512</t>
    </r>
    <r>
      <rPr>
        <sz val="8"/>
        <rFont val="Arial"/>
        <family val="2"/>
      </rPr>
      <t xml:space="preserve"> wszystkich kopii migawkowych. Wymagane licencje na pełną, możliwą do rozbudowy, pojemność macierzy.</t>
    </r>
  </si>
  <si>
    <r>
      <t>Macierz musi pochodzić z legalnego źródła, zakupione w autoryzowanym kanale sprzedaży produ+D70centa i objęte standardowym pakietem usług gwarancyjnych zawartych w cenie urządzenia i świadczonych przez siec serwisowa producenta</t>
    </r>
    <r>
      <rPr>
        <sz val="8"/>
        <color indexed="10"/>
        <rFont val="Arial"/>
        <family val="2"/>
      </rPr>
      <t xml:space="preserve"> macierzy </t>
    </r>
    <r>
      <rPr>
        <sz val="8"/>
        <rFont val="Arial"/>
        <family val="2"/>
      </rPr>
      <t>na terenie Polski.</t>
    </r>
  </si>
  <si>
    <r>
      <t xml:space="preserve">Redundantne, moc zasilaczy min. </t>
    </r>
    <r>
      <rPr>
        <sz val="8"/>
        <color indexed="10"/>
        <rFont val="Arial"/>
        <family val="2"/>
      </rPr>
      <t>300W</t>
    </r>
  </si>
  <si>
    <r>
      <t xml:space="preserve">Możliwość instalacji dysków SSD przeznaczonych do cache montowanych wewnątrz obudowy na złączach mSata </t>
    </r>
    <r>
      <rPr>
        <sz val="8"/>
        <color indexed="10"/>
        <rFont val="Arial"/>
        <family val="2"/>
      </rPr>
      <t>6Gb/s</t>
    </r>
  </si>
  <si>
    <r>
      <t xml:space="preserve">Min. 4 x 1 GbE RJ45, </t>
    </r>
    <r>
      <rPr>
        <strike/>
        <sz val="8"/>
        <rFont val="Arial"/>
        <family val="2"/>
      </rPr>
      <t>możliwość rozbudowy o dodatkowe porty w standardzie 10GbE</t>
    </r>
    <r>
      <rPr>
        <sz val="8"/>
        <rFont val="Arial"/>
        <family val="2"/>
      </rPr>
      <t>,</t>
    </r>
    <r>
      <rPr>
        <sz val="8"/>
        <color indexed="10"/>
        <rFont val="Arial"/>
        <family val="2"/>
      </rPr>
      <t xml:space="preserve"> 2x 10GbE SFP+ z odpowiednimi wkładkami interfejsowymi</t>
    </r>
  </si>
  <si>
    <r>
      <t xml:space="preserve">Min. </t>
    </r>
    <r>
      <rPr>
        <sz val="8"/>
        <color indexed="10"/>
        <rFont val="Arial"/>
        <family val="2"/>
      </rPr>
      <t xml:space="preserve">6 </t>
    </r>
    <r>
      <rPr>
        <sz val="8"/>
        <rFont val="Arial"/>
        <family val="2"/>
      </rPr>
      <t xml:space="preserve">x USB w tym min. </t>
    </r>
    <r>
      <rPr>
        <sz val="8"/>
        <color indexed="10"/>
        <rFont val="Arial"/>
        <family val="2"/>
      </rPr>
      <t xml:space="preserve">2 </t>
    </r>
    <r>
      <rPr>
        <sz val="8"/>
        <rFont val="Arial"/>
        <family val="2"/>
      </rPr>
      <t>x USB 3.0</t>
    </r>
  </si>
  <si>
    <t>Metoda instalacji przełącznika w trybie 0U tj. montowane za wyświetlaczem KVM (z klawiaturą i monitorem) z prowadnicami dostarczonymi z przełącznikiem.</t>
  </si>
  <si>
    <r>
      <t xml:space="preserve">  •   Jeżeli w opisie przedmiotu zamówienia wskazano jakikolwiek znak towarowy, patent czy pochodzenie, należy przyjąć, że wskazane patenty, znaki towarowe, pochodzenie określają parametry techniczne, eksploatacyjne, użytkowe, 
      co oznacza, że Zamawiający dopuszcza złożenie oferty w tej części przedmiotu zamówienia o równoważnych parametrach technicznych, eksploatacyjnych i użytkowych.
  •   </t>
    </r>
    <r>
      <rPr>
        <sz val="6"/>
        <color indexed="8"/>
        <rFont val="Arial"/>
        <family val="2"/>
      </rPr>
      <t>Wszystkie opisane parametry wymagane są wymaganiami minimalnymi. Zamawiający akceptuje rozwiązania o parametrach równoważnych lub lepszych, bez utraty funkcjonalności i wydajności.
  •   Wszystkie pozycje niniejszej części zostaną zainstalowane w szafie serwerowej poz. 2 i muszą być z sobą w pełni kompatybilne (serwery, macierz, przełącznik, KVM)</t>
    </r>
  </si>
  <si>
    <r>
      <t xml:space="preserve">Przełącznik KVM
 </t>
    </r>
    <r>
      <rPr>
        <sz val="8"/>
        <rFont val="Arial"/>
        <family val="2"/>
      </rPr>
      <t>Urządzenie zostanie zainstalowane w</t>
    </r>
    <r>
      <rPr>
        <b/>
        <sz val="8"/>
        <rFont val="Arial"/>
        <family val="2"/>
      </rPr>
      <t xml:space="preserve"> „Szafie serwerowej, poz 2"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</si>
  <si>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r>
      <t xml:space="preserve">Macierz musi mieć </t>
    </r>
    <r>
      <rPr>
        <b/>
        <sz val="8"/>
        <rFont val="Arial"/>
        <family val="2"/>
      </rPr>
      <t>min.</t>
    </r>
    <r>
      <rPr>
        <b/>
        <sz val="8"/>
        <color indexed="30"/>
        <rFont val="Arial"/>
        <family val="2"/>
      </rPr>
      <t xml:space="preserve"> </t>
    </r>
    <r>
      <rPr>
        <b/>
        <strike/>
        <sz val="8"/>
        <color indexed="30"/>
        <rFont val="Arial"/>
        <family val="2"/>
      </rPr>
      <t>25</t>
    </r>
    <r>
      <rPr>
        <sz val="8"/>
        <color indexed="30"/>
        <rFont val="Arial"/>
        <family val="2"/>
      </rPr>
      <t xml:space="preserve"> </t>
    </r>
    <r>
      <rPr>
        <b/>
        <sz val="8"/>
        <color indexed="30"/>
        <rFont val="Arial"/>
        <family val="2"/>
      </rPr>
      <t>24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miejsc na dyski twarde </t>
    </r>
    <r>
      <rPr>
        <b/>
        <sz val="8"/>
        <rFont val="Arial"/>
        <family val="2"/>
      </rPr>
      <t>2,5"</t>
    </r>
    <r>
      <rPr>
        <sz val="8"/>
        <rFont val="Arial"/>
        <family val="2"/>
      </rPr>
      <t xml:space="preserve"> mieszczące się w obudowie RACK 
o wysokości</t>
    </r>
    <r>
      <rPr>
        <b/>
        <sz val="8"/>
        <rFont val="Arial"/>
        <family val="2"/>
      </rPr>
      <t xml:space="preserve"> max. 2U</t>
    </r>
  </si>
  <si>
    <r>
      <rPr>
        <b/>
        <strike/>
        <sz val="8"/>
        <color indexed="30"/>
        <rFont val="Arial"/>
        <family val="2"/>
      </rPr>
      <t>Macierz musi</t>
    </r>
    <r>
      <rPr>
        <strike/>
        <sz val="8"/>
        <color indexed="30"/>
        <rFont val="Arial"/>
        <family val="2"/>
      </rPr>
      <t xml:space="preserve"> natywnie </t>
    </r>
    <r>
      <rPr>
        <b/>
        <strike/>
        <sz val="8"/>
        <color indexed="30"/>
        <rFont val="Arial"/>
        <family val="2"/>
      </rPr>
      <t>współpracowac z urządzeniami posiadanymi przez Zamawiającego (HPE StoreVirtual 3200)</t>
    </r>
  </si>
  <si>
    <t>Wsparcie dla funkcyjności pozycjonowania i wyświetlania pozycji U w oprogramowaniu wyspecyfikowanym w punkcie “Oprogramowanie zarządzające poz. 4.1” “Backup” poiz. 4 (NAS)</t>
  </si>
  <si>
    <r>
      <t xml:space="preserve">Macierz musi być wyposażona w minimum:
   •    </t>
    </r>
    <r>
      <rPr>
        <b/>
        <strike/>
        <sz val="8"/>
        <color indexed="30"/>
        <rFont val="Arial"/>
        <family val="2"/>
      </rPr>
      <t>25</t>
    </r>
    <r>
      <rPr>
        <b/>
        <sz val="8"/>
        <color indexed="30"/>
        <rFont val="Arial"/>
        <family val="2"/>
      </rPr>
      <t xml:space="preserve"> 24</t>
    </r>
    <r>
      <rPr>
        <sz val="8"/>
        <color indexed="30"/>
        <rFont val="Arial"/>
        <family val="2"/>
      </rPr>
      <t xml:space="preserve"> </t>
    </r>
    <r>
      <rPr>
        <sz val="8"/>
        <rFont val="Arial"/>
        <family val="2"/>
      </rPr>
      <t xml:space="preserve">dysków   1.8TB SAS </t>
    </r>
  </si>
  <si>
    <t>Modyfikacja z dnia 21.08.2019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</si>
</sst>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Arial CE"/>
      <family val="0"/>
    </font>
    <font>
      <b/>
      <sz val="14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trike/>
      <sz val="8"/>
      <color indexed="30"/>
      <name val="Arial"/>
      <family val="2"/>
    </font>
    <font>
      <sz val="8"/>
      <color indexed="30"/>
      <name val="Arial"/>
      <family val="2"/>
    </font>
    <font>
      <strike/>
      <sz val="8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trike/>
      <sz val="8"/>
      <color rgb="FF0070C0"/>
      <name val="Arial"/>
      <family val="2"/>
    </font>
    <font>
      <strike/>
      <sz val="8"/>
      <color rgb="FF0070C0"/>
      <name val="Arial"/>
      <family val="2"/>
    </font>
    <font>
      <b/>
      <sz val="8"/>
      <color theme="3" tint="0.39998000860214233"/>
      <name val="Arial"/>
      <family val="2"/>
    </font>
    <font>
      <sz val="6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/>
      <right style="thin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2" fillId="0" borderId="0" applyFill="0" applyBorder="0" applyAlignment="0" applyProtection="0"/>
    <xf numFmtId="0" fontId="6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33" borderId="10" xfId="33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4" fontId="5" fillId="0" borderId="11" xfId="58" applyNumberFormat="1" applyFont="1" applyFill="1" applyBorder="1" applyAlignment="1" applyProtection="1">
      <alignment horizontal="left" vertical="center" wrapText="1" indent="1"/>
      <protection locked="0"/>
    </xf>
    <xf numFmtId="4" fontId="6" fillId="0" borderId="12" xfId="58" applyNumberFormat="1" applyFont="1" applyFill="1" applyBorder="1" applyAlignment="1" applyProtection="1">
      <alignment horizontal="left" vertical="center" wrapText="1" indent="1"/>
      <protection locked="0"/>
    </xf>
    <xf numFmtId="4" fontId="6" fillId="0" borderId="12" xfId="58" applyNumberFormat="1" applyFont="1" applyFill="1" applyBorder="1" applyAlignment="1" applyProtection="1">
      <alignment horizontal="left" wrapText="1" indent="1"/>
      <protection locked="0"/>
    </xf>
    <xf numFmtId="4" fontId="6" fillId="0" borderId="12" xfId="58" applyNumberFormat="1" applyFont="1" applyFill="1" applyBorder="1" applyAlignment="1" applyProtection="1">
      <alignment horizontal="left" vertical="top" wrapText="1" indent="1"/>
      <protection locked="0"/>
    </xf>
    <xf numFmtId="4" fontId="5" fillId="0" borderId="12" xfId="58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12" xfId="58" applyNumberFormat="1" applyFont="1" applyFill="1" applyBorder="1" applyAlignment="1" applyProtection="1">
      <alignment horizontal="left" wrapText="1" indent="1"/>
      <protection locked="0"/>
    </xf>
    <xf numFmtId="4" fontId="6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13" xfId="0" applyFont="1" applyFill="1" applyBorder="1" applyAlignment="1" applyProtection="1">
      <alignment horizontal="left" wrapText="1" indent="1"/>
      <protection locked="0"/>
    </xf>
    <xf numFmtId="0" fontId="6" fillId="0" borderId="13" xfId="0" applyFont="1" applyFill="1" applyBorder="1" applyAlignment="1" applyProtection="1">
      <alignment horizontal="left" vertical="center" wrapText="1" indent="1"/>
      <protection locked="0"/>
    </xf>
    <xf numFmtId="0" fontId="6" fillId="0" borderId="13" xfId="0" applyFont="1" applyFill="1" applyBorder="1" applyAlignment="1" applyProtection="1">
      <alignment horizontal="left" vertical="top" wrapText="1" indent="1"/>
      <protection locked="0"/>
    </xf>
    <xf numFmtId="0" fontId="6" fillId="0" borderId="14" xfId="0" applyFont="1" applyFill="1" applyBorder="1" applyAlignment="1" applyProtection="1">
      <alignment horizontal="left" vertical="top" wrapText="1" indent="1"/>
      <protection locked="0"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0" fontId="6" fillId="0" borderId="14" xfId="0" applyFont="1" applyFill="1" applyBorder="1" applyAlignment="1" applyProtection="1">
      <alignment horizontal="left" vertical="center" wrapText="1" inden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3" xfId="0" applyFont="1" applyFill="1" applyBorder="1" applyAlignment="1" applyProtection="1">
      <alignment horizontal="left" wrapText="1" indent="1"/>
      <protection locked="0"/>
    </xf>
    <xf numFmtId="0" fontId="5" fillId="0" borderId="14" xfId="0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7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33" borderId="15" xfId="33" applyFont="1" applyFill="1" applyBorder="1" applyAlignment="1" applyProtection="1">
      <alignment horizontal="center" vertical="center" wrapText="1"/>
      <protection/>
    </xf>
    <xf numFmtId="0" fontId="4" fillId="33" borderId="16" xfId="33" applyFont="1" applyFill="1" applyBorder="1" applyAlignment="1" applyProtection="1">
      <alignment horizontal="left" vertical="center" wrapText="1"/>
      <protection/>
    </xf>
    <xf numFmtId="0" fontId="4" fillId="33" borderId="16" xfId="33" applyFont="1" applyFill="1" applyBorder="1" applyAlignment="1" applyProtection="1">
      <alignment vertical="center" wrapText="1"/>
      <protection/>
    </xf>
    <xf numFmtId="0" fontId="4" fillId="33" borderId="10" xfId="33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" fontId="5" fillId="0" borderId="17" xfId="58" applyNumberFormat="1" applyFont="1" applyFill="1" applyBorder="1" applyAlignment="1" applyProtection="1">
      <alignment horizontal="left" vertical="center" wrapText="1" indent="1"/>
      <protection/>
    </xf>
    <xf numFmtId="4" fontId="6" fillId="0" borderId="18" xfId="58" applyNumberFormat="1" applyFont="1" applyFill="1" applyBorder="1" applyAlignment="1" applyProtection="1">
      <alignment horizontal="left" vertical="center" wrapText="1" indent="1"/>
      <protection/>
    </xf>
    <xf numFmtId="4" fontId="6" fillId="0" borderId="19" xfId="58" applyNumberFormat="1" applyFont="1" applyFill="1" applyBorder="1" applyAlignment="1" applyProtection="1">
      <alignment horizontal="left" wrapText="1" indent="1"/>
      <protection/>
    </xf>
    <xf numFmtId="4" fontId="6" fillId="0" borderId="20" xfId="58" applyNumberFormat="1" applyFont="1" applyFill="1" applyBorder="1" applyAlignment="1" applyProtection="1">
      <alignment horizontal="left" vertical="center" wrapText="1" indent="1"/>
      <protection/>
    </xf>
    <xf numFmtId="4" fontId="6" fillId="0" borderId="17" xfId="58" applyNumberFormat="1" applyFont="1" applyFill="1" applyBorder="1" applyAlignment="1" applyProtection="1">
      <alignment horizontal="left" vertical="top" wrapText="1" indent="1"/>
      <protection/>
    </xf>
    <xf numFmtId="4" fontId="6" fillId="0" borderId="19" xfId="58" applyNumberFormat="1" applyFont="1" applyFill="1" applyBorder="1" applyAlignment="1" applyProtection="1">
      <alignment horizontal="left" vertical="center" wrapText="1" indent="1"/>
      <protection/>
    </xf>
    <xf numFmtId="4" fontId="5" fillId="0" borderId="19" xfId="58" applyNumberFormat="1" applyFont="1" applyFill="1" applyBorder="1" applyAlignment="1" applyProtection="1">
      <alignment horizontal="left" vertical="center" wrapText="1" indent="1"/>
      <protection/>
    </xf>
    <xf numFmtId="4" fontId="6" fillId="0" borderId="17" xfId="58" applyNumberFormat="1" applyFont="1" applyFill="1" applyBorder="1" applyAlignment="1" applyProtection="1">
      <alignment horizontal="left" vertical="center" wrapText="1" indent="1"/>
      <protection/>
    </xf>
    <xf numFmtId="4" fontId="5" fillId="0" borderId="18" xfId="58" applyNumberFormat="1" applyFont="1" applyFill="1" applyBorder="1" applyAlignment="1" applyProtection="1">
      <alignment horizontal="left" vertical="center" wrapText="1" indent="1"/>
      <protection/>
    </xf>
    <xf numFmtId="4" fontId="5" fillId="0" borderId="19" xfId="58" applyNumberFormat="1" applyFont="1" applyFill="1" applyBorder="1" applyAlignment="1" applyProtection="1">
      <alignment horizontal="left" wrapText="1" inden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4" fontId="6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20" xfId="0" applyFont="1" applyFill="1" applyBorder="1" applyAlignment="1" applyProtection="1">
      <alignment horizontal="left" wrapText="1" indent="1"/>
      <protection/>
    </xf>
    <xf numFmtId="0" fontId="6" fillId="0" borderId="20" xfId="0" applyFont="1" applyFill="1" applyBorder="1" applyAlignment="1" applyProtection="1">
      <alignment horizontal="left" vertical="center" wrapText="1" indent="1"/>
      <protection/>
    </xf>
    <xf numFmtId="0" fontId="6" fillId="0" borderId="17" xfId="0" applyFont="1" applyFill="1" applyBorder="1" applyAlignment="1" applyProtection="1">
      <alignment horizontal="left" vertical="top" wrapText="1" indent="1"/>
      <protection/>
    </xf>
    <xf numFmtId="0" fontId="6" fillId="0" borderId="19" xfId="0" applyFont="1" applyFill="1" applyBorder="1" applyAlignment="1" applyProtection="1">
      <alignment horizontal="left" wrapText="1" indent="1"/>
      <protection/>
    </xf>
    <xf numFmtId="0" fontId="6" fillId="0" borderId="22" xfId="0" applyFont="1" applyFill="1" applyBorder="1" applyAlignment="1" applyProtection="1">
      <alignment horizontal="left" vertical="center" wrapText="1" indent="1"/>
      <protection/>
    </xf>
    <xf numFmtId="0" fontId="6" fillId="0" borderId="18" xfId="0" applyFont="1" applyFill="1" applyBorder="1" applyAlignment="1" applyProtection="1">
      <alignment horizontal="left" vertical="center" wrapText="1" indent="1"/>
      <protection/>
    </xf>
    <xf numFmtId="0" fontId="6" fillId="0" borderId="19" xfId="0" applyFont="1" applyFill="1" applyBorder="1" applyAlignment="1" applyProtection="1">
      <alignment horizontal="left" vertical="center" wrapText="1" indent="1"/>
      <protection/>
    </xf>
    <xf numFmtId="0" fontId="6" fillId="0" borderId="17" xfId="0" applyFont="1" applyFill="1" applyBorder="1" applyAlignment="1" applyProtection="1">
      <alignment horizontal="left" vertical="center" wrapText="1" indent="1"/>
      <protection/>
    </xf>
    <xf numFmtId="0" fontId="5" fillId="0" borderId="18" xfId="0" applyFont="1" applyFill="1" applyBorder="1" applyAlignment="1" applyProtection="1">
      <alignment horizontal="left" vertical="center" wrapText="1" indent="1"/>
      <protection/>
    </xf>
    <xf numFmtId="0" fontId="5" fillId="0" borderId="20" xfId="0" applyFont="1" applyFill="1" applyBorder="1" applyAlignment="1" applyProtection="1">
      <alignment horizontal="left" vertical="center" wrapText="1" indent="1"/>
      <protection/>
    </xf>
    <xf numFmtId="0" fontId="5" fillId="0" borderId="17" xfId="0" applyFont="1" applyFill="1" applyBorder="1" applyAlignment="1" applyProtection="1">
      <alignment horizontal="left" vertical="center" wrapText="1" inden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wrapText="1" indent="1"/>
      <protection/>
    </xf>
    <xf numFmtId="0" fontId="5" fillId="0" borderId="22" xfId="0" applyFont="1" applyFill="1" applyBorder="1" applyAlignment="1" applyProtection="1">
      <alignment horizontal="left" vertical="top" wrapText="1" indent="1"/>
      <protection/>
    </xf>
    <xf numFmtId="0" fontId="6" fillId="0" borderId="24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8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25" xfId="0" applyFont="1" applyFill="1" applyBorder="1" applyAlignment="1" applyProtection="1">
      <alignment horizontal="right" vertical="center" wrapText="1"/>
      <protection/>
    </xf>
    <xf numFmtId="0" fontId="6" fillId="0" borderId="26" xfId="0" applyFont="1" applyFill="1" applyBorder="1" applyAlignment="1" applyProtection="1">
      <alignment horizontal="right" vertical="center" wrapText="1"/>
      <protection/>
    </xf>
    <xf numFmtId="0" fontId="6" fillId="0" borderId="27" xfId="0" applyFont="1" applyFill="1" applyBorder="1" applyAlignment="1" applyProtection="1">
      <alignment horizontal="right" vertical="center" wrapText="1"/>
      <protection/>
    </xf>
    <xf numFmtId="0" fontId="6" fillId="0" borderId="28" xfId="0" applyFont="1" applyFill="1" applyBorder="1" applyAlignment="1" applyProtection="1">
      <alignment horizontal="right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right" vertical="center" wrapText="1"/>
      <protection/>
    </xf>
    <xf numFmtId="4" fontId="5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9" fillId="35" borderId="31" xfId="0" applyFont="1" applyFill="1" applyBorder="1" applyAlignment="1">
      <alignment horizontal="center" vertical="center" wrapText="1"/>
    </xf>
    <xf numFmtId="0" fontId="69" fillId="36" borderId="31" xfId="0" applyFont="1" applyFill="1" applyBorder="1" applyAlignment="1">
      <alignment horizontal="center" vertical="center" wrapText="1"/>
    </xf>
    <xf numFmtId="0" fontId="69" fillId="6" borderId="31" xfId="0" applyFont="1" applyFill="1" applyBorder="1" applyAlignment="1">
      <alignment horizontal="center" vertical="center"/>
    </xf>
    <xf numFmtId="0" fontId="69" fillId="6" borderId="31" xfId="0" applyFont="1" applyFill="1" applyBorder="1" applyAlignment="1">
      <alignment vertical="center"/>
    </xf>
    <xf numFmtId="4" fontId="69" fillId="6" borderId="31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31" xfId="0" applyFont="1" applyFill="1" applyBorder="1" applyAlignment="1">
      <alignment vertical="center"/>
    </xf>
    <xf numFmtId="0" fontId="71" fillId="0" borderId="31" xfId="0" applyFont="1" applyFill="1" applyBorder="1" applyAlignment="1">
      <alignment horizontal="center" vertical="center"/>
    </xf>
    <xf numFmtId="4" fontId="71" fillId="0" borderId="31" xfId="0" applyNumberFormat="1" applyFont="1" applyFill="1" applyBorder="1" applyAlignment="1">
      <alignment vertical="center"/>
    </xf>
    <xf numFmtId="0" fontId="72" fillId="0" borderId="31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vertical="center"/>
    </xf>
    <xf numFmtId="0" fontId="47" fillId="0" borderId="31" xfId="0" applyFont="1" applyFill="1" applyBorder="1" applyAlignment="1">
      <alignment horizontal="center" vertical="center"/>
    </xf>
    <xf numFmtId="4" fontId="47" fillId="0" borderId="31" xfId="0" applyNumberFormat="1" applyFont="1" applyFill="1" applyBorder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6" fillId="0" borderId="24" xfId="58" applyNumberFormat="1" applyFont="1" applyFill="1" applyBorder="1" applyAlignment="1" applyProtection="1">
      <alignment horizontal="left" vertical="center" wrapText="1" indent="1"/>
      <protection/>
    </xf>
    <xf numFmtId="4" fontId="6" fillId="0" borderId="21" xfId="58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22" xfId="0" applyFont="1" applyFill="1" applyBorder="1" applyAlignment="1" applyProtection="1">
      <alignment horizontal="left" vertical="top" wrapText="1" inden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8" fillId="0" borderId="32" xfId="0" applyFont="1" applyFill="1" applyBorder="1" applyAlignment="1" applyProtection="1">
      <alignment horizontal="right" vertical="center" wrapText="1"/>
      <protection/>
    </xf>
    <xf numFmtId="0" fontId="74" fillId="0" borderId="18" xfId="0" applyFont="1" applyFill="1" applyBorder="1" applyAlignment="1" applyProtection="1">
      <alignment horizontal="left" vertical="center" wrapText="1" indent="1"/>
      <protection/>
    </xf>
    <xf numFmtId="0" fontId="68" fillId="0" borderId="18" xfId="0" applyFont="1" applyFill="1" applyBorder="1" applyAlignment="1" applyProtection="1">
      <alignment horizontal="left" vertical="center" wrapText="1" inden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 locked="0"/>
    </xf>
    <xf numFmtId="0" fontId="6" fillId="0" borderId="33" xfId="0" applyFont="1" applyFill="1" applyBorder="1" applyAlignment="1" applyProtection="1">
      <alignment horizontal="right" vertical="center" wrapText="1"/>
      <protection/>
    </xf>
    <xf numFmtId="0" fontId="6" fillId="0" borderId="23" xfId="0" applyFont="1" applyFill="1" applyBorder="1" applyAlignment="1" applyProtection="1">
      <alignment horizontal="right" vertical="center" wrapText="1"/>
      <protection/>
    </xf>
    <xf numFmtId="0" fontId="6" fillId="0" borderId="34" xfId="0" applyFont="1" applyFill="1" applyBorder="1" applyAlignment="1" applyProtection="1">
      <alignment horizontal="righ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75" fillId="0" borderId="13" xfId="0" applyFont="1" applyFill="1" applyBorder="1" applyAlignment="1" applyProtection="1">
      <alignment horizontal="left" vertical="center" wrapText="1" indent="1"/>
      <protection locked="0"/>
    </xf>
    <xf numFmtId="0" fontId="75" fillId="0" borderId="13" xfId="0" applyFont="1" applyFill="1" applyBorder="1" applyAlignment="1" applyProtection="1">
      <alignment horizontal="left" wrapText="1" indent="1"/>
      <protection locked="0"/>
    </xf>
    <xf numFmtId="4" fontId="75" fillId="0" borderId="12" xfId="58" applyNumberFormat="1" applyFont="1" applyFill="1" applyBorder="1" applyAlignment="1" applyProtection="1">
      <alignment horizontal="left" vertical="center" wrapText="1" indent="1"/>
      <protection locked="0"/>
    </xf>
    <xf numFmtId="0" fontId="76" fillId="0" borderId="19" xfId="0" applyFont="1" applyFill="1" applyBorder="1" applyAlignment="1" applyProtection="1">
      <alignment horizontal="left" vertical="center" wrapText="1" indent="1"/>
      <protection/>
    </xf>
    <xf numFmtId="0" fontId="77" fillId="0" borderId="22" xfId="0" applyFont="1" applyFill="1" applyBorder="1" applyAlignment="1" applyProtection="1">
      <alignment horizontal="left" vertical="center" wrapText="1" indent="1"/>
      <protection/>
    </xf>
    <xf numFmtId="0" fontId="78" fillId="0" borderId="19" xfId="0" applyFont="1" applyFill="1" applyBorder="1" applyAlignment="1" applyProtection="1">
      <alignment horizontal="left" wrapText="1" indent="1"/>
      <protection/>
    </xf>
    <xf numFmtId="0" fontId="79" fillId="0" borderId="0" xfId="0" applyFont="1" applyAlignment="1" applyProtection="1">
      <alignment horizontal="right" vertical="center" wrapText="1"/>
      <protection/>
    </xf>
    <xf numFmtId="0" fontId="6" fillId="0" borderId="27" xfId="0" applyFont="1" applyFill="1" applyBorder="1" applyAlignment="1" applyProtection="1">
      <alignment horizontal="right" vertical="center" wrapText="1"/>
      <protection/>
    </xf>
    <xf numFmtId="0" fontId="6" fillId="0" borderId="28" xfId="0" applyFont="1" applyFill="1" applyBorder="1" applyAlignment="1" applyProtection="1">
      <alignment horizontal="right" vertical="center" wrapText="1"/>
      <protection/>
    </xf>
    <xf numFmtId="0" fontId="6" fillId="0" borderId="36" xfId="0" applyFont="1" applyFill="1" applyBorder="1" applyAlignment="1" applyProtection="1">
      <alignment horizontal="right" vertical="center" wrapText="1"/>
      <protection/>
    </xf>
    <xf numFmtId="0" fontId="68" fillId="0" borderId="21" xfId="0" applyFont="1" applyFill="1" applyBorder="1" applyAlignment="1" applyProtection="1">
      <alignment horizontal="left" vertical="center" wrapText="1" indent="3"/>
      <protection locked="0"/>
    </xf>
    <xf numFmtId="0" fontId="74" fillId="0" borderId="0" xfId="0" applyFont="1" applyFill="1" applyBorder="1" applyAlignment="1" applyProtection="1">
      <alignment horizontal="left" vertical="center" wrapText="1" indent="1"/>
      <protection/>
    </xf>
    <xf numFmtId="0" fontId="74" fillId="0" borderId="13" xfId="0" applyFont="1" applyFill="1" applyBorder="1" applyAlignment="1" applyProtection="1">
      <alignment horizontal="left" vertical="center" wrapText="1" indent="1"/>
      <protection/>
    </xf>
    <xf numFmtId="0" fontId="6" fillId="0" borderId="37" xfId="0" applyFont="1" applyFill="1" applyBorder="1" applyAlignment="1" applyProtection="1">
      <alignment horizontal="right" vertical="center" wrapText="1"/>
      <protection/>
    </xf>
    <xf numFmtId="0" fontId="6" fillId="7" borderId="34" xfId="0" applyFont="1" applyFill="1" applyBorder="1" applyAlignment="1" applyProtection="1">
      <alignment horizontal="center" vertical="center" wrapText="1"/>
      <protection/>
    </xf>
    <xf numFmtId="0" fontId="6" fillId="7" borderId="14" xfId="0" applyFont="1" applyFill="1" applyBorder="1" applyAlignment="1" applyProtection="1">
      <alignment horizontal="center" vertical="center" wrapText="1"/>
      <protection/>
    </xf>
    <xf numFmtId="0" fontId="5" fillId="7" borderId="15" xfId="0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0" fontId="68" fillId="0" borderId="38" xfId="0" applyFont="1" applyFill="1" applyBorder="1" applyAlignment="1" applyProtection="1">
      <alignment horizontal="left" vertical="center" wrapText="1" indent="1"/>
      <protection/>
    </xf>
    <xf numFmtId="0" fontId="68" fillId="0" borderId="14" xfId="0" applyFont="1" applyFill="1" applyBorder="1" applyAlignment="1" applyProtection="1">
      <alignment horizontal="left" vertical="center" wrapText="1" indent="1"/>
      <protection/>
    </xf>
    <xf numFmtId="0" fontId="6" fillId="0" borderId="25" xfId="0" applyFont="1" applyFill="1" applyBorder="1" applyAlignment="1" applyProtection="1">
      <alignment horizontal="right" vertical="center" wrapText="1"/>
      <protection/>
    </xf>
    <xf numFmtId="0" fontId="6" fillId="0" borderId="26" xfId="0" applyFont="1" applyFill="1" applyBorder="1" applyAlignment="1" applyProtection="1">
      <alignment horizontal="right" vertical="center" wrapText="1"/>
      <protection/>
    </xf>
    <xf numFmtId="0" fontId="74" fillId="7" borderId="15" xfId="0" applyFont="1" applyFill="1" applyBorder="1" applyAlignment="1" applyProtection="1">
      <alignment horizontal="center" vertical="center" wrapText="1"/>
      <protection/>
    </xf>
    <xf numFmtId="0" fontId="74" fillId="7" borderId="10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left" vertical="center" wrapText="1" indent="1"/>
      <protection/>
    </xf>
    <xf numFmtId="0" fontId="68" fillId="0" borderId="13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 vertical="center"/>
      <protection/>
    </xf>
    <xf numFmtId="0" fontId="80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textRotation="90"/>
    </xf>
    <xf numFmtId="0" fontId="47" fillId="0" borderId="12" xfId="0" applyFont="1" applyFill="1" applyBorder="1" applyAlignment="1">
      <alignment horizontal="center" vertical="center" textRotation="90"/>
    </xf>
    <xf numFmtId="0" fontId="47" fillId="0" borderId="21" xfId="0" applyFont="1" applyFill="1" applyBorder="1" applyAlignment="1">
      <alignment horizontal="center" vertical="center" textRotation="9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Normalny 7" xfId="57"/>
    <cellStyle name="Normalny_calculation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Walutowy 4" xfId="70"/>
    <cellStyle name="Walutowy 5" xfId="71"/>
    <cellStyle name="Walutowy 6" xfId="72"/>
    <cellStyle name="Zły" xfId="7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0</xdr:rowOff>
    </xdr:to>
    <xdr:pic>
      <xdr:nvPicPr>
        <xdr:cNvPr id="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167</xdr:row>
      <xdr:rowOff>0</xdr:rowOff>
    </xdr:from>
    <xdr:to>
      <xdr:col>3</xdr:col>
      <xdr:colOff>3886200</xdr:colOff>
      <xdr:row>167</xdr:row>
      <xdr:rowOff>0</xdr:rowOff>
    </xdr:to>
    <xdr:pic>
      <xdr:nvPicPr>
        <xdr:cNvPr id="8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44548425"/>
          <a:ext cx="2924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167</xdr:row>
      <xdr:rowOff>0</xdr:rowOff>
    </xdr:from>
    <xdr:to>
      <xdr:col>3</xdr:col>
      <xdr:colOff>3886200</xdr:colOff>
      <xdr:row>167</xdr:row>
      <xdr:rowOff>0</xdr:rowOff>
    </xdr:to>
    <xdr:pic>
      <xdr:nvPicPr>
        <xdr:cNvPr id="9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44548425"/>
          <a:ext cx="2924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167</xdr:row>
      <xdr:rowOff>0</xdr:rowOff>
    </xdr:from>
    <xdr:to>
      <xdr:col>3</xdr:col>
      <xdr:colOff>3886200</xdr:colOff>
      <xdr:row>167</xdr:row>
      <xdr:rowOff>0</xdr:rowOff>
    </xdr:to>
    <xdr:pic>
      <xdr:nvPicPr>
        <xdr:cNvPr id="10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44548425"/>
          <a:ext cx="2924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1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1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1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1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2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3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3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3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3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3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5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5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5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5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5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5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5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6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7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7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167</xdr:row>
      <xdr:rowOff>0</xdr:rowOff>
    </xdr:from>
    <xdr:to>
      <xdr:col>2</xdr:col>
      <xdr:colOff>57150</xdr:colOff>
      <xdr:row>167</xdr:row>
      <xdr:rowOff>104775</xdr:rowOff>
    </xdr:to>
    <xdr:pic>
      <xdr:nvPicPr>
        <xdr:cNvPr id="7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4548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5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6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4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4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4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4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6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7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7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7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2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2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29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0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3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3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3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0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1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1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1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3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4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4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4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4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4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5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5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5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7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8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5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5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5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6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6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6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6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8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9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9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9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6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6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6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1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2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7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7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7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2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3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3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3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5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6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8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8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8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4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4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4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4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6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7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7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7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9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9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99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0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0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0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0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0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1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1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1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3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4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1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1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1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2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2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2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2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2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2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114300</xdr:rowOff>
    </xdr:to>
    <xdr:pic>
      <xdr:nvPicPr>
        <xdr:cNvPr id="12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8</xdr:row>
      <xdr:rowOff>0</xdr:rowOff>
    </xdr:from>
    <xdr:to>
      <xdr:col>3</xdr:col>
      <xdr:colOff>4057650</xdr:colOff>
      <xdr:row>8</xdr:row>
      <xdr:rowOff>104775</xdr:rowOff>
    </xdr:to>
    <xdr:pic>
      <xdr:nvPicPr>
        <xdr:cNvPr id="12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8615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114300</xdr:rowOff>
    </xdr:to>
    <xdr:pic>
      <xdr:nvPicPr>
        <xdr:cNvPr id="12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114300</xdr:rowOff>
    </xdr:to>
    <xdr:pic>
      <xdr:nvPicPr>
        <xdr:cNvPr id="12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8</xdr:row>
      <xdr:rowOff>0</xdr:rowOff>
    </xdr:from>
    <xdr:to>
      <xdr:col>3</xdr:col>
      <xdr:colOff>4057650</xdr:colOff>
      <xdr:row>8</xdr:row>
      <xdr:rowOff>104775</xdr:rowOff>
    </xdr:to>
    <xdr:pic>
      <xdr:nvPicPr>
        <xdr:cNvPr id="12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8615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8</xdr:row>
      <xdr:rowOff>0</xdr:rowOff>
    </xdr:from>
    <xdr:to>
      <xdr:col>3</xdr:col>
      <xdr:colOff>4057650</xdr:colOff>
      <xdr:row>8</xdr:row>
      <xdr:rowOff>104775</xdr:rowOff>
    </xdr:to>
    <xdr:pic>
      <xdr:nvPicPr>
        <xdr:cNvPr id="12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8615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0</xdr:rowOff>
    </xdr:from>
    <xdr:to>
      <xdr:col>2</xdr:col>
      <xdr:colOff>57150</xdr:colOff>
      <xdr:row>8</xdr:row>
      <xdr:rowOff>104775</xdr:rowOff>
    </xdr:to>
    <xdr:pic>
      <xdr:nvPicPr>
        <xdr:cNvPr id="12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4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5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5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5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2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2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2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7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8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2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2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2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2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2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3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3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114300</xdr:rowOff>
    </xdr:to>
    <xdr:pic>
      <xdr:nvPicPr>
        <xdr:cNvPr id="13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0</xdr:rowOff>
    </xdr:from>
    <xdr:to>
      <xdr:col>1</xdr:col>
      <xdr:colOff>57150</xdr:colOff>
      <xdr:row>7</xdr:row>
      <xdr:rowOff>104775</xdr:rowOff>
    </xdr:to>
    <xdr:pic>
      <xdr:nvPicPr>
        <xdr:cNvPr id="13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7</xdr:row>
      <xdr:rowOff>0</xdr:rowOff>
    </xdr:from>
    <xdr:to>
      <xdr:col>3</xdr:col>
      <xdr:colOff>4057650</xdr:colOff>
      <xdr:row>7</xdr:row>
      <xdr:rowOff>104775</xdr:rowOff>
    </xdr:to>
    <xdr:pic>
      <xdr:nvPicPr>
        <xdr:cNvPr id="13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238500"/>
          <a:ext cx="28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4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4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4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4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3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3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3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3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3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3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3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3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3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3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3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3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3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0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0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0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0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2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3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3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3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5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6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4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4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4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4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4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4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4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6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7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7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7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5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5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59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0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8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8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8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8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6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6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6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0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1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1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1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3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4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7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7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7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2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2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2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2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4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5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5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5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7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8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8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8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8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6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6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6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6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8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9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9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9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19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19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19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1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2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0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0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0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0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0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0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0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2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3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3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3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5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6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1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1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1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4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4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4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4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6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7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7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7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2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2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29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0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8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8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8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8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3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3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3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0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1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1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1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2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2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2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2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3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4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7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7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7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8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4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4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4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1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2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2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2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2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2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2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2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2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2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2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3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3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3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3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3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4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5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5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5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5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5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5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5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5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5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5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6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6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6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6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6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6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6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6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6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6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7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7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8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8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8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8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8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8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8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8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114300</xdr:rowOff>
    </xdr:to>
    <xdr:pic>
      <xdr:nvPicPr>
        <xdr:cNvPr id="258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8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9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9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9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9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9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9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9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9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59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59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60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60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60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60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0</xdr:rowOff>
    </xdr:from>
    <xdr:to>
      <xdr:col>1</xdr:col>
      <xdr:colOff>57150</xdr:colOff>
      <xdr:row>4</xdr:row>
      <xdr:rowOff>104775</xdr:rowOff>
    </xdr:to>
    <xdr:pic>
      <xdr:nvPicPr>
        <xdr:cNvPr id="260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0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0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0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0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0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1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4029075</xdr:colOff>
      <xdr:row>4</xdr:row>
      <xdr:rowOff>0</xdr:rowOff>
    </xdr:from>
    <xdr:to>
      <xdr:col>3</xdr:col>
      <xdr:colOff>5057775</xdr:colOff>
      <xdr:row>4</xdr:row>
      <xdr:rowOff>104775</xdr:rowOff>
    </xdr:to>
    <xdr:pic>
      <xdr:nvPicPr>
        <xdr:cNvPr id="261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9250"/>
          <a:ext cx="1028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190500</xdr:rowOff>
    </xdr:from>
    <xdr:to>
      <xdr:col>4</xdr:col>
      <xdr:colOff>981075</xdr:colOff>
      <xdr:row>1</xdr:row>
      <xdr:rowOff>19050</xdr:rowOff>
    </xdr:to>
    <xdr:pic>
      <xdr:nvPicPr>
        <xdr:cNvPr id="2617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190500"/>
          <a:ext cx="7696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5"/>
  <sheetViews>
    <sheetView showGridLines="0" tabSelected="1" zoomScale="145" zoomScaleNormal="145" zoomScalePageLayoutView="0" workbookViewId="0" topLeftCell="A1">
      <selection activeCell="F7" sqref="F7"/>
    </sheetView>
  </sheetViews>
  <sheetFormatPr defaultColWidth="9.00390625" defaultRowHeight="12.75"/>
  <cols>
    <col min="1" max="1" width="2.625" style="0" customWidth="1"/>
    <col min="2" max="2" width="5.125" style="0" customWidth="1"/>
    <col min="3" max="3" width="22.125" style="0" customWidth="1"/>
    <col min="4" max="4" width="82.50390625" style="0" customWidth="1"/>
    <col min="5" max="5" width="45.50390625" style="0" customWidth="1"/>
    <col min="6" max="6" width="25.50390625" style="0" customWidth="1"/>
    <col min="7" max="7" width="66.50390625" style="0" customWidth="1"/>
  </cols>
  <sheetData>
    <row r="1" spans="2:5" ht="81.75" customHeight="1">
      <c r="B1" s="26"/>
      <c r="C1" s="27"/>
      <c r="D1" s="28"/>
      <c r="E1" s="28"/>
    </row>
    <row r="2" spans="2:5" ht="15">
      <c r="B2" s="26"/>
      <c r="C2" s="27"/>
      <c r="D2" s="28"/>
      <c r="E2" s="29" t="s">
        <v>215</v>
      </c>
    </row>
    <row r="3" spans="2:5" ht="17.25">
      <c r="B3" s="137" t="s">
        <v>216</v>
      </c>
      <c r="C3" s="137"/>
      <c r="D3" s="137"/>
      <c r="E3" s="137"/>
    </row>
    <row r="4" spans="2:5" ht="13.5">
      <c r="B4" s="26"/>
      <c r="C4" s="117" t="s">
        <v>237</v>
      </c>
      <c r="D4" s="28"/>
      <c r="E4" s="28"/>
    </row>
    <row r="5" spans="2:5" ht="61.5" customHeight="1">
      <c r="B5" s="138" t="s">
        <v>231</v>
      </c>
      <c r="C5" s="138"/>
      <c r="D5" s="138"/>
      <c r="E5" s="138"/>
    </row>
    <row r="6" spans="2:5" ht="3.75" customHeight="1">
      <c r="B6" s="30"/>
      <c r="C6" s="27"/>
      <c r="D6" s="28"/>
      <c r="E6" s="28"/>
    </row>
    <row r="7" spans="2:5" ht="62.25" customHeight="1">
      <c r="B7" s="71" t="s">
        <v>131</v>
      </c>
      <c r="C7" s="139" t="s">
        <v>214</v>
      </c>
      <c r="D7" s="139"/>
      <c r="E7" s="71" t="s">
        <v>217</v>
      </c>
    </row>
    <row r="8" spans="2:5" ht="19.5" customHeight="1">
      <c r="B8" s="31"/>
      <c r="C8" s="32" t="s">
        <v>150</v>
      </c>
      <c r="D8" s="33" t="s">
        <v>149</v>
      </c>
      <c r="E8" s="34"/>
    </row>
    <row r="9" spans="2:5" ht="12.75">
      <c r="B9" s="77">
        <v>1</v>
      </c>
      <c r="C9" s="78" t="s">
        <v>0</v>
      </c>
      <c r="D9" s="79" t="s">
        <v>21</v>
      </c>
      <c r="E9" s="6"/>
    </row>
    <row r="10" spans="2:5" ht="51" customHeight="1">
      <c r="B10" s="35"/>
      <c r="C10" s="67" t="s">
        <v>1</v>
      </c>
      <c r="D10" s="37" t="s">
        <v>220</v>
      </c>
      <c r="E10" s="113"/>
    </row>
    <row r="11" spans="2:5" ht="12.75">
      <c r="B11" s="35"/>
      <c r="C11" s="67" t="s">
        <v>2</v>
      </c>
      <c r="D11" s="37" t="s">
        <v>151</v>
      </c>
      <c r="E11" s="7"/>
    </row>
    <row r="12" spans="2:5" ht="41.25" customHeight="1">
      <c r="B12" s="35"/>
      <c r="C12" s="67" t="s">
        <v>3</v>
      </c>
      <c r="D12" s="66" t="s">
        <v>221</v>
      </c>
      <c r="E12" s="7"/>
    </row>
    <row r="13" spans="2:5" ht="12.75">
      <c r="B13" s="35"/>
      <c r="C13" s="118" t="s">
        <v>4</v>
      </c>
      <c r="D13" s="38" t="s">
        <v>172</v>
      </c>
      <c r="E13" s="8"/>
    </row>
    <row r="14" spans="2:5" ht="12.75">
      <c r="B14" s="35"/>
      <c r="C14" s="119"/>
      <c r="D14" s="40" t="s">
        <v>22</v>
      </c>
      <c r="E14" s="9"/>
    </row>
    <row r="15" spans="2:5" ht="6" customHeight="1">
      <c r="B15" s="35"/>
      <c r="C15" s="118" t="s">
        <v>5</v>
      </c>
      <c r="D15" s="42"/>
      <c r="E15" s="10"/>
    </row>
    <row r="16" spans="2:5" ht="12.75">
      <c r="B16" s="35"/>
      <c r="C16" s="120"/>
      <c r="D16" s="39" t="s">
        <v>213</v>
      </c>
      <c r="E16" s="7"/>
    </row>
    <row r="17" spans="2:5" ht="6.75" customHeight="1">
      <c r="B17" s="35"/>
      <c r="C17" s="119"/>
      <c r="D17" s="43"/>
      <c r="E17" s="7"/>
    </row>
    <row r="18" spans="2:5" ht="19.5" customHeight="1">
      <c r="B18" s="35"/>
      <c r="C18" s="69" t="s">
        <v>23</v>
      </c>
      <c r="D18" s="41" t="s">
        <v>173</v>
      </c>
      <c r="E18" s="8"/>
    </row>
    <row r="19" spans="2:5" ht="28.5" customHeight="1">
      <c r="B19" s="35"/>
      <c r="C19" s="69" t="s">
        <v>24</v>
      </c>
      <c r="D19" s="38" t="s">
        <v>120</v>
      </c>
      <c r="E19" s="8"/>
    </row>
    <row r="20" spans="2:5" ht="20.25">
      <c r="B20" s="35"/>
      <c r="C20" s="67" t="s">
        <v>130</v>
      </c>
      <c r="D20" s="44" t="s">
        <v>185</v>
      </c>
      <c r="E20" s="10"/>
    </row>
    <row r="21" spans="2:5" ht="18" customHeight="1">
      <c r="B21" s="35"/>
      <c r="C21" s="67" t="s">
        <v>11</v>
      </c>
      <c r="D21" s="37" t="s">
        <v>12</v>
      </c>
      <c r="E21" s="7"/>
    </row>
    <row r="22" spans="2:5" ht="12.75">
      <c r="B22" s="35"/>
      <c r="C22" s="118" t="s">
        <v>13</v>
      </c>
      <c r="D22" s="41" t="s">
        <v>138</v>
      </c>
      <c r="E22" s="7"/>
    </row>
    <row r="23" spans="2:5" ht="12.75">
      <c r="B23" s="35"/>
      <c r="C23" s="120"/>
      <c r="D23" s="39" t="s">
        <v>119</v>
      </c>
      <c r="E23" s="7"/>
    </row>
    <row r="24" spans="2:5" ht="12.75">
      <c r="B24" s="35"/>
      <c r="C24" s="67" t="s">
        <v>14</v>
      </c>
      <c r="D24" s="37" t="s">
        <v>174</v>
      </c>
      <c r="E24" s="7"/>
    </row>
    <row r="25" spans="2:5" ht="12.75">
      <c r="B25" s="35"/>
      <c r="C25" s="118" t="s">
        <v>15</v>
      </c>
      <c r="D25" s="45" t="s">
        <v>175</v>
      </c>
      <c r="E25" s="11"/>
    </row>
    <row r="26" spans="2:5" ht="20.25">
      <c r="B26" s="35"/>
      <c r="C26" s="119"/>
      <c r="D26" s="40" t="s">
        <v>114</v>
      </c>
      <c r="E26" s="9"/>
    </row>
    <row r="27" spans="2:5" ht="12.75">
      <c r="B27" s="35"/>
      <c r="C27" s="118" t="s">
        <v>16</v>
      </c>
      <c r="D27" s="41" t="s">
        <v>25</v>
      </c>
      <c r="E27" s="7"/>
    </row>
    <row r="28" spans="2:5" ht="12.75">
      <c r="B28" s="35"/>
      <c r="C28" s="119"/>
      <c r="D28" s="36" t="s">
        <v>26</v>
      </c>
      <c r="E28" s="10"/>
    </row>
    <row r="29" spans="2:5" ht="51.75" customHeight="1">
      <c r="B29" s="35"/>
      <c r="C29" s="67" t="s">
        <v>27</v>
      </c>
      <c r="D29" s="37" t="s">
        <v>28</v>
      </c>
      <c r="E29" s="7"/>
    </row>
    <row r="30" spans="2:5" ht="12.75">
      <c r="B30" s="35"/>
      <c r="C30" s="118" t="s">
        <v>29</v>
      </c>
      <c r="D30" s="41" t="s">
        <v>17</v>
      </c>
      <c r="E30" s="7"/>
    </row>
    <row r="31" spans="2:5" ht="12.75">
      <c r="B31" s="35"/>
      <c r="C31" s="120"/>
      <c r="D31" s="39" t="s">
        <v>18</v>
      </c>
      <c r="E31" s="7"/>
    </row>
    <row r="32" spans="2:5" ht="12.75">
      <c r="B32" s="35"/>
      <c r="C32" s="120"/>
      <c r="D32" s="39" t="s">
        <v>19</v>
      </c>
      <c r="E32" s="7"/>
    </row>
    <row r="33" spans="2:5" ht="12.75">
      <c r="B33" s="35"/>
      <c r="C33" s="120"/>
      <c r="D33" s="39" t="s">
        <v>30</v>
      </c>
      <c r="E33" s="7"/>
    </row>
    <row r="34" spans="2:5" ht="12.75">
      <c r="B34" s="35"/>
      <c r="C34" s="120"/>
      <c r="D34" s="39" t="s">
        <v>31</v>
      </c>
      <c r="E34" s="7"/>
    </row>
    <row r="35" spans="2:5" ht="12.75">
      <c r="B35" s="35"/>
      <c r="C35" s="120"/>
      <c r="D35" s="39" t="s">
        <v>32</v>
      </c>
      <c r="E35" s="7"/>
    </row>
    <row r="36" spans="2:5" ht="12.75">
      <c r="B36" s="35"/>
      <c r="C36" s="119"/>
      <c r="D36" s="43" t="s">
        <v>33</v>
      </c>
      <c r="E36" s="7"/>
    </row>
    <row r="37" spans="2:5" ht="20.25">
      <c r="B37" s="35"/>
      <c r="C37" s="67" t="s">
        <v>34</v>
      </c>
      <c r="D37" s="44" t="s">
        <v>35</v>
      </c>
      <c r="E37" s="10"/>
    </row>
    <row r="38" spans="2:5" ht="12.75">
      <c r="B38" s="35"/>
      <c r="C38" s="118" t="s">
        <v>20</v>
      </c>
      <c r="D38" s="38" t="s">
        <v>36</v>
      </c>
      <c r="E38" s="8"/>
    </row>
    <row r="39" spans="2:5" ht="12.75">
      <c r="B39" s="35"/>
      <c r="C39" s="119"/>
      <c r="D39" s="40" t="s">
        <v>37</v>
      </c>
      <c r="E39" s="9"/>
    </row>
    <row r="40" spans="2:5" ht="72" customHeight="1">
      <c r="B40" s="46"/>
      <c r="C40" s="68" t="s">
        <v>10</v>
      </c>
      <c r="D40" s="96" t="s">
        <v>222</v>
      </c>
      <c r="E40" s="97"/>
    </row>
    <row r="41" spans="2:5" ht="12.75">
      <c r="B41" s="47"/>
      <c r="C41" s="48"/>
      <c r="D41" s="49"/>
      <c r="E41" s="12"/>
    </row>
    <row r="42" spans="2:5" ht="12.75">
      <c r="B42" s="31"/>
      <c r="C42" s="32" t="s">
        <v>135</v>
      </c>
      <c r="D42" s="33" t="s">
        <v>41</v>
      </c>
      <c r="E42" s="4"/>
    </row>
    <row r="43" spans="2:5" ht="12.75">
      <c r="B43" s="35">
        <v>2</v>
      </c>
      <c r="C43" s="120" t="s">
        <v>42</v>
      </c>
      <c r="D43" s="50" t="s">
        <v>121</v>
      </c>
      <c r="E43" s="13"/>
    </row>
    <row r="44" spans="2:5" ht="12.75">
      <c r="B44" s="35"/>
      <c r="C44" s="120"/>
      <c r="D44" s="51" t="s">
        <v>122</v>
      </c>
      <c r="E44" s="14"/>
    </row>
    <row r="45" spans="2:5" ht="12.75">
      <c r="B45" s="35"/>
      <c r="C45" s="120"/>
      <c r="D45" s="51" t="s">
        <v>123</v>
      </c>
      <c r="E45" s="14"/>
    </row>
    <row r="46" spans="2:5" ht="12.75">
      <c r="B46" s="35"/>
      <c r="C46" s="119"/>
      <c r="D46" s="52" t="s">
        <v>124</v>
      </c>
      <c r="E46" s="15"/>
    </row>
    <row r="47" spans="2:5" ht="12.75">
      <c r="B47" s="35"/>
      <c r="C47" s="118" t="s">
        <v>43</v>
      </c>
      <c r="D47" s="53" t="s">
        <v>44</v>
      </c>
      <c r="E47" s="13"/>
    </row>
    <row r="48" spans="2:5" ht="12.75">
      <c r="B48" s="35"/>
      <c r="C48" s="120"/>
      <c r="D48" s="51" t="s">
        <v>176</v>
      </c>
      <c r="E48" s="14"/>
    </row>
    <row r="49" spans="2:5" ht="12.75">
      <c r="B49" s="35"/>
      <c r="C49" s="120"/>
      <c r="D49" s="51" t="s">
        <v>45</v>
      </c>
      <c r="E49" s="14"/>
    </row>
    <row r="50" spans="2:5" ht="12.75">
      <c r="B50" s="35"/>
      <c r="C50" s="120"/>
      <c r="D50" s="51" t="s">
        <v>46</v>
      </c>
      <c r="E50" s="14"/>
    </row>
    <row r="51" spans="2:5" ht="12.75">
      <c r="B51" s="35"/>
      <c r="C51" s="120"/>
      <c r="D51" s="51" t="s">
        <v>47</v>
      </c>
      <c r="E51" s="14"/>
    </row>
    <row r="52" spans="2:5" ht="12.75">
      <c r="B52" s="35"/>
      <c r="C52" s="120"/>
      <c r="D52" s="51" t="s">
        <v>48</v>
      </c>
      <c r="E52" s="14"/>
    </row>
    <row r="53" spans="2:5" ht="12.75">
      <c r="B53" s="35"/>
      <c r="C53" s="120"/>
      <c r="D53" s="51" t="s">
        <v>49</v>
      </c>
      <c r="E53" s="14"/>
    </row>
    <row r="54" spans="2:5" ht="12.75">
      <c r="B54" s="35"/>
      <c r="C54" s="120"/>
      <c r="D54" s="51" t="s">
        <v>50</v>
      </c>
      <c r="E54" s="14"/>
    </row>
    <row r="55" spans="2:5" ht="12.75">
      <c r="B55" s="35"/>
      <c r="C55" s="120"/>
      <c r="D55" s="51" t="s">
        <v>51</v>
      </c>
      <c r="E55" s="14"/>
    </row>
    <row r="56" spans="2:5" ht="12.75">
      <c r="B56" s="46"/>
      <c r="C56" s="124"/>
      <c r="D56" s="98" t="s">
        <v>125</v>
      </c>
      <c r="E56" s="16"/>
    </row>
    <row r="57" spans="2:5" ht="6.75" customHeight="1">
      <c r="B57" s="47"/>
      <c r="C57" s="48"/>
      <c r="D57" s="49"/>
      <c r="E57" s="12"/>
    </row>
    <row r="58" spans="2:5" ht="20.25" customHeight="1">
      <c r="B58" s="31"/>
      <c r="C58" s="32" t="s">
        <v>135</v>
      </c>
      <c r="D58" s="33" t="s">
        <v>52</v>
      </c>
      <c r="E58" s="4"/>
    </row>
    <row r="59" spans="2:5" ht="20.25">
      <c r="B59" s="35">
        <v>3</v>
      </c>
      <c r="C59" s="120" t="s">
        <v>53</v>
      </c>
      <c r="D59" s="51" t="s">
        <v>233</v>
      </c>
      <c r="E59" s="112"/>
    </row>
    <row r="60" spans="2:5" ht="20.25">
      <c r="B60" s="35"/>
      <c r="C60" s="119"/>
      <c r="D60" s="52" t="s">
        <v>236</v>
      </c>
      <c r="E60" s="15"/>
    </row>
    <row r="61" spans="2:5" ht="12.75">
      <c r="B61" s="35"/>
      <c r="C61" s="67" t="s">
        <v>54</v>
      </c>
      <c r="D61" s="55" t="s">
        <v>177</v>
      </c>
      <c r="E61" s="14"/>
    </row>
    <row r="62" spans="2:5" ht="30" customHeight="1">
      <c r="B62" s="35"/>
      <c r="C62" s="118" t="s">
        <v>55</v>
      </c>
      <c r="D62" s="53" t="s">
        <v>178</v>
      </c>
      <c r="E62" s="13"/>
    </row>
    <row r="63" spans="2:5" ht="12.75">
      <c r="B63" s="35"/>
      <c r="C63" s="119"/>
      <c r="D63" s="52" t="s">
        <v>137</v>
      </c>
      <c r="E63" s="15"/>
    </row>
    <row r="64" spans="2:5" ht="12.75">
      <c r="B64" s="35"/>
      <c r="C64" s="69" t="s">
        <v>56</v>
      </c>
      <c r="D64" s="56" t="s">
        <v>57</v>
      </c>
      <c r="E64" s="14"/>
    </row>
    <row r="65" spans="2:5" ht="45" customHeight="1">
      <c r="B65" s="35"/>
      <c r="C65" s="67" t="s">
        <v>58</v>
      </c>
      <c r="D65" s="55" t="s">
        <v>223</v>
      </c>
      <c r="E65" s="14"/>
    </row>
    <row r="66" spans="2:5" ht="108" customHeight="1">
      <c r="B66" s="35"/>
      <c r="C66" s="69" t="s">
        <v>218</v>
      </c>
      <c r="D66" s="114" t="s">
        <v>219</v>
      </c>
      <c r="E66" s="14"/>
    </row>
    <row r="67" spans="2:5" ht="60" customHeight="1">
      <c r="B67" s="35"/>
      <c r="C67" s="118" t="s">
        <v>60</v>
      </c>
      <c r="D67" s="53" t="s">
        <v>126</v>
      </c>
      <c r="E67" s="13"/>
    </row>
    <row r="68" spans="2:5" ht="30.75" customHeight="1">
      <c r="B68" s="35"/>
      <c r="C68" s="120"/>
      <c r="D68" s="51" t="s">
        <v>224</v>
      </c>
      <c r="E68" s="14"/>
    </row>
    <row r="69" spans="2:5" ht="20.25">
      <c r="B69" s="35"/>
      <c r="C69" s="67" t="s">
        <v>61</v>
      </c>
      <c r="D69" s="55" t="s">
        <v>62</v>
      </c>
      <c r="E69" s="14"/>
    </row>
    <row r="70" spans="2:5" ht="30">
      <c r="B70" s="35"/>
      <c r="C70" s="118" t="s">
        <v>63</v>
      </c>
      <c r="D70" s="56" t="s">
        <v>64</v>
      </c>
      <c r="E70" s="14"/>
    </row>
    <row r="71" spans="2:5" ht="33.75" customHeight="1">
      <c r="B71" s="35"/>
      <c r="C71" s="119"/>
      <c r="D71" s="52" t="s">
        <v>59</v>
      </c>
      <c r="E71" s="15"/>
    </row>
    <row r="72" spans="2:5" ht="30" customHeight="1">
      <c r="B72" s="35"/>
      <c r="C72" s="67" t="s">
        <v>65</v>
      </c>
      <c r="D72" s="58" t="s">
        <v>66</v>
      </c>
      <c r="E72" s="17"/>
    </row>
    <row r="73" spans="2:5" ht="12.75">
      <c r="B73" s="35"/>
      <c r="C73" s="118" t="s">
        <v>67</v>
      </c>
      <c r="D73" s="53" t="s">
        <v>68</v>
      </c>
      <c r="E73" s="13"/>
    </row>
    <row r="74" spans="2:5" ht="12.75">
      <c r="B74" s="35"/>
      <c r="C74" s="120"/>
      <c r="D74" s="59" t="s">
        <v>69</v>
      </c>
      <c r="E74" s="17"/>
    </row>
    <row r="75" spans="2:5" ht="12.75">
      <c r="B75" s="35"/>
      <c r="C75" s="120"/>
      <c r="D75" s="59" t="s">
        <v>70</v>
      </c>
      <c r="E75" s="17"/>
    </row>
    <row r="76" spans="2:5" ht="12.75">
      <c r="B76" s="35"/>
      <c r="C76" s="119"/>
      <c r="D76" s="60" t="s">
        <v>71</v>
      </c>
      <c r="E76" s="17"/>
    </row>
    <row r="77" spans="2:5" ht="39.75" customHeight="1">
      <c r="B77" s="35"/>
      <c r="C77" s="118" t="s">
        <v>10</v>
      </c>
      <c r="D77" s="56" t="s">
        <v>225</v>
      </c>
      <c r="E77" s="14"/>
    </row>
    <row r="78" spans="2:5" ht="30.75" customHeight="1">
      <c r="B78" s="46"/>
      <c r="C78" s="124"/>
      <c r="D78" s="115" t="s">
        <v>234</v>
      </c>
      <c r="E78" s="18"/>
    </row>
    <row r="79" spans="2:5" ht="6.75" customHeight="1">
      <c r="B79" s="47"/>
      <c r="C79" s="48"/>
      <c r="D79" s="49"/>
      <c r="E79" s="12"/>
    </row>
    <row r="80" spans="2:5" ht="21.75" customHeight="1">
      <c r="B80" s="31"/>
      <c r="C80" s="32" t="s">
        <v>135</v>
      </c>
      <c r="D80" s="33" t="s">
        <v>86</v>
      </c>
      <c r="E80" s="4"/>
    </row>
    <row r="81" spans="2:5" ht="12.75">
      <c r="B81" s="35">
        <v>4</v>
      </c>
      <c r="C81" s="70" t="s">
        <v>1</v>
      </c>
      <c r="D81" s="60" t="s">
        <v>72</v>
      </c>
      <c r="E81" s="17"/>
    </row>
    <row r="82" spans="2:5" ht="12.75">
      <c r="B82" s="35"/>
      <c r="C82" s="67" t="s">
        <v>40</v>
      </c>
      <c r="D82" s="55" t="s">
        <v>127</v>
      </c>
      <c r="E82" s="111"/>
    </row>
    <row r="83" spans="2:5" ht="20.25">
      <c r="B83" s="35"/>
      <c r="C83" s="67" t="s">
        <v>39</v>
      </c>
      <c r="D83" s="58" t="s">
        <v>140</v>
      </c>
      <c r="E83" s="17"/>
    </row>
    <row r="84" spans="2:5" ht="12.75">
      <c r="B84" s="35"/>
      <c r="C84" s="67" t="s">
        <v>73</v>
      </c>
      <c r="D84" s="55" t="s">
        <v>226</v>
      </c>
      <c r="E84" s="14"/>
    </row>
    <row r="85" spans="2:5" ht="12.75">
      <c r="B85" s="35"/>
      <c r="C85" s="67" t="s">
        <v>74</v>
      </c>
      <c r="D85" s="55" t="s">
        <v>9</v>
      </c>
      <c r="E85" s="14"/>
    </row>
    <row r="86" spans="2:5" ht="12.75">
      <c r="B86" s="35"/>
      <c r="C86" s="67" t="s">
        <v>75</v>
      </c>
      <c r="D86" s="55" t="s">
        <v>76</v>
      </c>
      <c r="E86" s="14"/>
    </row>
    <row r="87" spans="2:5" ht="41.25" customHeight="1">
      <c r="B87" s="35"/>
      <c r="C87" s="67" t="s">
        <v>77</v>
      </c>
      <c r="D87" s="55" t="s">
        <v>139</v>
      </c>
      <c r="E87" s="14"/>
    </row>
    <row r="88" spans="2:5" ht="23.25" customHeight="1">
      <c r="B88" s="35"/>
      <c r="C88" s="67" t="s">
        <v>78</v>
      </c>
      <c r="D88" s="55" t="s">
        <v>227</v>
      </c>
      <c r="E88" s="14"/>
    </row>
    <row r="89" spans="2:5" ht="12.75">
      <c r="B89" s="35"/>
      <c r="C89" s="67" t="s">
        <v>39</v>
      </c>
      <c r="D89" s="55" t="s">
        <v>79</v>
      </c>
      <c r="E89" s="14"/>
    </row>
    <row r="90" spans="2:5" ht="25.5" customHeight="1">
      <c r="B90" s="35"/>
      <c r="C90" s="67" t="s">
        <v>80</v>
      </c>
      <c r="D90" s="58" t="s">
        <v>228</v>
      </c>
      <c r="E90" s="17"/>
    </row>
    <row r="91" spans="2:5" ht="12.75">
      <c r="B91" s="35"/>
      <c r="C91" s="67" t="s">
        <v>81</v>
      </c>
      <c r="D91" s="55" t="s">
        <v>229</v>
      </c>
      <c r="E91" s="14"/>
    </row>
    <row r="92" spans="2:5" ht="12.75">
      <c r="B92" s="35"/>
      <c r="C92" s="67" t="s">
        <v>82</v>
      </c>
      <c r="D92" s="55" t="s">
        <v>83</v>
      </c>
      <c r="E92" s="14"/>
    </row>
    <row r="93" spans="2:5" ht="18.75" customHeight="1">
      <c r="B93" s="46"/>
      <c r="C93" s="68" t="s">
        <v>84</v>
      </c>
      <c r="D93" s="64" t="s">
        <v>85</v>
      </c>
      <c r="E93" s="18"/>
    </row>
    <row r="94" spans="2:5" ht="6" customHeight="1">
      <c r="B94" s="47"/>
      <c r="C94" s="48"/>
      <c r="D94" s="49"/>
      <c r="E94" s="12"/>
    </row>
    <row r="95" spans="2:5" ht="18.75" customHeight="1">
      <c r="B95" s="31"/>
      <c r="C95" s="32" t="s">
        <v>135</v>
      </c>
      <c r="D95" s="33" t="s">
        <v>115</v>
      </c>
      <c r="E95" s="4"/>
    </row>
    <row r="96" spans="2:5" ht="27.75" customHeight="1">
      <c r="B96" s="61">
        <v>5</v>
      </c>
      <c r="C96" s="125" t="s">
        <v>179</v>
      </c>
      <c r="D96" s="126"/>
      <c r="E96" s="19"/>
    </row>
    <row r="97" spans="2:5" ht="12.75">
      <c r="B97" s="35"/>
      <c r="C97" s="70" t="s">
        <v>88</v>
      </c>
      <c r="D97" s="57" t="s">
        <v>89</v>
      </c>
      <c r="E97" s="111"/>
    </row>
    <row r="98" spans="2:5" ht="12.75">
      <c r="B98" s="35"/>
      <c r="C98" s="67" t="s">
        <v>7</v>
      </c>
      <c r="D98" s="58" t="s">
        <v>90</v>
      </c>
      <c r="E98" s="17"/>
    </row>
    <row r="99" spans="2:5" ht="12.75">
      <c r="B99" s="35"/>
      <c r="C99" s="67" t="s">
        <v>91</v>
      </c>
      <c r="D99" s="55" t="s">
        <v>141</v>
      </c>
      <c r="E99" s="14"/>
    </row>
    <row r="100" spans="2:5" ht="12.75">
      <c r="B100" s="35"/>
      <c r="C100" s="67" t="s">
        <v>92</v>
      </c>
      <c r="D100" s="58" t="s">
        <v>87</v>
      </c>
      <c r="E100" s="17"/>
    </row>
    <row r="101" spans="2:5" ht="12.75">
      <c r="B101" s="35"/>
      <c r="C101" s="67" t="s">
        <v>8</v>
      </c>
      <c r="D101" s="55" t="s">
        <v>128</v>
      </c>
      <c r="E101" s="14"/>
    </row>
    <row r="102" spans="2:5" ht="12.75">
      <c r="B102" s="35"/>
      <c r="C102" s="67" t="s">
        <v>93</v>
      </c>
      <c r="D102" s="55" t="s">
        <v>94</v>
      </c>
      <c r="E102" s="14"/>
    </row>
    <row r="103" spans="2:5" ht="12.75">
      <c r="B103" s="35"/>
      <c r="C103" s="67" t="s">
        <v>96</v>
      </c>
      <c r="D103" s="55" t="s">
        <v>95</v>
      </c>
      <c r="E103" s="14"/>
    </row>
    <row r="104" spans="2:5" ht="12.75">
      <c r="B104" s="35"/>
      <c r="C104" s="69" t="s">
        <v>81</v>
      </c>
      <c r="D104" s="56" t="s">
        <v>97</v>
      </c>
      <c r="E104" s="14"/>
    </row>
    <row r="105" spans="2:5" ht="38.25" customHeight="1">
      <c r="B105" s="61"/>
      <c r="C105" s="127" t="s">
        <v>232</v>
      </c>
      <c r="D105" s="128"/>
      <c r="E105" s="20"/>
    </row>
    <row r="106" spans="2:5" ht="12.75">
      <c r="B106" s="35"/>
      <c r="C106" s="70" t="s">
        <v>98</v>
      </c>
      <c r="D106" s="57" t="s">
        <v>116</v>
      </c>
      <c r="E106" s="14"/>
    </row>
    <row r="107" spans="2:5" ht="12.75">
      <c r="B107" s="35"/>
      <c r="C107" s="67" t="s">
        <v>88</v>
      </c>
      <c r="D107" s="58" t="s">
        <v>89</v>
      </c>
      <c r="E107" s="17"/>
    </row>
    <row r="108" spans="2:5" ht="12.75">
      <c r="B108" s="35"/>
      <c r="C108" s="67" t="s">
        <v>103</v>
      </c>
      <c r="D108" s="58">
        <v>8</v>
      </c>
      <c r="E108" s="17"/>
    </row>
    <row r="109" spans="2:5" ht="12.75">
      <c r="B109" s="35"/>
      <c r="C109" s="67" t="s">
        <v>100</v>
      </c>
      <c r="D109" s="55" t="s">
        <v>99</v>
      </c>
      <c r="E109" s="14"/>
    </row>
    <row r="110" spans="2:5" ht="20.25">
      <c r="B110" s="35"/>
      <c r="C110" s="67" t="s">
        <v>101</v>
      </c>
      <c r="D110" s="55" t="s">
        <v>142</v>
      </c>
      <c r="E110" s="14"/>
    </row>
    <row r="111" spans="2:5" ht="12.75">
      <c r="B111" s="35"/>
      <c r="C111" s="67" t="s">
        <v>38</v>
      </c>
      <c r="D111" s="55" t="s">
        <v>143</v>
      </c>
      <c r="E111" s="14"/>
    </row>
    <row r="112" spans="2:5" ht="24.75" customHeight="1">
      <c r="B112" s="35"/>
      <c r="C112" s="131" t="s">
        <v>102</v>
      </c>
      <c r="D112" s="116" t="s">
        <v>235</v>
      </c>
      <c r="E112" s="13"/>
    </row>
    <row r="113" spans="2:5" ht="15.75" customHeight="1">
      <c r="B113" s="35"/>
      <c r="C113" s="131"/>
      <c r="D113" s="51" t="s">
        <v>144</v>
      </c>
      <c r="E113" s="14"/>
    </row>
    <row r="114" spans="2:5" ht="23.25" customHeight="1">
      <c r="B114" s="35"/>
      <c r="C114" s="131"/>
      <c r="D114" s="52" t="s">
        <v>230</v>
      </c>
      <c r="E114" s="21"/>
    </row>
    <row r="115" spans="2:5" ht="12.75">
      <c r="B115" s="35"/>
      <c r="C115" s="131" t="s">
        <v>6</v>
      </c>
      <c r="D115" s="62" t="s">
        <v>118</v>
      </c>
      <c r="E115" s="22"/>
    </row>
    <row r="116" spans="2:5" ht="12.75">
      <c r="B116" s="46"/>
      <c r="C116" s="132"/>
      <c r="D116" s="63" t="s">
        <v>117</v>
      </c>
      <c r="E116" s="23"/>
    </row>
    <row r="117" spans="2:5" ht="6.75" customHeight="1">
      <c r="B117" s="47"/>
      <c r="C117" s="48"/>
      <c r="D117" s="49"/>
      <c r="E117" s="12"/>
    </row>
    <row r="118" spans="2:7" ht="15.75" customHeight="1">
      <c r="B118" s="31"/>
      <c r="C118" s="32" t="s">
        <v>135</v>
      </c>
      <c r="D118" s="33" t="s">
        <v>180</v>
      </c>
      <c r="E118" s="4"/>
      <c r="G118" s="24"/>
    </row>
    <row r="119" spans="2:7" ht="20.25">
      <c r="B119" s="35">
        <v>6</v>
      </c>
      <c r="C119" s="70" t="s">
        <v>1</v>
      </c>
      <c r="D119" s="57" t="s">
        <v>129</v>
      </c>
      <c r="E119" s="111"/>
      <c r="G119" s="24"/>
    </row>
    <row r="120" spans="2:7" ht="12.75">
      <c r="B120" s="35"/>
      <c r="C120" s="131" t="s">
        <v>13</v>
      </c>
      <c r="D120" s="56" t="s">
        <v>181</v>
      </c>
      <c r="E120" s="14"/>
      <c r="F120" s="5"/>
      <c r="G120" s="24"/>
    </row>
    <row r="121" spans="2:7" ht="12.75">
      <c r="B121" s="35"/>
      <c r="C121" s="131"/>
      <c r="D121" s="51" t="s">
        <v>182</v>
      </c>
      <c r="E121" s="14"/>
      <c r="F121" s="5"/>
      <c r="G121" s="24"/>
    </row>
    <row r="122" spans="2:7" ht="15" customHeight="1">
      <c r="B122" s="35"/>
      <c r="C122" s="131"/>
      <c r="D122" s="57" t="s">
        <v>183</v>
      </c>
      <c r="E122" s="14"/>
      <c r="F122" s="5"/>
      <c r="G122" s="24"/>
    </row>
    <row r="123" spans="2:6" ht="25.5" customHeight="1">
      <c r="B123" s="35"/>
      <c r="C123" s="67" t="s">
        <v>104</v>
      </c>
      <c r="D123" s="56" t="s">
        <v>184</v>
      </c>
      <c r="E123" s="14"/>
      <c r="F123" s="5"/>
    </row>
    <row r="124" spans="2:6" ht="28.5" customHeight="1">
      <c r="B124" s="35"/>
      <c r="C124" s="131" t="s">
        <v>38</v>
      </c>
      <c r="D124" s="56" t="s">
        <v>105</v>
      </c>
      <c r="E124" s="14"/>
      <c r="F124" s="5"/>
    </row>
    <row r="125" spans="2:5" ht="16.5" customHeight="1">
      <c r="B125" s="35"/>
      <c r="C125" s="131"/>
      <c r="D125" s="51" t="s">
        <v>106</v>
      </c>
      <c r="E125" s="14"/>
    </row>
    <row r="126" spans="2:5" ht="16.5" customHeight="1">
      <c r="B126" s="35"/>
      <c r="C126" s="131"/>
      <c r="D126" s="57" t="s">
        <v>107</v>
      </c>
      <c r="E126" s="14"/>
    </row>
    <row r="127" spans="2:5" ht="21">
      <c r="B127" s="35"/>
      <c r="C127" s="131" t="s">
        <v>108</v>
      </c>
      <c r="D127" s="53" t="s">
        <v>109</v>
      </c>
      <c r="E127" s="13"/>
    </row>
    <row r="128" spans="2:5" ht="12.75">
      <c r="B128" s="35"/>
      <c r="C128" s="131"/>
      <c r="D128" s="60" t="s">
        <v>110</v>
      </c>
      <c r="E128" s="17"/>
    </row>
    <row r="129" spans="2:5" ht="20.25">
      <c r="B129" s="35"/>
      <c r="C129" s="131" t="s">
        <v>111</v>
      </c>
      <c r="D129" s="56" t="s">
        <v>136</v>
      </c>
      <c r="E129" s="14"/>
    </row>
    <row r="130" spans="2:5" ht="20.25">
      <c r="B130" s="35"/>
      <c r="C130" s="131"/>
      <c r="D130" s="51" t="s">
        <v>132</v>
      </c>
      <c r="E130" s="14"/>
    </row>
    <row r="131" spans="2:5" ht="20.25">
      <c r="B131" s="35"/>
      <c r="C131" s="131"/>
      <c r="D131" s="51" t="s">
        <v>133</v>
      </c>
      <c r="E131" s="14"/>
    </row>
    <row r="132" spans="2:5" ht="20.25">
      <c r="B132" s="35"/>
      <c r="C132" s="131"/>
      <c r="D132" s="51" t="s">
        <v>134</v>
      </c>
      <c r="E132" s="14"/>
    </row>
    <row r="133" spans="2:5" ht="12.75">
      <c r="B133" s="46"/>
      <c r="C133" s="132"/>
      <c r="D133" s="54" t="s">
        <v>113</v>
      </c>
      <c r="E133" s="18"/>
    </row>
    <row r="134" spans="2:7" ht="6.75" customHeight="1">
      <c r="B134" s="47"/>
      <c r="C134" s="48"/>
      <c r="D134" s="49"/>
      <c r="E134" s="12"/>
      <c r="G134" s="24"/>
    </row>
    <row r="135" spans="2:7" ht="16.5" customHeight="1">
      <c r="B135" s="31"/>
      <c r="C135" s="32" t="s">
        <v>135</v>
      </c>
      <c r="D135" s="33" t="s">
        <v>186</v>
      </c>
      <c r="E135" s="4"/>
      <c r="G135" s="24"/>
    </row>
    <row r="136" spans="2:10" s="5" customFormat="1" ht="22.5" customHeight="1">
      <c r="B136" s="35">
        <v>7</v>
      </c>
      <c r="C136" s="122" t="s">
        <v>187</v>
      </c>
      <c r="D136" s="123"/>
      <c r="E136" s="17"/>
      <c r="G136" s="24"/>
      <c r="H136" s="24"/>
      <c r="I136" s="24"/>
      <c r="J136" s="24"/>
    </row>
    <row r="137" spans="2:10" s="5" customFormat="1" ht="13.5" customHeight="1">
      <c r="B137" s="35"/>
      <c r="C137" s="101" t="s">
        <v>188</v>
      </c>
      <c r="D137" s="102" t="s">
        <v>189</v>
      </c>
      <c r="E137" s="111"/>
      <c r="G137" s="24"/>
      <c r="H137" s="24"/>
      <c r="I137" s="24"/>
      <c r="J137" s="24"/>
    </row>
    <row r="138" spans="2:10" s="5" customFormat="1" ht="13.5" customHeight="1">
      <c r="B138" s="35"/>
      <c r="C138" s="101" t="s">
        <v>190</v>
      </c>
      <c r="D138" s="102">
        <v>6</v>
      </c>
      <c r="E138" s="17"/>
      <c r="G138" s="24"/>
      <c r="H138" s="24"/>
      <c r="I138" s="24"/>
      <c r="J138" s="24"/>
    </row>
    <row r="139" spans="2:10" s="5" customFormat="1" ht="13.5" customHeight="1">
      <c r="B139" s="35"/>
      <c r="C139" s="101" t="s">
        <v>191</v>
      </c>
      <c r="D139" s="103" t="s">
        <v>192</v>
      </c>
      <c r="E139" s="14"/>
      <c r="G139"/>
      <c r="H139" s="24"/>
      <c r="I139" s="24"/>
      <c r="J139" s="24"/>
    </row>
    <row r="140" spans="2:10" s="5" customFormat="1" ht="13.5" customHeight="1">
      <c r="B140" s="35"/>
      <c r="C140" s="133" t="s">
        <v>193</v>
      </c>
      <c r="D140" s="134"/>
      <c r="E140" s="14"/>
      <c r="G140"/>
      <c r="H140" s="24"/>
      <c r="I140" s="24"/>
      <c r="J140" s="24"/>
    </row>
    <row r="141" spans="2:10" s="5" customFormat="1" ht="43.5" customHeight="1">
      <c r="B141" s="35"/>
      <c r="C141" s="135" t="s">
        <v>194</v>
      </c>
      <c r="D141" s="136"/>
      <c r="E141" s="14"/>
      <c r="F141"/>
      <c r="G141"/>
      <c r="H141" s="24"/>
      <c r="I141" s="24"/>
      <c r="J141" s="24"/>
    </row>
    <row r="142" spans="2:10" s="5" customFormat="1" ht="287.25" customHeight="1">
      <c r="B142" s="46"/>
      <c r="C142" s="121" t="s">
        <v>212</v>
      </c>
      <c r="D142" s="121"/>
      <c r="E142" s="104"/>
      <c r="F142"/>
      <c r="G142"/>
      <c r="H142" s="24"/>
      <c r="I142" s="24"/>
      <c r="J142" s="24"/>
    </row>
    <row r="143" spans="2:5" ht="8.25" customHeight="1">
      <c r="B143" s="47"/>
      <c r="C143" s="48"/>
      <c r="D143" s="99"/>
      <c r="E143" s="100"/>
    </row>
    <row r="144" spans="2:5" ht="18.75" customHeight="1">
      <c r="B144" s="31"/>
      <c r="C144" s="32" t="s">
        <v>135</v>
      </c>
      <c r="D144" s="33" t="s">
        <v>195</v>
      </c>
      <c r="E144" s="4"/>
    </row>
    <row r="145" spans="2:10" s="5" customFormat="1" ht="22.5" customHeight="1">
      <c r="B145" s="35">
        <v>8</v>
      </c>
      <c r="C145" s="122" t="s">
        <v>208</v>
      </c>
      <c r="D145" s="123"/>
      <c r="E145" s="17"/>
      <c r="F145"/>
      <c r="G145"/>
      <c r="H145" s="24"/>
      <c r="I145" s="24"/>
      <c r="J145" s="24"/>
    </row>
    <row r="146" spans="2:10" s="5" customFormat="1" ht="13.5" customHeight="1">
      <c r="B146" s="35"/>
      <c r="C146" s="101" t="s">
        <v>196</v>
      </c>
      <c r="D146" s="102" t="s">
        <v>197</v>
      </c>
      <c r="E146" s="111"/>
      <c r="F146"/>
      <c r="G146"/>
      <c r="H146" s="24"/>
      <c r="I146" s="24"/>
      <c r="J146" s="24"/>
    </row>
    <row r="147" spans="2:10" s="5" customFormat="1" ht="13.5" customHeight="1">
      <c r="B147" s="35"/>
      <c r="C147" s="101" t="s">
        <v>191</v>
      </c>
      <c r="D147" s="103" t="s">
        <v>192</v>
      </c>
      <c r="E147" s="14"/>
      <c r="F147"/>
      <c r="G147"/>
      <c r="H147" s="24"/>
      <c r="I147" s="24"/>
      <c r="J147" s="24"/>
    </row>
    <row r="148" spans="2:10" s="5" customFormat="1" ht="13.5" customHeight="1">
      <c r="B148" s="35"/>
      <c r="C148" s="133" t="s">
        <v>193</v>
      </c>
      <c r="D148" s="134"/>
      <c r="E148" s="14"/>
      <c r="F148"/>
      <c r="G148"/>
      <c r="H148" s="24"/>
      <c r="I148" s="24"/>
      <c r="J148" s="24"/>
    </row>
    <row r="149" spans="2:10" s="5" customFormat="1" ht="43.5" customHeight="1">
      <c r="B149" s="35"/>
      <c r="C149" s="135" t="s">
        <v>198</v>
      </c>
      <c r="D149" s="136"/>
      <c r="E149" s="14"/>
      <c r="F149"/>
      <c r="G149"/>
      <c r="H149" s="24"/>
      <c r="I149" s="24"/>
      <c r="J149" s="24"/>
    </row>
    <row r="150" spans="2:5" ht="12.75">
      <c r="B150" s="35"/>
      <c r="C150" s="105">
        <v>1</v>
      </c>
      <c r="D150" s="108" t="s">
        <v>199</v>
      </c>
      <c r="E150" s="17"/>
    </row>
    <row r="151" spans="2:5" ht="12.75">
      <c r="B151" s="35"/>
      <c r="C151" s="106">
        <v>2</v>
      </c>
      <c r="D151" s="109" t="s">
        <v>200</v>
      </c>
      <c r="E151" s="17"/>
    </row>
    <row r="152" spans="2:5" ht="12.75">
      <c r="B152" s="35"/>
      <c r="C152" s="106">
        <v>3</v>
      </c>
      <c r="D152" s="109" t="s">
        <v>201</v>
      </c>
      <c r="E152" s="17"/>
    </row>
    <row r="153" spans="2:5" ht="12.75">
      <c r="B153" s="35"/>
      <c r="C153" s="106">
        <v>4</v>
      </c>
      <c r="D153" s="109" t="s">
        <v>202</v>
      </c>
      <c r="E153" s="17"/>
    </row>
    <row r="154" spans="2:5" ht="12.75">
      <c r="B154" s="35"/>
      <c r="C154" s="106">
        <v>5</v>
      </c>
      <c r="D154" s="109" t="s">
        <v>203</v>
      </c>
      <c r="E154" s="14"/>
    </row>
    <row r="155" spans="2:5" ht="12.75">
      <c r="B155" s="35"/>
      <c r="C155" s="106">
        <v>6</v>
      </c>
      <c r="D155" s="109" t="s">
        <v>204</v>
      </c>
      <c r="E155" s="14"/>
    </row>
    <row r="156" spans="2:5" ht="12.75">
      <c r="B156" s="35"/>
      <c r="C156" s="106">
        <v>7</v>
      </c>
      <c r="D156" s="109" t="s">
        <v>205</v>
      </c>
      <c r="E156" s="14"/>
    </row>
    <row r="157" spans="2:5" ht="12.75">
      <c r="B157" s="35"/>
      <c r="C157" s="106">
        <v>8</v>
      </c>
      <c r="D157" s="109" t="s">
        <v>206</v>
      </c>
      <c r="E157" s="14"/>
    </row>
    <row r="158" spans="2:5" ht="12.75">
      <c r="B158" s="46"/>
      <c r="C158" s="107">
        <v>9</v>
      </c>
      <c r="D158" s="110" t="s">
        <v>207</v>
      </c>
      <c r="E158" s="18"/>
    </row>
    <row r="159" spans="2:5" ht="6.75" customHeight="1">
      <c r="B159" s="47"/>
      <c r="C159" s="48"/>
      <c r="D159" s="99"/>
      <c r="E159" s="100"/>
    </row>
    <row r="160" spans="2:5" ht="21.75" customHeight="1">
      <c r="B160" s="31"/>
      <c r="C160" s="32" t="s">
        <v>135</v>
      </c>
      <c r="D160" s="33" t="s">
        <v>209</v>
      </c>
      <c r="E160" s="4"/>
    </row>
    <row r="161" spans="2:10" s="5" customFormat="1" ht="22.5" customHeight="1">
      <c r="B161" s="35">
        <v>9</v>
      </c>
      <c r="C161" s="122" t="s">
        <v>210</v>
      </c>
      <c r="D161" s="123"/>
      <c r="E161" s="17"/>
      <c r="F161"/>
      <c r="G161"/>
      <c r="H161" s="24"/>
      <c r="I161" s="24"/>
      <c r="J161" s="24"/>
    </row>
    <row r="162" spans="2:10" s="5" customFormat="1" ht="13.5" customHeight="1">
      <c r="B162" s="35"/>
      <c r="C162" s="101" t="s">
        <v>190</v>
      </c>
      <c r="D162" s="102">
        <v>6</v>
      </c>
      <c r="E162" s="111"/>
      <c r="F162"/>
      <c r="G162"/>
      <c r="H162" s="24"/>
      <c r="I162" s="24"/>
      <c r="J162" s="24"/>
    </row>
    <row r="163" spans="2:10" s="5" customFormat="1" ht="13.5" customHeight="1">
      <c r="B163" s="35"/>
      <c r="C163" s="101" t="s">
        <v>191</v>
      </c>
      <c r="D163" s="103" t="s">
        <v>192</v>
      </c>
      <c r="E163" s="14"/>
      <c r="F163"/>
      <c r="G163"/>
      <c r="H163" s="24"/>
      <c r="I163" s="24"/>
      <c r="J163" s="24"/>
    </row>
    <row r="164" spans="2:10" s="5" customFormat="1" ht="13.5" customHeight="1">
      <c r="B164" s="35"/>
      <c r="C164" s="133" t="s">
        <v>193</v>
      </c>
      <c r="D164" s="134"/>
      <c r="E164" s="14"/>
      <c r="F164"/>
      <c r="G164"/>
      <c r="H164" s="24"/>
      <c r="I164" s="24"/>
      <c r="J164" s="24"/>
    </row>
    <row r="165" spans="2:10" s="5" customFormat="1" ht="54" customHeight="1">
      <c r="B165" s="46"/>
      <c r="C165" s="129" t="s">
        <v>211</v>
      </c>
      <c r="D165" s="130"/>
      <c r="E165" s="18"/>
      <c r="F165"/>
      <c r="G165"/>
      <c r="H165" s="24"/>
      <c r="I165" s="24"/>
      <c r="J165" s="24"/>
    </row>
    <row r="166" spans="2:5" ht="12.75">
      <c r="B166" s="47"/>
      <c r="C166" s="48"/>
      <c r="D166" s="99"/>
      <c r="E166" s="100"/>
    </row>
    <row r="167" spans="2:5" ht="43.5" customHeight="1">
      <c r="B167" s="47"/>
      <c r="C167" s="65"/>
      <c r="D167" s="65"/>
      <c r="E167" s="24"/>
    </row>
    <row r="168" spans="2:5" ht="12.75">
      <c r="B168" s="25"/>
      <c r="C168" s="72"/>
      <c r="D168" s="76" t="s">
        <v>145</v>
      </c>
      <c r="E168" s="73" t="s">
        <v>146</v>
      </c>
    </row>
    <row r="169" spans="2:5" ht="30">
      <c r="B169" s="25"/>
      <c r="C169" s="72"/>
      <c r="D169" s="74" t="s">
        <v>147</v>
      </c>
      <c r="E169" s="75" t="s">
        <v>148</v>
      </c>
    </row>
    <row r="170" spans="2:5" ht="12.75">
      <c r="B170" s="3"/>
      <c r="C170" s="1"/>
      <c r="D170" s="2"/>
      <c r="E170" s="2"/>
    </row>
    <row r="171" spans="2:5" ht="12.75">
      <c r="B171" s="3"/>
      <c r="C171" s="1"/>
      <c r="D171" s="2"/>
      <c r="E171" s="2"/>
    </row>
    <row r="172" spans="2:5" ht="12.75">
      <c r="B172" s="3"/>
      <c r="C172" s="1"/>
      <c r="D172" s="2"/>
      <c r="E172" s="2"/>
    </row>
    <row r="173" spans="2:5" ht="12.75">
      <c r="B173" s="3"/>
      <c r="C173" s="1"/>
      <c r="D173" s="2"/>
      <c r="E173" s="2"/>
    </row>
    <row r="174" spans="2:5" ht="12.75">
      <c r="B174" s="3"/>
      <c r="C174" s="1"/>
      <c r="D174" s="2"/>
      <c r="E174" s="2"/>
    </row>
    <row r="175" spans="2:5" ht="12.75">
      <c r="B175" s="3"/>
      <c r="C175" s="1"/>
      <c r="D175" s="2"/>
      <c r="E175" s="2"/>
    </row>
  </sheetData>
  <sheetProtection/>
  <mergeCells count="36">
    <mergeCell ref="C15:C17"/>
    <mergeCell ref="B3:E3"/>
    <mergeCell ref="B5:E5"/>
    <mergeCell ref="C7:D7"/>
    <mergeCell ref="C13:C14"/>
    <mergeCell ref="C22:C23"/>
    <mergeCell ref="C127:C128"/>
    <mergeCell ref="C25:C26"/>
    <mergeCell ref="C27:C28"/>
    <mergeCell ref="C30:C36"/>
    <mergeCell ref="C38:C39"/>
    <mergeCell ref="C62:C63"/>
    <mergeCell ref="C67:C68"/>
    <mergeCell ref="C43:C46"/>
    <mergeCell ref="C47:C56"/>
    <mergeCell ref="C59:C60"/>
    <mergeCell ref="C165:D165"/>
    <mergeCell ref="C129:C133"/>
    <mergeCell ref="C136:D136"/>
    <mergeCell ref="C140:D140"/>
    <mergeCell ref="C141:D141"/>
    <mergeCell ref="C120:C122"/>
    <mergeCell ref="C148:D148"/>
    <mergeCell ref="C149:D149"/>
    <mergeCell ref="C161:D161"/>
    <mergeCell ref="C164:D164"/>
    <mergeCell ref="C70:C71"/>
    <mergeCell ref="C73:C76"/>
    <mergeCell ref="C142:D142"/>
    <mergeCell ref="C145:D145"/>
    <mergeCell ref="C77:C78"/>
    <mergeCell ref="C96:D96"/>
    <mergeCell ref="C105:D105"/>
    <mergeCell ref="C112:C114"/>
    <mergeCell ref="C115:C116"/>
    <mergeCell ref="C124:C126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124" zoomScaleNormal="124" zoomScalePageLayoutView="0" workbookViewId="0" topLeftCell="A1">
      <selection activeCell="B17" sqref="B17"/>
    </sheetView>
  </sheetViews>
  <sheetFormatPr defaultColWidth="9.125" defaultRowHeight="12.75"/>
  <cols>
    <col min="1" max="1" width="4.50390625" style="80" customWidth="1"/>
    <col min="2" max="2" width="42.50390625" style="81" customWidth="1"/>
    <col min="3" max="3" width="7.125" style="80" customWidth="1"/>
    <col min="4" max="4" width="5.375" style="80" customWidth="1"/>
    <col min="5" max="6" width="14.50390625" style="80" customWidth="1"/>
    <col min="7" max="7" width="14.125" style="80" customWidth="1"/>
    <col min="8" max="16384" width="9.125" style="80" customWidth="1"/>
  </cols>
  <sheetData>
    <row r="1" spans="1:8" ht="41.25">
      <c r="A1" s="82" t="s">
        <v>155</v>
      </c>
      <c r="B1" s="82" t="s">
        <v>112</v>
      </c>
      <c r="C1" s="82" t="s">
        <v>156</v>
      </c>
      <c r="D1" s="82" t="s">
        <v>157</v>
      </c>
      <c r="E1" s="82" t="s">
        <v>158</v>
      </c>
      <c r="F1" s="82" t="s">
        <v>159</v>
      </c>
      <c r="G1" s="82" t="s">
        <v>160</v>
      </c>
      <c r="H1" s="83">
        <v>1.23</v>
      </c>
    </row>
    <row r="2" spans="1:8" ht="25.5" customHeight="1">
      <c r="A2" s="84">
        <v>1</v>
      </c>
      <c r="B2" s="85" t="s">
        <v>161</v>
      </c>
      <c r="C2" s="84"/>
      <c r="D2" s="84"/>
      <c r="E2" s="85"/>
      <c r="F2" s="86">
        <f>SUM(F3:F10)</f>
        <v>220200</v>
      </c>
      <c r="G2" s="86">
        <f>SUM(G3:G10)</f>
        <v>251066</v>
      </c>
      <c r="H2" s="87" t="s">
        <v>162</v>
      </c>
    </row>
    <row r="3" spans="1:8" ht="14.25">
      <c r="A3" s="140" t="s">
        <v>163</v>
      </c>
      <c r="B3" s="92" t="s">
        <v>164</v>
      </c>
      <c r="C3" s="93">
        <v>3</v>
      </c>
      <c r="D3" s="93" t="s">
        <v>152</v>
      </c>
      <c r="E3" s="94">
        <v>26000</v>
      </c>
      <c r="F3" s="94">
        <f>C3*E3</f>
        <v>78000</v>
      </c>
      <c r="G3" s="94">
        <f>F3</f>
        <v>78000</v>
      </c>
      <c r="H3" s="95">
        <v>0</v>
      </c>
    </row>
    <row r="4" spans="1:8" ht="14.25">
      <c r="A4" s="141"/>
      <c r="B4" s="92" t="s">
        <v>165</v>
      </c>
      <c r="C4" s="93">
        <v>1</v>
      </c>
      <c r="D4" s="93" t="s">
        <v>152</v>
      </c>
      <c r="E4" s="94">
        <v>50000</v>
      </c>
      <c r="F4" s="94">
        <f aca="true" t="shared" si="0" ref="F4:F11">C4*E4</f>
        <v>50000</v>
      </c>
      <c r="G4" s="94">
        <f aca="true" t="shared" si="1" ref="G4:G12">F4*$H$1</f>
        <v>61500</v>
      </c>
      <c r="H4" s="95"/>
    </row>
    <row r="5" spans="1:8" ht="14.25">
      <c r="A5" s="141"/>
      <c r="B5" s="92" t="s">
        <v>166</v>
      </c>
      <c r="C5" s="93">
        <v>1</v>
      </c>
      <c r="D5" s="93" t="s">
        <v>152</v>
      </c>
      <c r="E5" s="94">
        <v>8000</v>
      </c>
      <c r="F5" s="94">
        <f t="shared" si="0"/>
        <v>8000</v>
      </c>
      <c r="G5" s="94">
        <f>F5</f>
        <v>8000</v>
      </c>
      <c r="H5" s="95">
        <v>0</v>
      </c>
    </row>
    <row r="6" spans="1:8" ht="14.25">
      <c r="A6" s="141"/>
      <c r="B6" s="92" t="s">
        <v>167</v>
      </c>
      <c r="C6" s="93">
        <v>1</v>
      </c>
      <c r="D6" s="93" t="s">
        <v>152</v>
      </c>
      <c r="E6" s="94">
        <v>12000</v>
      </c>
      <c r="F6" s="94">
        <f t="shared" si="0"/>
        <v>12000</v>
      </c>
      <c r="G6" s="94">
        <f t="shared" si="1"/>
        <v>14760</v>
      </c>
      <c r="H6" s="95"/>
    </row>
    <row r="7" spans="1:8" ht="14.25">
      <c r="A7" s="141"/>
      <c r="B7" s="92" t="s">
        <v>153</v>
      </c>
      <c r="C7" s="93">
        <v>1</v>
      </c>
      <c r="D7" s="93" t="s">
        <v>152</v>
      </c>
      <c r="E7" s="94">
        <v>18000</v>
      </c>
      <c r="F7" s="94">
        <f t="shared" si="0"/>
        <v>18000</v>
      </c>
      <c r="G7" s="94">
        <f t="shared" si="1"/>
        <v>22140</v>
      </c>
      <c r="H7" s="95"/>
    </row>
    <row r="8" spans="1:8" ht="14.25">
      <c r="A8" s="141"/>
      <c r="B8" s="92" t="s">
        <v>168</v>
      </c>
      <c r="C8" s="93">
        <v>1</v>
      </c>
      <c r="D8" s="93" t="s">
        <v>152</v>
      </c>
      <c r="E8" s="94">
        <v>12200</v>
      </c>
      <c r="F8" s="94">
        <f t="shared" si="0"/>
        <v>12200</v>
      </c>
      <c r="G8" s="94">
        <f t="shared" si="1"/>
        <v>15006</v>
      </c>
      <c r="H8" s="95"/>
    </row>
    <row r="9" spans="1:8" ht="14.25">
      <c r="A9" s="141"/>
      <c r="B9" s="92" t="s">
        <v>169</v>
      </c>
      <c r="C9" s="93">
        <v>1</v>
      </c>
      <c r="D9" s="93" t="s">
        <v>152</v>
      </c>
      <c r="E9" s="94">
        <v>8000</v>
      </c>
      <c r="F9" s="94">
        <f t="shared" si="0"/>
        <v>8000</v>
      </c>
      <c r="G9" s="94">
        <f t="shared" si="1"/>
        <v>9840</v>
      </c>
      <c r="H9" s="95"/>
    </row>
    <row r="10" spans="1:8" ht="14.25">
      <c r="A10" s="142"/>
      <c r="B10" s="92" t="s">
        <v>154</v>
      </c>
      <c r="C10" s="93">
        <v>1</v>
      </c>
      <c r="D10" s="93" t="s">
        <v>152</v>
      </c>
      <c r="E10" s="94">
        <v>34000</v>
      </c>
      <c r="F10" s="94">
        <f t="shared" si="0"/>
        <v>34000</v>
      </c>
      <c r="G10" s="94">
        <f t="shared" si="1"/>
        <v>41820</v>
      </c>
      <c r="H10" s="95"/>
    </row>
    <row r="11" spans="1:7" ht="13.5">
      <c r="A11" s="84">
        <v>2</v>
      </c>
      <c r="B11" s="85" t="s">
        <v>170</v>
      </c>
      <c r="C11" s="84">
        <v>1</v>
      </c>
      <c r="D11" s="84" t="s">
        <v>152</v>
      </c>
      <c r="E11" s="86">
        <v>70000</v>
      </c>
      <c r="F11" s="86">
        <f t="shared" si="0"/>
        <v>70000</v>
      </c>
      <c r="G11" s="86">
        <f t="shared" si="1"/>
        <v>86100</v>
      </c>
    </row>
    <row r="12" spans="1:7" ht="13.5">
      <c r="A12" s="91"/>
      <c r="B12" s="88" t="s">
        <v>171</v>
      </c>
      <c r="C12" s="89">
        <v>1</v>
      </c>
      <c r="D12" s="89" t="s">
        <v>152</v>
      </c>
      <c r="E12" s="90"/>
      <c r="F12" s="90">
        <v>70000</v>
      </c>
      <c r="G12" s="90">
        <f t="shared" si="1"/>
        <v>86100</v>
      </c>
    </row>
  </sheetData>
  <sheetProtection/>
  <mergeCells count="1">
    <mergeCell ref="A3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APSL</cp:lastModifiedBy>
  <cp:lastPrinted>2019-08-22T08:27:19Z</cp:lastPrinted>
  <dcterms:created xsi:type="dcterms:W3CDTF">2003-10-13T12:33:46Z</dcterms:created>
  <dcterms:modified xsi:type="dcterms:W3CDTF">2019-08-22T19:10:58Z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