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8" tabRatio="987" activeTab="0"/>
  </bookViews>
  <sheets>
    <sheet name="Formularz wyceny całość" sheetId="1" r:id="rId1"/>
    <sheet name="Arkusz2" sheetId="2" state="hidden" r:id="rId2"/>
  </sheets>
  <definedNames>
    <definedName name="_Hlk127969554" localSheetId="0">'Formularz wyceny całość'!$D$33</definedName>
  </definedNames>
  <calcPr fullCalcOnLoad="1"/>
</workbook>
</file>

<file path=xl/sharedStrings.xml><?xml version="1.0" encoding="utf-8"?>
<sst xmlns="http://schemas.openxmlformats.org/spreadsheetml/2006/main" count="99" uniqueCount="85">
  <si>
    <t>LP.</t>
  </si>
  <si>
    <t>OPIS:</t>
  </si>
  <si>
    <t>ILOŚĆ SZT.</t>
  </si>
  <si>
    <t>SUMA NETTO</t>
  </si>
  <si>
    <t>SUMA BRUTTO</t>
  </si>
  <si>
    <t>NAZWA</t>
  </si>
  <si>
    <t>Wartość brutto</t>
  </si>
  <si>
    <t>Cena jedn. brutto</t>
  </si>
  <si>
    <t xml:space="preserve">FORMULARZ WYCENY </t>
  </si>
  <si>
    <t>Cena jedn. netto</t>
  </si>
  <si>
    <t>Wartość netto</t>
  </si>
  <si>
    <t>„Urządzenie miejsc rekreacji na terenie gminy Nowe Miasto nad Wartą".</t>
  </si>
  <si>
    <t>Konstrukcja ze stali nierdzewnej lub ocynkowanej ogniowo malowanej proszkowo farbą odporną na warunki atmosferyczne oraz uszkodzenia (odpryski). Rury stalowe o przekroju okrągłym o średnicy min. 11 cm (nie dopuszcza się malowania proszkowego na podkładzie cynkowym jako jedynego zabezpieczenia antykorozyjnego stali czarnej). Podesty z powierzchnią antypoślizgową. Panele z płyty HDPE. Lina stalowa pleciona od 10 do 12 mm . Wszystkie zastosowane śruby i wkręty min. gat. A2 (ze stali nierdzewnej). Elementy stalowe zabezpieczone antykorozyjnie poprzez lakierowanie proszkowe. Wymiary urządzenia: min. 2400 x 200 x W 300 cm, max. 2433 x 246 x W 346 cm. Dopuszcza się różnicę +/- 3 %. Urządzenie montowane na trwałe w gruncie zgodnie z wytycznymi producenta.</t>
  </si>
  <si>
    <t xml:space="preserve">1. </t>
  </si>
  <si>
    <t xml:space="preserve">2. </t>
  </si>
  <si>
    <t xml:space="preserve">3. </t>
  </si>
  <si>
    <t xml:space="preserve">4. </t>
  </si>
  <si>
    <t xml:space="preserve">5. </t>
  </si>
  <si>
    <t xml:space="preserve">6. </t>
  </si>
  <si>
    <t xml:space="preserve">7. </t>
  </si>
  <si>
    <t xml:space="preserve">8. </t>
  </si>
  <si>
    <t xml:space="preserve">9. </t>
  </si>
  <si>
    <t>Metalowy kosz uliczny na słupku  (do zabetonowania w gruncie) dostosowany do segregacji śmieci. Składa się z trzech pojemników o pojemności około 35l wykonanych z blachy (pokrywy z litej blachy ocynkowanej, całość malowana farbami metodą proszkową, napis z oznaczeniem sortowanego surowca).</t>
  </si>
  <si>
    <t>Konstrukcja ze stali nierdzewnej lub ocynkowanej ogniowo malowanej proszkowo farbą odporną na warunki atmosferyczne oraz uszkodzenia (odpryski) np. stal S235. Panel wykonany z HPL  lub równoważny. Wszystkie zastosowane śruby i wkręty min. gat. A2 (ze stali nierdzewnej). Wymiary wys.: min. 187 cm, max. 200 cm. Na tablicy informacyjnej winny znaleźć się dwie powierzchnie nadrukowane o formatach min. A3. Na jednej z powierzchni będzie wydrukowana informacja o dofinansowaniu a na drugiej regulamin oraz informacje o sposobie segregacji śmieci. Obie informacje winny być jednocześnie widoczne dla wchodzącego użytkownika placu. Urządzenie montowane na trwałe w gruncie zgodnie z wytycznymi producenta.</t>
  </si>
  <si>
    <t>KOSZ DO SEGREGACJI</t>
  </si>
  <si>
    <t>TABLICA INFORMACYJNA</t>
  </si>
  <si>
    <t>Konstrukcja ze stali nierdzewnej lub ocynkowanej ogniowo malowanej proszkowo farbą odporną na warunki atmosferyczne oraz uszkodzenia (odpryski). Elementy stalowe zabezpieczone antykorozyjnie poprzez cynkowanie i lakierowanie proszkowe. Wszystkie łączniki, okucia i siedzisko odporne na warunki atmosferyczne i promieniowanie UV. Deski wykonane z tworzywa kompozytowego lub HDPE odpornego na wandalizm nie wymagające konserwacji poprzez malowanie. Odporność tworzywa na warunki atmosferyczne i promieniowanie UV. Wszystkie zastosowane śruby i wkręty min. gat. A2 (ze stali nierdzewnej). Wymiary urządzenia (dopuszcza się różnicę +/- 10 cm): min. 170 x 45 x W 55 cm, max. 185 x 63 x W 64 cm. Urządzenie montowane na trwałe w gruncie zgodnie z wytycznymi producenta.</t>
  </si>
  <si>
    <t>ŁAWKA</t>
  </si>
  <si>
    <t>Konstrukcja ze stali nierdzewnej lub ocynkowanej ogniowo malowanej proszkowo farbą odporną na warunki atmosferyczne oraz uszkodzenia (odpryski) np. stal S235.(nie dopuszcza się malowania proszkowego na podkładzie cynkowym jako jedynego zabezpieczenia antykorozyjnego stali czarnej). Wszystkie łączniki i okucia odporne na warunki atmosferyczne i promieniowanie UV. Elementy stalowe zabezpieczone antykorozyjnie poprzez cynkowanie i lakierowanie proszkowe. Wszystkie zastosowane śruby i wkręty min. gat. A2 (ze stali nierdzewnej). Urządzenie składa się z huśtawki typu bocianie gniazdo (średnica od 1080 do 1200 mm, stalowy pierścień owinięty amortyzującą liną, liny taśmowe i nośne w zbrojonej linie od 16 do 18 mm, szekle ze stali nierdzewnej, aluminiowe pierścienie zaciskowe. Wymiary urządzenia: min. 250 x 100 x W 140 cm, max. 260 x 110 x W 158 cm. Dopuszcza się różnicę +/- 3 %. Urządzenie montowane na trwałe w gruncie zgodnie z wytycznymi producenta.</t>
  </si>
  <si>
    <t>HUŚTAWKA WAHADŁOWA (BOCIANIE GNIAZDO)</t>
  </si>
  <si>
    <t>ZESTAW ZABAWOWY</t>
  </si>
  <si>
    <t>Konstrukcja ze stali nierdzewnej lub ocynkowanej ogniowo malowanej proszkowo farbą odporną na warunki atmosferyczne oraz uszkodzenia (odpryski) np. stal S235. (nie dopuszcza się malowania proszkowego na podkładzie cynkowym jako jedynego zabezpieczenia antykorozyjnego stali czarnej). Elementy stalowe zabezpieczone antykorozyjnie poprzez cynkowanie oraz lakierowanie proszkowe. Wszystkie łączniki i okucia odporne na warunki atmosferyczne i promieniowanie UV. Urządzenie składa się z 2 huśtawek (typu deska, typu koszyk; siedziska wykonane z tworzywa odpornego na warunki atmosferyczne i promieniowanie UV, które nie wymaga konserwacji malowania, np. tworzywo gumowe EPDM. Łańcuchy nierdzewne. Wszystkie łączniki odporne na warunki atmosferyczne i UV). Wszystkie zastosowane śruby i wkręty min. gat. A2 (ze stali nierdzewnej). Wymiary urządzenia: min. 140 x 340 x W 210 cm, max. 147 x 358 x W 224 cm. Dopuszcza się różnicę +/- 3 %. Urządzenie montowane na trwałe w gruncie zgodnie z wytycznymi producenta.</t>
  </si>
  <si>
    <t>HUŚTAWKA WAHADŁOWA (PODWÓJNA)</t>
  </si>
  <si>
    <t>Konstrukcja ze stali nierdzewnej lub ocynkowanej ogniowo malowanej proszkowo farbą odporną na warunki atmosferyczne oraz uszkodzenia (odpryski) np. stal S235. (nie dopuszcza się malowania proszkowego na podkładzie cynkowym jako jedynego zabezpieczenia antykorozyjnego stali czarnej). Panele z płyty HDPE. Elementy stalowe zabezpieczone antykorozyjnie poprzez cynkowanie oraz lakierowanie proszkowe. Wszystkie łączniki i okucia odporne na warunki atmosferyczne i promieniowanie UV. Wszystkie zastosowane śruby i wkręty min. gat. A2 (ze stali nierdzewnej). Urządzenie 4-osobowe (4 siedziska na jednej rurze). Wymiary urządzenia: min. 350 x 40 x W 80 cm, max. 391 x 48 x W 89 cm. Dopuszcza się różnicę +/- 3 %. Urządzenie montowane na trwałe w gruncie zgodnie z wytycznymi producenta.</t>
  </si>
  <si>
    <t>HUŚTAWKA WAŻKA (PODWÓJNA)</t>
  </si>
  <si>
    <t>Konstrukcja ze stali nierdzewnej lub ocynkowanej ogniowo malowanej proszkowo farbą odporną na warunki atmosferyczne oraz uszkodzenia (odpryski) np. stal S235 (nie dopuszcza się malowania proszkowego na podkładzie cynkowym jako jedynego zabezpieczenia antykorozyjnego stali czarnej). Panele z płyty HDPE. Pokrycie podłogi blacha ryflowana aluminiowa lub płyta HPL antypoślizgowa. Elementy stalowe zabezpieczone antykorozyjnie poprzez cynkowanie oraz lakierowanie proszkowe. Wszystkie łączniki i okucia odporne na warunki atmosferyczne i promieniowanie UV. Wszystkie zastosowane śruby i wkręty min. gat. A2 (ze stali nierdzewnej).Konstrukcja musi umożliwić wprowadzenie w ruch przez użytkownika siedzącego wewnątrz karuzeli. Wymiary urządzenia (średnica): min. 140 cm, max. 150 cm. Dopuszcza się różnicę +/- 3 %. Urządzenie montowane na trwałe w gruncie zgodnie z wytycznymi producenta.</t>
  </si>
  <si>
    <t>KARUZELA (TARCZOWA Z SIEDZISKAMI)</t>
  </si>
  <si>
    <t>ZJAZD LINOWY</t>
  </si>
  <si>
    <t>Urządzenie placu zabaw w Dębnie - działka nr 24/2</t>
  </si>
  <si>
    <t>Konstrukcja ze stali nierdzewnej (rura Ø min. 76,0 mm) lub ocynkowanej ogniowo malowanej proszkowo (kolor srebrny lub szary) farbą odporną na warunki atmosferyczne oraz uszkodzenia (odpryski), np. rur stalowych Ø min. 88,9 mm, grubość ścianki 3 mm (nie dopuszcza się malowania proszkowego na podkładzie cynkowym jako jedynego zabezpieczenia antykorozyjnego stali czarnej).Urządzenie składa się z 3 huśtawek:- 1 x typu deska, 1 x typu koszyk; siedziska wykonane z tworzywa odpornego na warunki atmosferyczne i promieniowanie UV, które nie wymaga konserwacji malowania, np. tworzywo gumowe, zawieszone na łańcuchach nierdzewnych, zawiesia wykonane ze stali nierdzewnej na tulejkach lub łożyskach), - 1 x typu bocianie gniazdo o średnicy od 1,08 do 1,2 metra zawieszona na łańcuchach nierdzewnych, zawiesia wykonane ze stali nierdzewnej na tulejkach lub łożyskach). Wszystkie zastosowane śruby i wkręty min. gat. A2 (ze stali nierdzewnej). Wymiary urządzenia: min. 600 x 180 x W 200 cm, max. 620 x 200 x W 230 cm. Dopuszcza się różnicę +/- 5 %. Urządzenie montowane na trwałe w gruncie zgodnie z wytycznymi producenta.</t>
  </si>
  <si>
    <t>Konstrukcja ze stali nierdzewnej lub ocynkowanej ogniowo malowanej proszkowo farbą odporną na warunki atmosferyczne oraz uszkodzenia (odpryski), (nie dopuszcza się malowania proszkowego na podkładzie cynkowym jako jedynego zabezpieczenia antykorozyjnego stali czarnej), panele z płyty HDPE lub płyt HPL (zewnętrzny). Pokrycie podłogi blacha ryflowana aluminiowa lub płyta HPL antypoślizgowa. Wszystkie zastosowane śruby i wkręty min. gat. A2 (ze stali nierdzewnej). Konstrukcja musi umożliwić wprowadzenie w ruch przez użytkownika siedzącego wewnątrz karuzeli. Wymiary urządzenia (średnica): min. 150 cm, max. 160 cm     
Dopuszcza się różnicę +/- 10 %. Urządzenie montowane na trwałe w gruncie zgodnie z wytycznymi producenta.</t>
  </si>
  <si>
    <t>Konstrukcja ze stali nierdzewnej lub ocynkowanej ogniowo malowanej proszkowo farbą odporną na warunki atmosferyczne oraz uszkodzenia (odpryski). Panel z płyty Dibond lub równoważnej. Wszystkie zastosowane śruby i wkręty min. gat. A2 (ze stali nierdzewnej). Wymiary: 
wys. min. 180 max. 200 cm. Na tablicy informacyjnej winny znaleźć się dwie powierzchnie nadrukowane o formatach min. A3. Na jednej z powierzchni będzie wydrukowana informacja o dofinansowaniu, a na drugiej regulamin oraz informacje o sposobie segregacji śmieci. Obie informacje winny być jednocześnie widoczne dla wchodzącego użytkownika placu. Urządzenie montowane na trwałe w gruncie zgodnie z wytycznymi producenta.</t>
  </si>
  <si>
    <t>HUŚTAWKA WAHADŁOWA (POTRÓJNA)</t>
  </si>
  <si>
    <t>KOSZ DO SEGREGACJI ODPADÓW</t>
  </si>
  <si>
    <t>Metalowy kosz uliczny na słupku (do zabetonowania w gruncie) dostosowany do segregacji śmieci. Składa się z trzech pojemników o pojemności około 35l wykonanych z blachy (pokrywy z litej blachy ocynkowanej, całość malowana metodą proszkową, napis z oznaczeniem sortowanego surowca).</t>
  </si>
  <si>
    <t>Konstrukcja ze stali nierdzewnej (rura Ø min. 76,0 mm) lub ocynkowanej ogniowo malowanej proszkowo (kolor srebrny lub szary) farbą odporną na warunki atmosferyczne oraz uszkodzenia (odpryski), np. rur stalowych Ø min. 88,9 mm, grubość ścianki 3 mm (nie dopuszcza się malowania proszkowego na podkładzie cynkowym jako jedynego zabezpieczenia antykorozyjnego stali czarnej). Urządzenie składa się z 3 huśtawek:- 1 x typu deska, 1 x typu koszyk; siedziska wykonane z tworzywa odpornego na warunki atmosferyczne i promieniowanie UV, które nie wymaga konserwacji malowania, np. tworzywo gumowe, zawieszone na łańcuchach nierdzewnych, zawiesia wykonane ze stali nierdzewnej na tulejkach lub łożyskach),- 1 x typu bocianie gniazdo o średnicy od 1,08 do 1,2 metra zawieszona na łańcuchach nierdzewnych, zawiesia wykonane ze stali nierdzewnej na tulejkach lub łożyskach). Wszystkie zastosowane śruby i wkręty min. gat. A2 (ze stali nierdzewnej). Wymiary urządzenia: min. 600 x 180 x W 200 cm, max. 620 x 200 x W 230 cm. Dopuszcza się różnicę +/- 5 %. Urządzenie montowane na trwałe w gruncie zgodnie z wytycznymi producenta.</t>
  </si>
  <si>
    <t xml:space="preserve">Konstrukcja ze stali nierdzewnej lub ocynkowanej ogniowo malowanej proszkowo farbą odporną na warunki atmosferyczne oraz uszkodzenia (odpryski), (nie dopuszcza się malowania proszkowego na podkładzie cynkowym jako jedynego zabezpieczenia antykorozyjnego stali czarnej), panele z płyty HDPE lub płyt HPL (zewnętrzny). Pokrycie podłogi blacha ryflowana aluminiowa lub płyta HPL antypoślizgowa. Wszystkie zastosowane śruby i wkręty min. gat. A2 (ze stali nierdzewnej). Konstrukcja musi umożliwić wprowadzenie w ruch przez użytkownika siedzącego wewnątrz karuzeli. Wymiary urządzenia (średnica): min. 150 cm, max. 160 cm     
Dopuszcza się różnicę +/- 10 %. Urządzenie montowane na trwałe w gruncie zgodnie z wytycznymi producenta.                                                                                                                                </t>
  </si>
  <si>
    <t>Konstrukcja ze stali nierdzewnej (rura Ø min. 76,0 mm) lub ocynkowanej ogniowo malowanej proszkowo (kolor srebrny lub szary) farbą odporną na warunki atmosferyczne oraz uszkodzenia (odpryski), np. rur stalowych Ø min. 88,9 mm, grubość ścianki 3 mm (nie dopuszcza się malowania proszkowego na podkładzie cynkowym jako jedynego zabezpieczenia antykorozyjnego stali czarnej), siedziska tworzywo sztuczne - panele z płyty HDPE. Wszystkie zastosowane śruby i wkręty min. gat. A2 (ze stali nierdzewnej). Mechanizm obrotowy na łożyskach. Urządzenie 4-osobowe (4 siedziska na jednej rurze). Wymiary urządzenia: min. 50 x W 40 x 340 cm, max. 60 x W 50 x 355 cm. Dopuszcza się różnicę +/- 5 %. Urządzenie montowane na trwałe w gruncie zgodnie z wytycznymi producenta.</t>
  </si>
  <si>
    <t>HUŚTAWKA WAŻKA</t>
  </si>
  <si>
    <t>Konstrukcja ze stali nierdzewnej lub ocynkowanej ogniowo malowanej proszkowo (kolor srebrny lub szary) farbą odporną na warunki atmosferyczne oraz uszkodzenia (odpryski), np. rur stalowych Ø min. 60 mm, grubość ścianki 3 mm (nie dopuszcza się malowania proszkowego na podkładzie cynkowym jako jedynego zabezpieczenia antykorozyjnego stali czarnej), siedziska tworzywo sztuczne - panele z płyty HDPE. Mechanizm obrotowy na łożyskach. Wszystkie zastosowane śruby i wkręty min. gat. A2 (ze stali nierdzewnej). Urządzenie 2-osobowe. Wymiary urządzenia: min. 50 x W 40 x 200 cm, max. 60 x W 50 x 250 cm. Dopuszcza się różnicę +/- 5 %. Urządzenie montowane na trwałe w gruncie zgodnie z wytycznymi producenta.</t>
  </si>
  <si>
    <t>BUJAK SPRĘŻYNOWY</t>
  </si>
  <si>
    <t>Konstrukcja ze stali nierdzewnej lub ocynkowanej ogniowo malowanej proszkowo farbą odporną na warunki atmosferyczne oraz uszkodzenia (odpryski), (nie dopuszcza się malowania proszkowego na podkładzie cynkowym jako jedynego zabezpieczenia antykorozyjnego stali czarnej), panele z płyty HDPE (grubość min. 15 mm). Sprężyna o średnicy 20 cm. Wszystkie zastosowane śruby i wkręty min. gat. A2 (ze stali nierdzewnej). Urządzenie jednoosobowe (motocykl i 3 motywy zwierząt). Wymiary urządzenia: min. W 75 x 25 x 80 cm, max. W 88 x 30 x 90 cm. Dopuszcza się różnicę +/- 5 %. Urządzenie montowane na trwałe w gruncie zgodnie z wytycznymi producenta.</t>
  </si>
  <si>
    <t>Konstrukcja ze stali nierdzewnej lub ocynkowanej ogniowo malowanej proszkowo farbą odporną na warunki atmosferyczne oraz uszkodzenia (odpryski), (nie dopuszcza się malowania proszkowego na podkładzie cynkowym jako jedynego zabezpieczenia antykorozyjnego stali czarnej), panele z płyty HDPE (grubość min. 19 mm). Zamocowanie na min. 4 sprężynach o średnicy 20 cm. Wszystkie zastosowane śruby i wkręty min. gat. A2 (ze stali nierdzewnej). Urządzenie min. dwuosobowe (samochód). Wymiary urządzenia: min. W 90 x 60 x 150 cm, max. W 106 x 70 x 165 cm. Dopuszcza się różnicę +/- 5 %. Urządzenie montowane na trwałe w gruncie zgodnie z wytycznymi producenta.</t>
  </si>
  <si>
    <t>KONSTRUKCJA ZABAWOWA WOLNOSTOJĄCA</t>
  </si>
  <si>
    <t>Konstrukcja ze stali nierdzewnej lub ocynkowanej ogniowo i malowanej proszkowo farbą odporną na warunki atmosferyczne oraz uszkodzenia (odpryski) - rury stalowe Ø min. 50 mm, grubość ścianki 2 mm (nie dopuszcza się malowania proszkowego na podkładzie cynkowym jako jedynego zabezpieczenia antykorozyjnego stali czarnej), panele z płyty HDPE (grubość min. 12 mm) / HPL (zewnętrzny). Podłoga o konstrukcji metalowej cynkowana ogniowo i pokryta płytą antypoślizgową HDPE grubość min. 15 mm lub HPL grubość min. 10 mm. Wszystkie zastosowane śruby i wkręty min. gat. A2 (ze stali nierdzewnej). Urządzenie wieloosobowe (pociąg:  lokomotywa + wagon). Wymiary urządzenia: min. W 160 x 90 x 420 cm, max. W 170 x 100 x 450 cm. Dopuszcza się różnicę +/- 5 %. Urządzenie montowane na trwałe w gruncie zgodnie z wytycznymi producenta.</t>
  </si>
  <si>
    <t>Konstrukcja ze stali nierdzewnej (rura Ø min. 76,0 mm) lub ocynkowanej ogniowo malowanej proszkowo (kolor srebrny lub szary) farbą odporną na warunki atmosferyczne oraz uszkodzenia (odpryski), np. rur stalowych Ø min. 88,9 mm, grubość ścianki 3 mm (nie dopuszcza się malowania proszkowego na podkładzie cynkowym jako jedynego zabezpieczenia antykorozyjnego stali czarnej), podesty z powierzchnią antypoślizgową, panele z HDPE. Liny polipropylenowe wzmocnione stalowym rdzeniem. Konstrukcja dachów, barierek, poręczy, drabinek, mostów wykonana z rur stalowych ocynkowanych ogniowo i malowanych lub wykonanych ze stali nierdzewnej (nie dopuszcza się malowania proszkowego na podkładzie cynkowym jako jedynego zabezpieczenia antykorozyjnego stali czarnej). Wypełnienie barierek, boków, dachów, ścianki wspinaczkowej wykonane z płyty HDPE od 12 do 19 mm lub płyt HPL min. 8 mm (zewnętrznych). Liny o średnicy min. 16 mm z rdzeniem stalowym i okuciami aluminiowymi, łączniki tworzywo sztuczne lub aluminium. Pokrycia podestów, mostów wykonane z płyt HDPE min. 15 mm lub HPL min. 10 mm antypoślizgowych. Zjeżdżalnie ze ślizgiem z blachy nierdzewnej o grubości min. 1,5 mm. Zjeżdżalnia spiralna tubowa wykonana z tworzywa sztucznego HDPE odpornego na warunki atmosferyczne i promieniowanie UV, uderzenia i zadrapania lub stali nierdzewnej grubość min. ok. 1,5 mm). Konstrukcja zjeżdżalni, schodów płyta HDPE o grubości min. 19 mm. Wszystkie zastosowane śruby, wkręty min. gatunek A2 (ze stali nierdzewnej). W skład zestawu wchodzą minimum (poniżej wymienione lub analogiczne): - 3 zjeżdżalnie: 1x z podestu na wysokości 90-110 cm,1x z podestu 140-150 cm, 1x tubowa spiralna z podestu min. 140 cm,- 2 daszki ozdobne przy podestach np. koniczyna, liść, kwiatek, - 1 wieża sześciokątna z podestem na wysokości 90-110 cm i daszkiem, - 1 wejście "koci grzbiet", - 1 wejście linowe, - 1 wejście drabinka, - 1 schody z poręczami, - 3 mosty wiszące: 1 x z wypełnieniami bocznymi np. falisty, 1 x linowy (tunel z lin), 1 x łukowy np. wiszący, tybetański, - 1 wejście łukowe - drabinka, - 1 ścianka wspinaczkowa, - 1 zestaw sprawnościowy, np. przejście po talerzykach. Dopuszcza się stosowanie elementów wejść i zejść równoważnych. Wymiary urządzenia: min. W 320 x 780 x 1000 cm, max. W 350 x 818 x 1048 cm (dopuszcza się różnicę +/- 5%). Urządzenie montowane na trwałe w gruncie zgodnie z wytycznymi producenta.</t>
  </si>
  <si>
    <t xml:space="preserve">Wykonana z płyt HDPE o grubości min. 19 mm o konstrukcji i wzmocnieniach metalowych ocynkowanych ogniowo i malowanych. Siedziska z płyty HDPE min. 12 mm. Wszystkie zastosowane śruby i wkręty min. gat. A2 (ze stali nierdzewnej). Piaskownica 6-boczna. Wymiary boku: min. 140 cm, max. 150 cm (dopuszcza się różnicę +/-3%) Urządzenie montowane na trwałe w gruncie zgodnie z wytycznymi producenta.                                                                               </t>
  </si>
  <si>
    <t>PIASKOWNICA</t>
  </si>
  <si>
    <t>Konstrukcja ze stali nierdzewnej lub ocynkowanej ogniowo i malowanej proszkowo farbą odporną na warunki atmosferyczne oraz uszkodzenia (odpryski). Siedzisko odporne na warunki atmosferyczne i promieniowanie UV.  Deski wykonane z tworzywa kompozytowego lub HDPE odpornego na wandalizm nie wymagające konserwacji poprzez malowanie. Odporność tworzywa na warunki atmosferyczne i promieniowanie UV. Wszystkie zastosowane śruby i wkręty min. gat. A2 (ze stali nierdzewnej). Wymiary urządzenia: (dopuszcza się różnicę +/- 10 cm): min. W 40 x 30 x 170 cm, max. W 45 x 35 x 180 cm. Urządzenie montowane na trwałe w gruncie zgodnie z wytycznymi producenta.</t>
  </si>
  <si>
    <t>Konstrukcja ze stali nierdzewnej lub ocynkowanej ogniowo malowanej proszkowo farbą odporną na warunki atmosferyczne oraz uszkodzenia (odpryski). Panel z płyty Dibond lub równoważnej. Wszystkie zastosowane śruby i wkręty min. gat. A2 (ze stali nierdzewnej).Wymiary: wys. min. 180 max. 200 cm. Na tablicy informacyjnej winny znaleźć się dwie powierzchnie nadrukowane o formatach min. A3. Na jednej z powierzchni będzie wydrukowana informacja o dofinansowaniu, a na drugiej regulamin oraz informacje o sposobie segregacji śmieci. Obie informacje winny być jednocześnie widoczne dla wchodzącego użytkownika placu. Urządzenie montowane na trwałe w gruncie zgodnie z wytycznymi producenta.</t>
  </si>
  <si>
    <t>KOSZ DO SEFREGACJI ODPADÓW</t>
  </si>
  <si>
    <t>Metalowy kosz uliczny na słupku (do zabetonowania w gruncie) dostosowany do segregacji śmieci. Składa się z trzech pojemników o pojemności około 35l wykonanych z blachy (pokrywy z litej blachy ocynkowanej, całość malowana farbami metodą proszkową, napis z oznaczeniem sortowanego surowca).</t>
  </si>
  <si>
    <t>Konstrukcja ze stali nierdzewnej lub ocynkowanej ogniowo malowanej proszkowo farbą odporną na warunki atmosferyczne oraz uszkodzenia (odpryski). Rury stalowe o średnicy min. 114,3 mm. (nie dopuszcza się malowania proszkowego na podkładzie cynkowym jako jedynego zabezpieczenia antykorozyjnego stali czarnej). Podesty z powierzchnią antypoślizgową osadzone na metalowym stelażu. Barwne płyty HDPE. Zjeżdżalnie z HDPE z nierdzewnym ślizgiem (blacha grubości min. 1,5 mm). Liny polipropylenowe min. 16 mm wzmocnione stalowym rdzeniem. Wszystkie łączniki i okucia odporne na warunki atmosferyczne  i promieniowanie UV. Elementy stalowe zabezpieczone antykorozyjnie poprzez cynkowanie i lakierowanie proszkowe. Wszystkie zastosowane śruby i wkręty min. gat. A2 (ze stali nierdzewnej). W skład zestawu wchodzą minimum (poniżej wymienione lub analogiczne): - 3 zjeżdżalnie różnej długości (w tym jedna z podestu na wysokości ok. 180cm), - 3 wieże z daszkiem (min. jedno wejście na każdą z wież),- 3 pomosty tunelowe lub wiszące (w tym min. jeden tunelowy o min. średnicy wewnętrznej ok. 75 cm z polietylenu PE, grubość ścianki tunelu 5-7 mm lub stali nierdzewnej  grubość min. ok. 1,5 mm), - 1 ścianka wspinaczkowa, - 1 ścianka z grami lub tablica edukacyjna. Wymiary urządzenia: min. 630 x 1200 x W 360 cm, max. 659 x 1239 x W 379 cm. Dopuszcza się różnicę +/- 3 % Urządzenie montowane na trwałe w gruncie zgodnie z wytycznymi producenta.</t>
  </si>
  <si>
    <t>Konstrukcja ze stali nierdzewnej (rura Ø min. 76,0 mm) lub ocynkowanej ogniowo malowanej proszkowo (kolor srebrny lub szary) farbą odporną na warunki atmosferyczne oraz uszkodzenia (odpryski), np. rur stalowych Ø min. 88,9 mm, grubość ścianki 3 mm (nie dopuszcza się malowania proszkowego na podkładzie cynkowym jako jedynego zabezpieczenia antykorozyjnego stali czarnej), podesty z powierzchnią antypoślizgową, panele z HDPE. Liny polipropylenowe wzmocnione stalowym rdzeniem. Konstrukcja dachów, barierek, poręczy, drabinek, mostów wykonana z rur stalowych ocynkowanych ogniowo i malowanych lub wykonanych ze stali nierdzewnej (nie dopuszcza się malowania proszkowego na podkładzie cynkowym jako jedynego zabezpieczenia antykorozyjnego stali czarnej). Wypełnienie barierek, mostów, dachu wykonane z płyty HDPE o grubości od 12-19 mm lub płyt HPL min. 8 mm (zewnętrznych). Konstrukcja zjeżdżalni, schodów - płyta HDPE o grubości min. 19 mm. Pokrycia podestów, mostów wykonane z płyty antypoślizgowej HDPE min. 15 mm lub HPL min. 10 mm. Liny o średnicy od 16-18 mm z rdzeniem stalowym i okuciami aluminiowymi, łączniki tworzywo sztuczne lub aluminium. Wszystkie zastosowane śruby, wkręty min. gatunek A2 (ze stali nierdzewnej). Zjeżdżalnia ze ślizgiem z blachy nierdzewnej o grubości min. 1,5 mm. W skład zestawu wchodzą minimum (poniżej wymienione lub analogiczne):- 1 zjeżdżalnia z podestu wieży na wysokości 140-160 cm, - 1 wieża z daszkiem czterospadowym i podestem na wysokości 90-100 cm,- 1 kratownica z lin z drabinką dwustronną, - 1 wejście "koci grzbiet", - 1 schody z poręczami, - 1 ślizg strażacki, - 1 most wiszący (z wypełnieniami bocznymi), - 1 wejście łukowe - drabinka. Dopuszcza się stosowanie elementów wejść i zejść równoważnych. Wymiary urządzenia: min. 440 x 750 x W 310 cm, max. 455 x 780 x W 330 cm (dopuszcza się różnicę +/- 5%). Urządzenie montowane na trwałe w gruncie zgodnie z wytycznymi producenta.</t>
  </si>
  <si>
    <t>Urządzenie placu zabaw w Chociczy ul. Składowa - działka nr 114/4</t>
  </si>
  <si>
    <t>Urządzenie placu zabaw w Chociczy ul. Polna - działka nr 25</t>
  </si>
  <si>
    <t>10.</t>
  </si>
  <si>
    <t>11.</t>
  </si>
  <si>
    <t>12.</t>
  </si>
  <si>
    <t>13.</t>
  </si>
  <si>
    <t>14.</t>
  </si>
  <si>
    <t>15.</t>
  </si>
  <si>
    <t>16.</t>
  </si>
  <si>
    <t>17.</t>
  </si>
  <si>
    <t>18.</t>
  </si>
  <si>
    <t>19.</t>
  </si>
  <si>
    <t>20.</t>
  </si>
  <si>
    <t>21.</t>
  </si>
  <si>
    <t>22.</t>
  </si>
  <si>
    <t>23.</t>
  </si>
  <si>
    <t>24.</t>
  </si>
  <si>
    <t>25.</t>
  </si>
  <si>
    <t>26.</t>
  </si>
  <si>
    <t>CAŁOŚC SUMA NETTO</t>
  </si>
  <si>
    <t>CAŁOŚĆ SUMA BRUTTO</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</si>
</sst>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 #,##0.00&quot;      &quot;;\-#,##0.00&quot;      &quot;;&quot; -&quot;#&quot;      &quot;;@\ "/>
    <numFmt numFmtId="165" formatCode="[$-415]dddd\,\ d\ mmmm\ yyyy"/>
    <numFmt numFmtId="166" formatCode="#,##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38">
    <font>
      <sz val="10"/>
      <name val="Arial"/>
      <family val="2"/>
    </font>
    <font>
      <sz val="8"/>
      <name val="Arial"/>
      <family val="2"/>
    </font>
    <font>
      <b/>
      <sz val="11"/>
      <name val="Arial"/>
      <family val="2"/>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6" fillId="0" borderId="3" applyNumberFormat="0" applyFill="0" applyAlignment="0" applyProtection="0"/>
    <xf numFmtId="0" fontId="27" fillId="29"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30" borderId="0" applyNumberFormat="0" applyBorder="0" applyAlignment="0" applyProtection="0"/>
    <xf numFmtId="0" fontId="32" fillId="27" borderId="1" applyNumberFormat="0" applyAlignment="0" applyProtection="0"/>
    <xf numFmtId="9" fontId="0" fillId="0" borderId="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37" fillId="32" borderId="0" applyNumberFormat="0" applyBorder="0" applyAlignment="0" applyProtection="0"/>
  </cellStyleXfs>
  <cellXfs count="36">
    <xf numFmtId="0" fontId="0" fillId="0" borderId="0" xfId="0" applyAlignment="1">
      <alignment/>
    </xf>
    <xf numFmtId="0" fontId="2" fillId="0" borderId="0" xfId="0" applyFont="1" applyBorder="1" applyAlignment="1">
      <alignment horizontal="center" wrapText="1"/>
    </xf>
    <xf numFmtId="0" fontId="3" fillId="0" borderId="0" xfId="0" applyFont="1" applyAlignment="1">
      <alignment/>
    </xf>
    <xf numFmtId="0" fontId="3" fillId="0" borderId="0" xfId="0" applyFont="1" applyFill="1" applyAlignment="1">
      <alignment/>
    </xf>
    <xf numFmtId="0" fontId="3" fillId="0" borderId="0" xfId="0" applyFont="1" applyFill="1" applyAlignment="1">
      <alignment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3" fillId="0" borderId="10" xfId="0" applyFont="1" applyBorder="1" applyAlignment="1">
      <alignment horizontal="left" vertical="center" wrapText="1"/>
    </xf>
    <xf numFmtId="166" fontId="2" fillId="0" borderId="10" xfId="0" applyNumberFormat="1" applyFont="1" applyBorder="1" applyAlignment="1">
      <alignment horizontal="center" vertical="center" wrapText="1"/>
    </xf>
    <xf numFmtId="166" fontId="3" fillId="0" borderId="10" xfId="0" applyNumberFormat="1" applyFont="1" applyBorder="1" applyAlignment="1">
      <alignment vertical="center" wrapText="1"/>
    </xf>
    <xf numFmtId="166" fontId="3" fillId="0" borderId="10" xfId="0" applyNumberFormat="1" applyFont="1" applyBorder="1" applyAlignment="1">
      <alignment horizontal="center" vertical="center"/>
    </xf>
    <xf numFmtId="0" fontId="3" fillId="0" borderId="10" xfId="0" applyFont="1" applyBorder="1" applyAlignment="1">
      <alignment vertical="center" wrapText="1"/>
    </xf>
    <xf numFmtId="0" fontId="2" fillId="0" borderId="10" xfId="0" applyFont="1" applyBorder="1" applyAlignment="1">
      <alignment horizontal="center" vertical="center"/>
    </xf>
    <xf numFmtId="0" fontId="3" fillId="0" borderId="0" xfId="0" applyFont="1" applyBorder="1" applyAlignment="1">
      <alignment/>
    </xf>
    <xf numFmtId="0" fontId="2" fillId="0" borderId="10" xfId="0" applyFont="1" applyBorder="1" applyAlignment="1">
      <alignment horizontal="left" vertical="center" wrapText="1"/>
    </xf>
    <xf numFmtId="166" fontId="2" fillId="0" borderId="10" xfId="0" applyNumberFormat="1" applyFont="1" applyBorder="1" applyAlignment="1">
      <alignment vertical="center" wrapText="1"/>
    </xf>
    <xf numFmtId="166" fontId="2" fillId="0" borderId="10" xfId="0" applyNumberFormat="1" applyFont="1" applyBorder="1" applyAlignment="1">
      <alignment/>
    </xf>
    <xf numFmtId="166" fontId="2" fillId="0" borderId="10" xfId="0" applyNumberFormat="1" applyFont="1" applyBorder="1" applyAlignment="1">
      <alignment horizontal="center" vertical="center"/>
    </xf>
    <xf numFmtId="0" fontId="3" fillId="33" borderId="10" xfId="0" applyFont="1" applyFill="1" applyBorder="1" applyAlignment="1">
      <alignment horizontal="center" vertical="center" wrapText="1"/>
    </xf>
    <xf numFmtId="166" fontId="2" fillId="33" borderId="10" xfId="0" applyNumberFormat="1" applyFont="1" applyFill="1" applyBorder="1" applyAlignment="1">
      <alignment horizontal="center" vertical="center" wrapText="1"/>
    </xf>
    <xf numFmtId="166" fontId="3" fillId="33" borderId="10" xfId="0" applyNumberFormat="1" applyFont="1" applyFill="1" applyBorder="1" applyAlignment="1">
      <alignment vertical="center" wrapText="1"/>
    </xf>
    <xf numFmtId="0" fontId="3" fillId="33" borderId="10" xfId="0" applyFont="1" applyFill="1" applyBorder="1" applyAlignment="1">
      <alignment horizontal="center" vertical="center"/>
    </xf>
    <xf numFmtId="166" fontId="3" fillId="33" borderId="10" xfId="0" applyNumberFormat="1" applyFont="1" applyFill="1" applyBorder="1" applyAlignment="1">
      <alignment horizontal="center" vertical="center"/>
    </xf>
    <xf numFmtId="0" fontId="3" fillId="33" borderId="10" xfId="0" applyFont="1" applyFill="1" applyBorder="1" applyAlignment="1">
      <alignment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166" fontId="2" fillId="33" borderId="11" xfId="0" applyNumberFormat="1" applyFont="1" applyFill="1" applyBorder="1" applyAlignment="1">
      <alignment horizontal="center" vertical="center"/>
    </xf>
    <xf numFmtId="0" fontId="3" fillId="33" borderId="12" xfId="0" applyFont="1" applyFill="1" applyBorder="1" applyAlignment="1">
      <alignment horizontal="center"/>
    </xf>
    <xf numFmtId="0" fontId="3" fillId="33" borderId="13" xfId="0" applyFont="1" applyFill="1" applyBorder="1" applyAlignment="1">
      <alignment horizontal="center"/>
    </xf>
    <xf numFmtId="0" fontId="2" fillId="33" borderId="10" xfId="0" applyFont="1" applyFill="1" applyBorder="1" applyAlignment="1">
      <alignment horizontal="center" vertical="center" wrapText="1"/>
    </xf>
    <xf numFmtId="0" fontId="2" fillId="0" borderId="0" xfId="0" applyFont="1" applyBorder="1" applyAlignment="1">
      <alignment horizontal="center" wrapText="1"/>
    </xf>
    <xf numFmtId="0" fontId="3" fillId="0" borderId="10" xfId="0" applyFont="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41"/>
  <sheetViews>
    <sheetView tabSelected="1" zoomScale="85" zoomScaleNormal="85" zoomScalePageLayoutView="0" workbookViewId="0" topLeftCell="A1">
      <selection activeCell="C6" sqref="C6"/>
    </sheetView>
  </sheetViews>
  <sheetFormatPr defaultColWidth="9.140625" defaultRowHeight="12.75"/>
  <cols>
    <col min="1" max="1" width="4.421875" style="2" customWidth="1"/>
    <col min="2" max="2" width="22.28125" style="2" customWidth="1"/>
    <col min="3" max="3" width="100.421875" style="2" customWidth="1"/>
    <col min="4" max="4" width="7.28125" style="2" customWidth="1"/>
    <col min="5" max="5" width="18.00390625" style="2" customWidth="1"/>
    <col min="6" max="6" width="16.7109375" style="2" customWidth="1"/>
    <col min="7" max="7" width="17.7109375" style="2" customWidth="1"/>
    <col min="8" max="8" width="15.421875" style="2" customWidth="1"/>
    <col min="9" max="16384" width="9.140625" style="2" customWidth="1"/>
  </cols>
  <sheetData>
    <row r="2" spans="1:8" ht="13.5">
      <c r="A2" s="34" t="s">
        <v>8</v>
      </c>
      <c r="B2" s="34"/>
      <c r="C2" s="34"/>
      <c r="D2" s="34"/>
      <c r="E2" s="34"/>
      <c r="F2" s="34"/>
      <c r="G2" s="34"/>
      <c r="H2" s="34"/>
    </row>
    <row r="3" spans="1:8" ht="13.5">
      <c r="A3" s="1"/>
      <c r="B3" s="1"/>
      <c r="C3" s="1"/>
      <c r="D3" s="1"/>
      <c r="E3" s="1"/>
      <c r="F3" s="1"/>
      <c r="G3" s="1"/>
      <c r="H3" s="1"/>
    </row>
    <row r="4" spans="1:8" ht="12.75" customHeight="1">
      <c r="A4" s="34" t="s">
        <v>11</v>
      </c>
      <c r="B4" s="34"/>
      <c r="C4" s="34"/>
      <c r="D4" s="34"/>
      <c r="E4" s="34"/>
      <c r="F4" s="34"/>
      <c r="G4" s="34"/>
      <c r="H4" s="34"/>
    </row>
    <row r="5" spans="1:6" ht="13.5">
      <c r="A5" s="3"/>
      <c r="B5" s="4"/>
      <c r="C5" s="5"/>
      <c r="D5" s="6"/>
      <c r="E5" s="7"/>
      <c r="F5" s="3"/>
    </row>
    <row r="6" spans="1:8" ht="27">
      <c r="A6" s="8" t="s">
        <v>0</v>
      </c>
      <c r="B6" s="8" t="s">
        <v>5</v>
      </c>
      <c r="C6" s="8" t="s">
        <v>1</v>
      </c>
      <c r="D6" s="8" t="s">
        <v>2</v>
      </c>
      <c r="E6" s="8" t="s">
        <v>9</v>
      </c>
      <c r="F6" s="8" t="s">
        <v>10</v>
      </c>
      <c r="G6" s="9" t="s">
        <v>7</v>
      </c>
      <c r="H6" s="8" t="s">
        <v>6</v>
      </c>
    </row>
    <row r="7" spans="1:8" ht="13.5" customHeight="1">
      <c r="A7" s="35"/>
      <c r="B7" s="35"/>
      <c r="C7" s="35"/>
      <c r="D7" s="35"/>
      <c r="E7" s="35"/>
      <c r="F7" s="35"/>
      <c r="G7" s="35"/>
      <c r="H7" s="35"/>
    </row>
    <row r="8" spans="1:8" ht="13.5" customHeight="1">
      <c r="A8" s="35"/>
      <c r="B8" s="35"/>
      <c r="C8" s="35"/>
      <c r="D8" s="35"/>
      <c r="E8" s="35"/>
      <c r="F8" s="35"/>
      <c r="G8" s="35"/>
      <c r="H8" s="35"/>
    </row>
    <row r="9" spans="1:8" ht="13.5" customHeight="1">
      <c r="A9" s="33" t="s">
        <v>64</v>
      </c>
      <c r="B9" s="33"/>
      <c r="C9" s="33"/>
      <c r="D9" s="22"/>
      <c r="E9" s="22"/>
      <c r="F9" s="22"/>
      <c r="G9" s="22"/>
      <c r="H9" s="22"/>
    </row>
    <row r="10" spans="1:8" ht="123" customHeight="1">
      <c r="A10" s="8" t="s">
        <v>13</v>
      </c>
      <c r="B10" s="10" t="s">
        <v>37</v>
      </c>
      <c r="C10" s="11" t="s">
        <v>12</v>
      </c>
      <c r="D10" s="8">
        <v>1</v>
      </c>
      <c r="E10" s="12"/>
      <c r="F10" s="13">
        <f>ROUND(D10*E10,2)</f>
        <v>0</v>
      </c>
      <c r="G10" s="14"/>
      <c r="H10" s="14">
        <f>ROUND(D10*G10,2)</f>
        <v>0</v>
      </c>
    </row>
    <row r="11" spans="1:8" ht="138.75" customHeight="1">
      <c r="A11" s="8" t="s">
        <v>14</v>
      </c>
      <c r="B11" s="10" t="s">
        <v>36</v>
      </c>
      <c r="C11" s="11" t="s">
        <v>35</v>
      </c>
      <c r="D11" s="8">
        <v>1</v>
      </c>
      <c r="E11" s="12"/>
      <c r="F11" s="13">
        <f>ROUND(D11*E11,2)</f>
        <v>0</v>
      </c>
      <c r="G11" s="14"/>
      <c r="H11" s="14">
        <f aca="true" t="shared" si="0" ref="H11:H18">ROUND(D11*G11,2)</f>
        <v>0</v>
      </c>
    </row>
    <row r="12" spans="1:8" ht="120.75" customHeight="1">
      <c r="A12" s="8" t="s">
        <v>15</v>
      </c>
      <c r="B12" s="10" t="s">
        <v>34</v>
      </c>
      <c r="C12" s="11" t="s">
        <v>33</v>
      </c>
      <c r="D12" s="8">
        <v>1</v>
      </c>
      <c r="E12" s="12"/>
      <c r="F12" s="13">
        <f>ROUND(D12*E12,2)</f>
        <v>0</v>
      </c>
      <c r="G12" s="14"/>
      <c r="H12" s="14">
        <f t="shared" si="0"/>
        <v>0</v>
      </c>
    </row>
    <row r="13" spans="1:8" ht="160.5" customHeight="1">
      <c r="A13" s="8" t="s">
        <v>16</v>
      </c>
      <c r="B13" s="10" t="s">
        <v>32</v>
      </c>
      <c r="C13" s="11" t="s">
        <v>31</v>
      </c>
      <c r="D13" s="8">
        <v>1</v>
      </c>
      <c r="E13" s="12"/>
      <c r="F13" s="13">
        <f aca="true" t="shared" si="1" ref="F13:F18">ROUND(D13*E13,2)</f>
        <v>0</v>
      </c>
      <c r="G13" s="14"/>
      <c r="H13" s="14">
        <f t="shared" si="0"/>
        <v>0</v>
      </c>
    </row>
    <row r="14" spans="1:8" ht="222" customHeight="1">
      <c r="A14" s="8" t="s">
        <v>17</v>
      </c>
      <c r="B14" s="10" t="s">
        <v>30</v>
      </c>
      <c r="C14" s="11" t="s">
        <v>62</v>
      </c>
      <c r="D14" s="8">
        <v>1</v>
      </c>
      <c r="E14" s="12"/>
      <c r="F14" s="13">
        <f t="shared" si="1"/>
        <v>0</v>
      </c>
      <c r="G14" s="14"/>
      <c r="H14" s="14">
        <f t="shared" si="0"/>
        <v>0</v>
      </c>
    </row>
    <row r="15" spans="1:8" ht="147" customHeight="1">
      <c r="A15" s="8" t="s">
        <v>18</v>
      </c>
      <c r="B15" s="10" t="s">
        <v>29</v>
      </c>
      <c r="C15" s="11" t="s">
        <v>28</v>
      </c>
      <c r="D15" s="8">
        <v>1</v>
      </c>
      <c r="E15" s="12"/>
      <c r="F15" s="13">
        <f t="shared" si="1"/>
        <v>0</v>
      </c>
      <c r="G15" s="14"/>
      <c r="H15" s="14">
        <f t="shared" si="0"/>
        <v>0</v>
      </c>
    </row>
    <row r="16" spans="1:8" ht="124.5" customHeight="1">
      <c r="A16" s="8" t="s">
        <v>19</v>
      </c>
      <c r="B16" s="10" t="s">
        <v>27</v>
      </c>
      <c r="C16" s="11" t="s">
        <v>26</v>
      </c>
      <c r="D16" s="8">
        <v>2</v>
      </c>
      <c r="E16" s="12"/>
      <c r="F16" s="13">
        <f t="shared" si="1"/>
        <v>0</v>
      </c>
      <c r="G16" s="14"/>
      <c r="H16" s="14">
        <f t="shared" si="0"/>
        <v>0</v>
      </c>
    </row>
    <row r="17" spans="1:8" ht="117.75" customHeight="1">
      <c r="A17" s="8" t="s">
        <v>20</v>
      </c>
      <c r="B17" s="10" t="s">
        <v>25</v>
      </c>
      <c r="C17" s="15" t="s">
        <v>23</v>
      </c>
      <c r="D17" s="8">
        <v>1</v>
      </c>
      <c r="E17" s="12"/>
      <c r="F17" s="13">
        <f t="shared" si="1"/>
        <v>0</v>
      </c>
      <c r="G17" s="14"/>
      <c r="H17" s="14">
        <f t="shared" si="0"/>
        <v>0</v>
      </c>
    </row>
    <row r="18" spans="1:8" ht="51.75" customHeight="1">
      <c r="A18" s="8" t="s">
        <v>21</v>
      </c>
      <c r="B18" s="10" t="s">
        <v>24</v>
      </c>
      <c r="C18" s="11" t="s">
        <v>22</v>
      </c>
      <c r="D18" s="8">
        <v>1</v>
      </c>
      <c r="E18" s="12"/>
      <c r="F18" s="13">
        <f t="shared" si="1"/>
        <v>0</v>
      </c>
      <c r="G18" s="14"/>
      <c r="H18" s="14">
        <f t="shared" si="0"/>
        <v>0</v>
      </c>
    </row>
    <row r="19" spans="1:8" ht="30" customHeight="1">
      <c r="A19" s="8"/>
      <c r="B19" s="10"/>
      <c r="C19" s="11"/>
      <c r="D19" s="8"/>
      <c r="E19" s="12" t="s">
        <v>3</v>
      </c>
      <c r="F19" s="13">
        <f>SUM(F10)</f>
        <v>0</v>
      </c>
      <c r="G19" s="21" t="s">
        <v>4</v>
      </c>
      <c r="H19" s="14">
        <f>SUM(H10:H18)</f>
        <v>0</v>
      </c>
    </row>
    <row r="20" spans="1:8" ht="15" customHeight="1">
      <c r="A20" s="33" t="s">
        <v>38</v>
      </c>
      <c r="B20" s="33"/>
      <c r="C20" s="33"/>
      <c r="D20" s="27"/>
      <c r="E20" s="27"/>
      <c r="F20" s="27"/>
      <c r="G20" s="27"/>
      <c r="H20" s="27"/>
    </row>
    <row r="21" spans="1:10" ht="261.75">
      <c r="A21" s="8" t="s">
        <v>66</v>
      </c>
      <c r="B21" s="10" t="s">
        <v>30</v>
      </c>
      <c r="C21" s="11" t="s">
        <v>63</v>
      </c>
      <c r="D21" s="8">
        <v>1</v>
      </c>
      <c r="E21" s="12"/>
      <c r="F21" s="13">
        <f>ROUND(D21*E21,2)</f>
        <v>0</v>
      </c>
      <c r="G21" s="14"/>
      <c r="H21" s="14">
        <f>ROUND(D21*G21,2)</f>
        <v>0</v>
      </c>
      <c r="I21" s="17"/>
      <c r="J21" s="17"/>
    </row>
    <row r="22" spans="1:10" ht="165">
      <c r="A22" s="8" t="s">
        <v>67</v>
      </c>
      <c r="B22" s="10" t="s">
        <v>42</v>
      </c>
      <c r="C22" s="11" t="s">
        <v>39</v>
      </c>
      <c r="D22" s="8">
        <v>1</v>
      </c>
      <c r="E22" s="12"/>
      <c r="F22" s="13">
        <f>ROUND(D22*E22,2)</f>
        <v>0</v>
      </c>
      <c r="G22" s="14"/>
      <c r="H22" s="14">
        <f>ROUND(D22*G22,2)</f>
        <v>0</v>
      </c>
      <c r="I22" s="17"/>
      <c r="J22" s="17"/>
    </row>
    <row r="23" spans="1:10" ht="123.75">
      <c r="A23" s="8" t="s">
        <v>68</v>
      </c>
      <c r="B23" s="10" t="s">
        <v>36</v>
      </c>
      <c r="C23" s="11" t="s">
        <v>40</v>
      </c>
      <c r="D23" s="8">
        <v>1</v>
      </c>
      <c r="E23" s="12"/>
      <c r="F23" s="13">
        <f>ROUND(D23*E23,2)</f>
        <v>0</v>
      </c>
      <c r="G23" s="14"/>
      <c r="H23" s="14">
        <f>ROUND(D23*G23,2)</f>
        <v>0</v>
      </c>
      <c r="I23" s="17"/>
      <c r="J23" s="17"/>
    </row>
    <row r="24" spans="1:10" ht="110.25">
      <c r="A24" s="8" t="s">
        <v>69</v>
      </c>
      <c r="B24" s="10" t="s">
        <v>25</v>
      </c>
      <c r="C24" s="11" t="s">
        <v>41</v>
      </c>
      <c r="D24" s="8">
        <v>1</v>
      </c>
      <c r="E24" s="12"/>
      <c r="F24" s="13">
        <f>ROUND(D24*E24,2)</f>
        <v>0</v>
      </c>
      <c r="G24" s="14"/>
      <c r="H24" s="14">
        <f>ROUND(D24*G24,2)</f>
        <v>0</v>
      </c>
      <c r="I24" s="17"/>
      <c r="J24" s="17"/>
    </row>
    <row r="25" spans="1:10" ht="41.25">
      <c r="A25" s="8" t="s">
        <v>70</v>
      </c>
      <c r="B25" s="10" t="s">
        <v>43</v>
      </c>
      <c r="C25" s="11" t="s">
        <v>44</v>
      </c>
      <c r="D25" s="8">
        <v>1</v>
      </c>
      <c r="E25" s="12"/>
      <c r="F25" s="13">
        <f>ROUND(D25*E25,2)</f>
        <v>0</v>
      </c>
      <c r="G25" s="14"/>
      <c r="H25" s="14">
        <f>ROUND(D25*G25,2)</f>
        <v>0</v>
      </c>
      <c r="I25" s="17"/>
      <c r="J25" s="17"/>
    </row>
    <row r="26" spans="1:10" ht="33.75" customHeight="1">
      <c r="A26" s="8"/>
      <c r="B26" s="10"/>
      <c r="C26" s="11"/>
      <c r="D26" s="8"/>
      <c r="E26" s="12" t="s">
        <v>3</v>
      </c>
      <c r="F26" s="13">
        <f>SUM(F21:F25)</f>
        <v>0</v>
      </c>
      <c r="G26" s="21" t="s">
        <v>4</v>
      </c>
      <c r="H26" s="14">
        <f>SUM(H21:H25)</f>
        <v>0</v>
      </c>
      <c r="I26" s="17"/>
      <c r="J26" s="17"/>
    </row>
    <row r="27" spans="1:10" ht="15" customHeight="1">
      <c r="A27" s="33" t="s">
        <v>65</v>
      </c>
      <c r="B27" s="33"/>
      <c r="C27" s="33"/>
      <c r="D27" s="22"/>
      <c r="E27" s="23"/>
      <c r="F27" s="24"/>
      <c r="G27" s="25"/>
      <c r="H27" s="26"/>
      <c r="I27" s="17"/>
      <c r="J27" s="17"/>
    </row>
    <row r="28" spans="1:10" ht="165">
      <c r="A28" s="8" t="s">
        <v>71</v>
      </c>
      <c r="B28" s="10" t="s">
        <v>42</v>
      </c>
      <c r="C28" s="11" t="s">
        <v>45</v>
      </c>
      <c r="D28" s="8">
        <v>1</v>
      </c>
      <c r="E28" s="12"/>
      <c r="F28" s="13">
        <f aca="true" t="shared" si="2" ref="F28:F39">ROUND(D28*E28,2)</f>
        <v>0</v>
      </c>
      <c r="G28" s="14"/>
      <c r="H28" s="14">
        <f aca="true" t="shared" si="3" ref="H28:H39">ROUND(D28*G28,2)</f>
        <v>0</v>
      </c>
      <c r="I28" s="17"/>
      <c r="J28" s="17"/>
    </row>
    <row r="29" spans="1:10" ht="123.75">
      <c r="A29" s="8" t="s">
        <v>72</v>
      </c>
      <c r="B29" s="10" t="s">
        <v>36</v>
      </c>
      <c r="C29" s="11" t="s">
        <v>46</v>
      </c>
      <c r="D29" s="8">
        <v>1</v>
      </c>
      <c r="E29" s="12"/>
      <c r="F29" s="13">
        <f t="shared" si="2"/>
        <v>0</v>
      </c>
      <c r="G29" s="14"/>
      <c r="H29" s="14">
        <f t="shared" si="3"/>
        <v>0</v>
      </c>
      <c r="I29" s="17"/>
      <c r="J29" s="17"/>
    </row>
    <row r="30" spans="1:10" ht="110.25">
      <c r="A30" s="8" t="s">
        <v>73</v>
      </c>
      <c r="B30" s="10" t="s">
        <v>34</v>
      </c>
      <c r="C30" s="11" t="s">
        <v>47</v>
      </c>
      <c r="D30" s="8">
        <v>1</v>
      </c>
      <c r="E30" s="12"/>
      <c r="F30" s="13">
        <f t="shared" si="2"/>
        <v>0</v>
      </c>
      <c r="G30" s="14"/>
      <c r="H30" s="14">
        <f t="shared" si="3"/>
        <v>0</v>
      </c>
      <c r="I30" s="17"/>
      <c r="J30" s="17"/>
    </row>
    <row r="31" spans="1:10" ht="96">
      <c r="A31" s="8" t="s">
        <v>74</v>
      </c>
      <c r="B31" s="10" t="s">
        <v>48</v>
      </c>
      <c r="C31" s="11" t="s">
        <v>49</v>
      </c>
      <c r="D31" s="8">
        <v>1</v>
      </c>
      <c r="E31" s="12"/>
      <c r="F31" s="13">
        <f t="shared" si="2"/>
        <v>0</v>
      </c>
      <c r="G31" s="14"/>
      <c r="H31" s="14">
        <f t="shared" si="3"/>
        <v>0</v>
      </c>
      <c r="I31" s="17"/>
      <c r="J31" s="17"/>
    </row>
    <row r="32" spans="1:10" ht="96">
      <c r="A32" s="8" t="s">
        <v>75</v>
      </c>
      <c r="B32" s="10" t="s">
        <v>50</v>
      </c>
      <c r="C32" s="11" t="s">
        <v>51</v>
      </c>
      <c r="D32" s="8">
        <v>4</v>
      </c>
      <c r="E32" s="12"/>
      <c r="F32" s="13">
        <f t="shared" si="2"/>
        <v>0</v>
      </c>
      <c r="G32" s="14"/>
      <c r="H32" s="14">
        <f t="shared" si="3"/>
        <v>0</v>
      </c>
      <c r="I32" s="17"/>
      <c r="J32" s="17"/>
    </row>
    <row r="33" spans="1:10" ht="96">
      <c r="A33" s="8" t="s">
        <v>76</v>
      </c>
      <c r="B33" s="10" t="s">
        <v>50</v>
      </c>
      <c r="C33" s="11" t="s">
        <v>52</v>
      </c>
      <c r="D33" s="8">
        <v>1</v>
      </c>
      <c r="E33" s="12"/>
      <c r="F33" s="13">
        <f t="shared" si="2"/>
        <v>0</v>
      </c>
      <c r="G33" s="14"/>
      <c r="H33" s="14">
        <f t="shared" si="3"/>
        <v>0</v>
      </c>
      <c r="I33" s="17"/>
      <c r="J33" s="17"/>
    </row>
    <row r="34" spans="1:10" ht="123.75">
      <c r="A34" s="8" t="s">
        <v>77</v>
      </c>
      <c r="B34" s="10" t="s">
        <v>53</v>
      </c>
      <c r="C34" s="11" t="s">
        <v>54</v>
      </c>
      <c r="D34" s="8">
        <v>1</v>
      </c>
      <c r="E34" s="12"/>
      <c r="F34" s="13">
        <f t="shared" si="2"/>
        <v>0</v>
      </c>
      <c r="G34" s="14"/>
      <c r="H34" s="14">
        <f t="shared" si="3"/>
        <v>0</v>
      </c>
      <c r="I34" s="17"/>
      <c r="J34" s="17"/>
    </row>
    <row r="35" spans="1:8" ht="330.75">
      <c r="A35" s="8" t="s">
        <v>78</v>
      </c>
      <c r="B35" s="10" t="s">
        <v>30</v>
      </c>
      <c r="C35" s="11" t="s">
        <v>55</v>
      </c>
      <c r="D35" s="8">
        <v>1</v>
      </c>
      <c r="E35" s="12"/>
      <c r="F35" s="13">
        <f t="shared" si="2"/>
        <v>0</v>
      </c>
      <c r="G35" s="14"/>
      <c r="H35" s="14">
        <f t="shared" si="3"/>
        <v>0</v>
      </c>
    </row>
    <row r="36" spans="1:8" ht="54.75">
      <c r="A36" s="8" t="s">
        <v>79</v>
      </c>
      <c r="B36" s="10" t="s">
        <v>57</v>
      </c>
      <c r="C36" s="11" t="s">
        <v>56</v>
      </c>
      <c r="D36" s="8">
        <v>1</v>
      </c>
      <c r="E36" s="12"/>
      <c r="F36" s="13">
        <f t="shared" si="2"/>
        <v>0</v>
      </c>
      <c r="G36" s="14"/>
      <c r="H36" s="14">
        <f t="shared" si="3"/>
        <v>0</v>
      </c>
    </row>
    <row r="37" spans="1:8" ht="96">
      <c r="A37" s="8" t="s">
        <v>80</v>
      </c>
      <c r="B37" s="10" t="s">
        <v>27</v>
      </c>
      <c r="C37" s="11" t="s">
        <v>58</v>
      </c>
      <c r="D37" s="8">
        <v>2</v>
      </c>
      <c r="E37" s="12"/>
      <c r="F37" s="13">
        <f t="shared" si="2"/>
        <v>0</v>
      </c>
      <c r="G37" s="14"/>
      <c r="H37" s="14">
        <f t="shared" si="3"/>
        <v>0</v>
      </c>
    </row>
    <row r="38" spans="1:8" ht="96">
      <c r="A38" s="8" t="s">
        <v>81</v>
      </c>
      <c r="B38" s="10" t="s">
        <v>25</v>
      </c>
      <c r="C38" s="11" t="s">
        <v>59</v>
      </c>
      <c r="D38" s="8">
        <v>1</v>
      </c>
      <c r="E38" s="12"/>
      <c r="F38" s="13">
        <f>ROUND(D38*E38,2)</f>
        <v>0</v>
      </c>
      <c r="G38" s="14"/>
      <c r="H38" s="14">
        <f t="shared" si="3"/>
        <v>0</v>
      </c>
    </row>
    <row r="39" spans="1:8" ht="41.25">
      <c r="A39" s="8" t="s">
        <v>82</v>
      </c>
      <c r="B39" s="10" t="s">
        <v>60</v>
      </c>
      <c r="C39" s="11" t="s">
        <v>61</v>
      </c>
      <c r="D39" s="8">
        <v>1</v>
      </c>
      <c r="E39" s="12"/>
      <c r="F39" s="13">
        <f t="shared" si="2"/>
        <v>0</v>
      </c>
      <c r="G39" s="14"/>
      <c r="H39" s="14">
        <f t="shared" si="3"/>
        <v>0</v>
      </c>
    </row>
    <row r="40" spans="1:8" ht="28.5" customHeight="1">
      <c r="A40" s="10"/>
      <c r="B40" s="10"/>
      <c r="C40" s="18"/>
      <c r="D40" s="10"/>
      <c r="E40" s="10" t="s">
        <v>3</v>
      </c>
      <c r="F40" s="19">
        <f>SUM(F28:F39)</f>
        <v>0</v>
      </c>
      <c r="G40" s="16" t="s">
        <v>4</v>
      </c>
      <c r="H40" s="20">
        <f>SUM(H28:H39)</f>
        <v>0</v>
      </c>
    </row>
    <row r="41" spans="1:8" ht="54.75" customHeight="1">
      <c r="A41" s="31"/>
      <c r="B41" s="31"/>
      <c r="C41" s="31"/>
      <c r="D41" s="32"/>
      <c r="E41" s="29" t="s">
        <v>83</v>
      </c>
      <c r="F41" s="30">
        <f>SUM(F19,F26,F40)</f>
        <v>0</v>
      </c>
      <c r="G41" s="28" t="s">
        <v>84</v>
      </c>
      <c r="H41" s="30">
        <f>SUM(H19,H26,H40)</f>
        <v>0</v>
      </c>
    </row>
  </sheetData>
  <sheetProtection/>
  <mergeCells count="7">
    <mergeCell ref="A41:D41"/>
    <mergeCell ref="A9:C9"/>
    <mergeCell ref="A2:H2"/>
    <mergeCell ref="A7:H8"/>
    <mergeCell ref="A4:H4"/>
    <mergeCell ref="A20:C20"/>
    <mergeCell ref="A27:C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7421875" defaultRowHeight="12.75"/>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Małgorzata Konarkowska</dc:creator>
  <cp:keywords/>
  <dc:description/>
  <cp:lastModifiedBy>Małgorzata Konarkowska</cp:lastModifiedBy>
  <cp:lastPrinted>2023-08-08T11:34:39Z</cp:lastPrinted>
  <dcterms:created xsi:type="dcterms:W3CDTF">2023-02-22T12:02:57Z</dcterms:created>
  <dcterms:modified xsi:type="dcterms:W3CDTF">2023-08-11T09:48:34Z</dcterms:modified>
  <cp:category/>
  <cp:version/>
  <cp:contentType/>
  <cp:contentStatus/>
</cp:coreProperties>
</file>