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00" activeTab="0"/>
  </bookViews>
  <sheets>
    <sheet name="Wyjazdy_krajowe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<sst xmlns="http://schemas.openxmlformats.org/spreadsheetml/2006/main" count="63" uniqueCount="43">
  <si>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Orientacyjna liczba wyjazdów studentów - wyjazdy krajowe dla studentów organizowane przez UTP tj. szkolenia, targi, wystawy, wizyty studyjne w przedsiębiorstwach itp.</t>
  </si>
  <si>
    <t>L.p.</t>
  </si>
  <si>
    <t>Nazwa kierunku studiów</t>
  </si>
  <si>
    <t>Wydział</t>
  </si>
  <si>
    <t>Liczba planowanych wyjazdów krajowych w roku akademickim 2019/2020</t>
  </si>
  <si>
    <t>Liczba dni wyjazdu
(maksymalna)</t>
  </si>
  <si>
    <t>Średnia liczba studentów, biorących udział w wyjeździe</t>
  </si>
  <si>
    <t>Analityka chemiczna i spożywcza</t>
  </si>
  <si>
    <t>WTiICh</t>
  </si>
  <si>
    <t>Technologia chemiczna I stopień</t>
  </si>
  <si>
    <t>Technologia chemiczna II stopień</t>
  </si>
  <si>
    <t>Technologia żywności i żywienie człowieka</t>
  </si>
  <si>
    <t>Technologia chemiczna - koło naukowe PENTRYT</t>
  </si>
  <si>
    <t>Technologia żywności i  żywienie człowieka - koło naukowe CIBUS</t>
  </si>
  <si>
    <t>18 (praktyka)</t>
  </si>
  <si>
    <t>20 (praktyka)</t>
  </si>
  <si>
    <t>25 (praktyka)</t>
  </si>
  <si>
    <t>Zootechnika</t>
  </si>
  <si>
    <t>WHiBZ</t>
  </si>
  <si>
    <t>15-20</t>
  </si>
  <si>
    <t>Zoofizjoterapia</t>
  </si>
  <si>
    <t>25-30</t>
  </si>
  <si>
    <t>Inspekcja weterynaryjna</t>
  </si>
  <si>
    <t>Studenci przebywający na UTP w ramach programu Erasmus+</t>
  </si>
  <si>
    <t>WRiB (+ studenci E+ z innych wydziałów)*</t>
  </si>
  <si>
    <t>ok. 20-40 w zależności ilu studentów zapisuje się na mój przedmiot</t>
  </si>
  <si>
    <t>Energetyka</t>
  </si>
  <si>
    <t>WTIiE</t>
  </si>
  <si>
    <t>Elektrotechnika</t>
  </si>
  <si>
    <t>Studenci ERASMUS</t>
  </si>
  <si>
    <t xml:space="preserve">ZIP, Zarządzanie, FIR </t>
  </si>
  <si>
    <t>Wydział Zarządzania</t>
  </si>
  <si>
    <t>od 15 do 100</t>
  </si>
  <si>
    <t>Budownictwo</t>
  </si>
  <si>
    <t>WBAIiŚ</t>
  </si>
  <si>
    <t>inżynieria środowiska</t>
  </si>
  <si>
    <t>geodezja i kartografia</t>
  </si>
  <si>
    <t>architektura</t>
  </si>
  <si>
    <t>transport</t>
  </si>
  <si>
    <t>WIM</t>
  </si>
  <si>
    <t>* jednodniowe wyjścia do Kujawsko-Pomorskiego Centrum Edukacji Ekologicznej w Myślęcinku (raz w semestrze)</t>
  </si>
  <si>
    <t>Osobodni</t>
  </si>
  <si>
    <t>Załącznik nr 8 do zadania 4: Zestawienie dot. wyjazdów studentów na szkolenia, targi itp.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</si>
</sst>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[$-415]dddd\,\ d\ mmmm\ yyyy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3" fillId="34" borderId="13" xfId="0" applyNumberFormat="1" applyFont="1" applyFill="1" applyBorder="1" applyAlignment="1">
      <alignment horizontal="right" vertical="center"/>
    </xf>
    <xf numFmtId="0" fontId="44" fillId="34" borderId="13" xfId="0" applyFont="1" applyFill="1" applyBorder="1" applyAlignment="1">
      <alignment horizontal="right"/>
    </xf>
    <xf numFmtId="1" fontId="30" fillId="35" borderId="0" xfId="0" applyNumberFormat="1" applyFont="1" applyFill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1" sqref="B1:G1"/>
    </sheetView>
  </sheetViews>
  <sheetFormatPr defaultColWidth="8.8515625" defaultRowHeight="15"/>
  <cols>
    <col min="1" max="1" width="9.140625" style="0" customWidth="1"/>
    <col min="2" max="2" width="9.140625" style="3" customWidth="1"/>
    <col min="3" max="3" width="33.421875" style="3" customWidth="1"/>
    <col min="4" max="4" width="21.7109375" style="3" customWidth="1"/>
    <col min="5" max="5" width="31.421875" style="3" customWidth="1"/>
    <col min="6" max="6" width="22.00390625" style="3" customWidth="1"/>
    <col min="7" max="7" width="39.7109375" style="3" customWidth="1"/>
    <col min="8" max="8" width="16.00390625" style="0" customWidth="1"/>
    <col min="9" max="10" width="8.8515625" style="0" customWidth="1"/>
    <col min="11" max="12" width="16.140625" style="0" customWidth="1"/>
    <col min="13" max="13" width="14.140625" style="0" customWidth="1"/>
  </cols>
  <sheetData>
    <row r="1" spans="1:7" ht="15.75">
      <c r="A1" s="1"/>
      <c r="B1" s="16" t="s">
        <v>42</v>
      </c>
      <c r="C1" s="16"/>
      <c r="D1" s="16"/>
      <c r="E1" s="16"/>
      <c r="F1" s="16"/>
      <c r="G1" s="16"/>
    </row>
    <row r="2" spans="1:7" ht="15">
      <c r="A2" s="1"/>
      <c r="B2" s="2"/>
      <c r="C2" s="2"/>
      <c r="D2" s="2"/>
      <c r="E2" s="2"/>
      <c r="F2" s="2"/>
      <c r="G2" s="2"/>
    </row>
    <row r="3" spans="2:7" ht="39.75" customHeight="1">
      <c r="B3" s="17" t="s">
        <v>0</v>
      </c>
      <c r="C3" s="17"/>
      <c r="D3" s="17"/>
      <c r="E3" s="17"/>
      <c r="F3" s="17"/>
      <c r="G3" s="17"/>
    </row>
    <row r="5" spans="2:15" ht="63.75" customHeigh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12" t="s">
        <v>41</v>
      </c>
      <c r="I5" s="5"/>
      <c r="J5" s="5"/>
      <c r="O5" s="5"/>
    </row>
    <row r="6" spans="2:8" ht="31.5" customHeight="1">
      <c r="B6" s="6">
        <v>1</v>
      </c>
      <c r="C6" s="7" t="s">
        <v>7</v>
      </c>
      <c r="D6" s="6" t="s">
        <v>8</v>
      </c>
      <c r="E6" s="6">
        <v>2</v>
      </c>
      <c r="F6" s="6">
        <v>1</v>
      </c>
      <c r="G6" s="10">
        <v>23</v>
      </c>
      <c r="H6" s="13">
        <f>G6*2</f>
        <v>46</v>
      </c>
    </row>
    <row r="7" spans="2:8" ht="31.5" customHeight="1">
      <c r="B7" s="6">
        <v>2</v>
      </c>
      <c r="C7" s="7" t="s">
        <v>9</v>
      </c>
      <c r="D7" s="6" t="s">
        <v>8</v>
      </c>
      <c r="E7" s="6">
        <v>1</v>
      </c>
      <c r="F7" s="6">
        <v>1</v>
      </c>
      <c r="G7" s="10">
        <v>15</v>
      </c>
      <c r="H7" s="14">
        <f>G7*E7</f>
        <v>15</v>
      </c>
    </row>
    <row r="8" spans="2:8" ht="31.5" customHeight="1">
      <c r="B8" s="6">
        <v>3</v>
      </c>
      <c r="C8" s="7" t="s">
        <v>10</v>
      </c>
      <c r="D8" s="6" t="s">
        <v>8</v>
      </c>
      <c r="E8" s="6">
        <v>3</v>
      </c>
      <c r="F8" s="6">
        <v>1</v>
      </c>
      <c r="G8" s="10">
        <v>23</v>
      </c>
      <c r="H8" s="14">
        <f>G8*E8</f>
        <v>69</v>
      </c>
    </row>
    <row r="9" spans="2:8" ht="31.5" customHeight="1">
      <c r="B9" s="6">
        <v>4</v>
      </c>
      <c r="C9" s="7" t="s">
        <v>11</v>
      </c>
      <c r="D9" s="6" t="s">
        <v>8</v>
      </c>
      <c r="E9" s="6">
        <v>8</v>
      </c>
      <c r="F9" s="6">
        <v>1</v>
      </c>
      <c r="G9" s="10">
        <v>10</v>
      </c>
      <c r="H9" s="14">
        <f>G9*E9</f>
        <v>80</v>
      </c>
    </row>
    <row r="10" spans="2:8" ht="31.5" customHeight="1">
      <c r="B10" s="6">
        <v>5</v>
      </c>
      <c r="C10" s="7" t="s">
        <v>12</v>
      </c>
      <c r="D10" s="6" t="s">
        <v>8</v>
      </c>
      <c r="E10" s="6">
        <v>2</v>
      </c>
      <c r="F10" s="6">
        <v>2</v>
      </c>
      <c r="G10" s="10">
        <v>2</v>
      </c>
      <c r="H10" s="14">
        <f>(G10*E10)*2</f>
        <v>8</v>
      </c>
    </row>
    <row r="11" spans="2:8" ht="31.5" customHeight="1">
      <c r="B11" s="6">
        <v>6</v>
      </c>
      <c r="C11" s="7" t="s">
        <v>13</v>
      </c>
      <c r="D11" s="6" t="s">
        <v>8</v>
      </c>
      <c r="E11" s="6">
        <v>1</v>
      </c>
      <c r="F11" s="6">
        <v>2</v>
      </c>
      <c r="G11" s="10">
        <v>1</v>
      </c>
      <c r="H11" s="14">
        <v>2</v>
      </c>
    </row>
    <row r="12" spans="2:8" ht="31.5" customHeight="1">
      <c r="B12" s="6">
        <v>7</v>
      </c>
      <c r="C12" s="7" t="s">
        <v>7</v>
      </c>
      <c r="D12" s="6" t="s">
        <v>8</v>
      </c>
      <c r="E12" s="6" t="s">
        <v>14</v>
      </c>
      <c r="F12" s="6">
        <v>20</v>
      </c>
      <c r="G12" s="10">
        <v>18</v>
      </c>
      <c r="H12" s="14">
        <f>(G12*18)*20</f>
        <v>6480</v>
      </c>
    </row>
    <row r="13" spans="2:8" ht="31.5" customHeight="1">
      <c r="B13" s="6">
        <v>8</v>
      </c>
      <c r="C13" s="7" t="s">
        <v>9</v>
      </c>
      <c r="D13" s="6" t="s">
        <v>8</v>
      </c>
      <c r="E13" s="6" t="s">
        <v>15</v>
      </c>
      <c r="F13" s="6">
        <v>30</v>
      </c>
      <c r="G13" s="10">
        <v>20</v>
      </c>
      <c r="H13" s="14">
        <f>(G13*30)*30</f>
        <v>18000</v>
      </c>
    </row>
    <row r="14" spans="2:8" ht="31.5" customHeight="1">
      <c r="B14" s="6">
        <v>9</v>
      </c>
      <c r="C14" s="7" t="s">
        <v>11</v>
      </c>
      <c r="D14" s="6" t="s">
        <v>8</v>
      </c>
      <c r="E14" s="6" t="s">
        <v>16</v>
      </c>
      <c r="F14" s="6">
        <v>20</v>
      </c>
      <c r="G14" s="10">
        <v>25</v>
      </c>
      <c r="H14" s="14">
        <f>G14*20*25</f>
        <v>12500</v>
      </c>
    </row>
    <row r="15" spans="2:8" ht="31.5" customHeight="1">
      <c r="B15" s="6">
        <v>10</v>
      </c>
      <c r="C15" s="6" t="s">
        <v>17</v>
      </c>
      <c r="D15" s="6" t="s">
        <v>18</v>
      </c>
      <c r="E15" s="6">
        <v>15</v>
      </c>
      <c r="F15" s="6">
        <v>2</v>
      </c>
      <c r="G15" s="10" t="s">
        <v>19</v>
      </c>
      <c r="H15" s="14">
        <f>(20*E15)*2</f>
        <v>600</v>
      </c>
    </row>
    <row r="16" spans="2:8" ht="31.5" customHeight="1">
      <c r="B16" s="6">
        <v>11</v>
      </c>
      <c r="C16" s="6" t="s">
        <v>20</v>
      </c>
      <c r="D16" s="6" t="s">
        <v>18</v>
      </c>
      <c r="E16" s="6">
        <v>24</v>
      </c>
      <c r="F16" s="6">
        <v>1</v>
      </c>
      <c r="G16" s="10" t="s">
        <v>21</v>
      </c>
      <c r="H16" s="14">
        <f>30*E16</f>
        <v>720</v>
      </c>
    </row>
    <row r="17" spans="2:8" ht="31.5" customHeight="1">
      <c r="B17" s="6">
        <v>12</v>
      </c>
      <c r="C17" s="6" t="s">
        <v>22</v>
      </c>
      <c r="D17" s="6" t="s">
        <v>18</v>
      </c>
      <c r="E17" s="6">
        <v>5</v>
      </c>
      <c r="F17" s="6">
        <v>2</v>
      </c>
      <c r="G17" s="10">
        <v>5</v>
      </c>
      <c r="H17" s="14">
        <v>50</v>
      </c>
    </row>
    <row r="18" spans="2:8" ht="31.5" customHeight="1">
      <c r="B18" s="6">
        <v>13</v>
      </c>
      <c r="C18" s="7" t="s">
        <v>23</v>
      </c>
      <c r="D18" s="7" t="s">
        <v>24</v>
      </c>
      <c r="E18" s="6">
        <v>2</v>
      </c>
      <c r="F18" s="6">
        <v>2</v>
      </c>
      <c r="G18" s="11" t="s">
        <v>25</v>
      </c>
      <c r="H18" s="14">
        <f>4*40</f>
        <v>160</v>
      </c>
    </row>
    <row r="19" spans="2:8" ht="31.5" customHeight="1">
      <c r="B19" s="6">
        <v>14</v>
      </c>
      <c r="C19" s="6" t="s">
        <v>26</v>
      </c>
      <c r="D19" s="6" t="s">
        <v>27</v>
      </c>
      <c r="E19" s="6">
        <v>1</v>
      </c>
      <c r="F19" s="6">
        <v>2</v>
      </c>
      <c r="G19" s="10">
        <v>20</v>
      </c>
      <c r="H19" s="14">
        <f>G19*F19</f>
        <v>40</v>
      </c>
    </row>
    <row r="20" spans="2:8" ht="31.5" customHeight="1">
      <c r="B20" s="6">
        <v>15</v>
      </c>
      <c r="C20" s="6" t="s">
        <v>28</v>
      </c>
      <c r="D20" s="6" t="s">
        <v>27</v>
      </c>
      <c r="E20" s="6">
        <v>1</v>
      </c>
      <c r="F20" s="6">
        <v>2</v>
      </c>
      <c r="G20" s="10">
        <v>30</v>
      </c>
      <c r="H20" s="14">
        <f>G20*F20</f>
        <v>60</v>
      </c>
    </row>
    <row r="21" spans="2:8" ht="31.5" customHeight="1">
      <c r="B21" s="6">
        <v>16</v>
      </c>
      <c r="C21" s="6" t="s">
        <v>29</v>
      </c>
      <c r="D21" s="6" t="s">
        <v>27</v>
      </c>
      <c r="E21" s="6">
        <v>2</v>
      </c>
      <c r="F21" s="6">
        <v>1</v>
      </c>
      <c r="G21" s="10">
        <v>10</v>
      </c>
      <c r="H21" s="14">
        <f>G21*E21</f>
        <v>20</v>
      </c>
    </row>
    <row r="22" spans="2:8" ht="31.5" customHeight="1">
      <c r="B22" s="6">
        <v>17</v>
      </c>
      <c r="C22" s="6" t="s">
        <v>30</v>
      </c>
      <c r="D22" s="6" t="s">
        <v>31</v>
      </c>
      <c r="E22" s="6">
        <v>10</v>
      </c>
      <c r="F22" s="8">
        <v>2</v>
      </c>
      <c r="G22" s="10" t="s">
        <v>32</v>
      </c>
      <c r="H22" s="14">
        <f>(100*2)*E22</f>
        <v>2000</v>
      </c>
    </row>
    <row r="23" spans="2:8" ht="31.5" customHeight="1">
      <c r="B23" s="6">
        <v>18</v>
      </c>
      <c r="C23" s="7" t="s">
        <v>33</v>
      </c>
      <c r="D23" s="6" t="s">
        <v>34</v>
      </c>
      <c r="E23" s="6">
        <v>33</v>
      </c>
      <c r="F23" s="6">
        <v>1</v>
      </c>
      <c r="G23" s="10">
        <v>13</v>
      </c>
      <c r="H23" s="14">
        <f>G23*E23</f>
        <v>429</v>
      </c>
    </row>
    <row r="24" spans="2:8" ht="31.5" customHeight="1">
      <c r="B24" s="6">
        <v>19</v>
      </c>
      <c r="C24" s="7" t="s">
        <v>35</v>
      </c>
      <c r="D24" s="6" t="s">
        <v>34</v>
      </c>
      <c r="E24" s="6">
        <v>8</v>
      </c>
      <c r="F24" s="6">
        <v>2</v>
      </c>
      <c r="G24" s="10">
        <v>16</v>
      </c>
      <c r="H24" s="14">
        <f>(G24*F24)*E24</f>
        <v>256</v>
      </c>
    </row>
    <row r="25" spans="2:8" ht="31.5" customHeight="1">
      <c r="B25" s="6">
        <v>20</v>
      </c>
      <c r="C25" s="7" t="s">
        <v>35</v>
      </c>
      <c r="D25" s="6" t="s">
        <v>34</v>
      </c>
      <c r="E25" s="6">
        <v>1</v>
      </c>
      <c r="F25" s="6">
        <v>1</v>
      </c>
      <c r="G25" s="10">
        <v>20</v>
      </c>
      <c r="H25" s="14">
        <f>G25*E25</f>
        <v>20</v>
      </c>
    </row>
    <row r="26" spans="2:8" ht="31.5" customHeight="1">
      <c r="B26" s="6">
        <v>21</v>
      </c>
      <c r="C26" s="7" t="s">
        <v>36</v>
      </c>
      <c r="D26" s="6" t="s">
        <v>34</v>
      </c>
      <c r="E26" s="6">
        <v>3</v>
      </c>
      <c r="F26" s="6">
        <v>1</v>
      </c>
      <c r="G26" s="10">
        <v>20</v>
      </c>
      <c r="H26" s="14">
        <f>G26*E26</f>
        <v>60</v>
      </c>
    </row>
    <row r="27" spans="2:8" ht="31.5" customHeight="1">
      <c r="B27" s="6">
        <v>22</v>
      </c>
      <c r="C27" s="6" t="s">
        <v>37</v>
      </c>
      <c r="D27" s="6" t="s">
        <v>34</v>
      </c>
      <c r="E27" s="6">
        <v>7</v>
      </c>
      <c r="F27" s="6">
        <v>1</v>
      </c>
      <c r="G27" s="10">
        <v>20</v>
      </c>
      <c r="H27" s="14">
        <f>G27*E27</f>
        <v>140</v>
      </c>
    </row>
    <row r="28" spans="2:8" ht="31.5" customHeight="1">
      <c r="B28" s="6">
        <v>23</v>
      </c>
      <c r="C28" s="6" t="s">
        <v>38</v>
      </c>
      <c r="D28" s="6" t="s">
        <v>39</v>
      </c>
      <c r="E28" s="6">
        <v>31</v>
      </c>
      <c r="F28" s="6">
        <v>1</v>
      </c>
      <c r="G28" s="10">
        <v>13</v>
      </c>
      <c r="H28" s="14">
        <f>G28*E28</f>
        <v>403</v>
      </c>
    </row>
    <row r="29" spans="2:8" ht="31.5" customHeight="1">
      <c r="B29" s="9"/>
      <c r="C29" s="9"/>
      <c r="D29" s="9"/>
      <c r="E29" s="9"/>
      <c r="F29" s="9"/>
      <c r="G29" s="9"/>
      <c r="H29" s="15">
        <f>SUM(H6:H28)</f>
        <v>42158</v>
      </c>
    </row>
    <row r="31" spans="2:7" ht="18.75">
      <c r="B31" s="18" t="s">
        <v>40</v>
      </c>
      <c r="C31" s="18"/>
      <c r="D31" s="18"/>
      <c r="E31" s="18"/>
      <c r="F31" s="18"/>
      <c r="G31" s="18"/>
    </row>
  </sheetData>
  <sheetProtection/>
  <mergeCells count="3">
    <mergeCell ref="B1:G1"/>
    <mergeCell ref="B3:G3"/>
    <mergeCell ref="B31:G3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AZZP</cp:lastModifiedBy>
  <cp:lastPrinted>2020-01-24T12:00:18Z</cp:lastPrinted>
  <dcterms:created xsi:type="dcterms:W3CDTF">2020-01-24T11:36:35Z</dcterms:created>
  <dcterms:modified xsi:type="dcterms:W3CDTF">2020-04-03T09:41:52Z</dcterms:modified>
  <cp:category/>
  <cp:version/>
  <cp:contentType/>
  <cp:contentStatus/>
</cp:coreProperties>
</file>