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_ Beata\2019\PN 2019 Unia\247 PN ZP D 2019 - Obłożenia\Na stronę\"/>
    </mc:Choice>
  </mc:AlternateContent>
  <bookViews>
    <workbookView xWindow="0" yWindow="0" windowWidth="28800" windowHeight="12330"/>
  </bookViews>
  <sheets>
    <sheet name="FAC" sheetId="1" r:id="rId1"/>
  </sheets>
  <calcPr calcId="162913"/>
</workbook>
</file>

<file path=xl/calcChain.xml><?xml version="1.0" encoding="utf-8"?>
<calcChain xmlns="http://schemas.openxmlformats.org/spreadsheetml/2006/main">
  <c r="J316" i="1" l="1"/>
  <c r="K316" i="1" s="1"/>
  <c r="I316" i="1"/>
  <c r="J307" i="1"/>
  <c r="K307" i="1" s="1"/>
  <c r="I307" i="1"/>
  <c r="J296" i="1"/>
  <c r="K296" i="1" s="1"/>
  <c r="K297" i="1" s="1"/>
  <c r="I296" i="1"/>
  <c r="J286" i="1"/>
  <c r="J287" i="1" s="1"/>
  <c r="I286" i="1"/>
  <c r="J317" i="1" l="1"/>
  <c r="K286" i="1"/>
  <c r="K287" i="1" s="1"/>
  <c r="J308" i="1"/>
  <c r="K308" i="1"/>
  <c r="K317" i="1"/>
  <c r="J297" i="1"/>
  <c r="J276" i="1"/>
  <c r="J277" i="1" s="1"/>
  <c r="I276" i="1"/>
  <c r="J266" i="1"/>
  <c r="K266" i="1" s="1"/>
  <c r="J267" i="1"/>
  <c r="I266" i="1"/>
  <c r="I267" i="1"/>
  <c r="K276" i="1" l="1"/>
  <c r="K277" i="1" s="1"/>
  <c r="J268" i="1" l="1"/>
  <c r="K268" i="1" s="1"/>
  <c r="I268" i="1"/>
  <c r="K267" i="1"/>
  <c r="J265" i="1"/>
  <c r="K265" i="1" s="1"/>
  <c r="I265" i="1"/>
  <c r="J264" i="1"/>
  <c r="I264" i="1"/>
  <c r="J253" i="1"/>
  <c r="K253" i="1" s="1"/>
  <c r="J254" i="1"/>
  <c r="K254" i="1" s="1"/>
  <c r="J255" i="1"/>
  <c r="K255" i="1" s="1"/>
  <c r="I253" i="1"/>
  <c r="I254" i="1"/>
  <c r="I255" i="1"/>
  <c r="J269" i="1" l="1"/>
  <c r="K264" i="1"/>
  <c r="K269" i="1" s="1"/>
  <c r="J244" i="1" l="1"/>
  <c r="K244" i="1" s="1"/>
  <c r="I244" i="1"/>
  <c r="J243" i="1"/>
  <c r="K243" i="1" s="1"/>
  <c r="I243" i="1"/>
  <c r="J252" i="1"/>
  <c r="I252" i="1"/>
  <c r="J245" i="1"/>
  <c r="K245" i="1" s="1"/>
  <c r="I245" i="1"/>
  <c r="J242" i="1"/>
  <c r="I242" i="1"/>
  <c r="J234" i="1"/>
  <c r="I234" i="1"/>
  <c r="J222" i="1"/>
  <c r="K222" i="1" s="1"/>
  <c r="I222" i="1"/>
  <c r="J212" i="1"/>
  <c r="I212" i="1"/>
  <c r="J204" i="1"/>
  <c r="I204" i="1"/>
  <c r="J180" i="1"/>
  <c r="K180" i="1" s="1"/>
  <c r="I180" i="1"/>
  <c r="J108" i="1"/>
  <c r="J109" i="1" s="1"/>
  <c r="J172" i="1"/>
  <c r="K172" i="1" s="1"/>
  <c r="I172" i="1"/>
  <c r="J195" i="1"/>
  <c r="K195" i="1" s="1"/>
  <c r="I195" i="1"/>
  <c r="J189" i="1"/>
  <c r="I189" i="1"/>
  <c r="J181" i="1"/>
  <c r="K181" i="1" s="1"/>
  <c r="I181" i="1"/>
  <c r="J179" i="1"/>
  <c r="I179" i="1"/>
  <c r="J173" i="1"/>
  <c r="K173" i="1" s="1"/>
  <c r="I173" i="1"/>
  <c r="J142" i="1"/>
  <c r="K142" i="1" s="1"/>
  <c r="I142" i="1"/>
  <c r="I141" i="1"/>
  <c r="J141" i="1"/>
  <c r="K141" i="1" s="1"/>
  <c r="J163" i="1"/>
  <c r="K163" i="1" s="1"/>
  <c r="I163" i="1"/>
  <c r="J162" i="1"/>
  <c r="I162" i="1"/>
  <c r="J155" i="1"/>
  <c r="I155" i="1"/>
  <c r="J150" i="1"/>
  <c r="I150" i="1"/>
  <c r="J94" i="1"/>
  <c r="I94" i="1"/>
  <c r="J143" i="1"/>
  <c r="K143" i="1" s="1"/>
  <c r="I143" i="1"/>
  <c r="I108" i="1"/>
  <c r="J133" i="1"/>
  <c r="I133" i="1"/>
  <c r="J125" i="1"/>
  <c r="I125" i="1"/>
  <c r="J117" i="1"/>
  <c r="I117" i="1"/>
  <c r="J171" i="1"/>
  <c r="I171" i="1"/>
  <c r="J101" i="1"/>
  <c r="I101" i="1"/>
  <c r="J87" i="1"/>
  <c r="J88" i="1" s="1"/>
  <c r="I87" i="1"/>
  <c r="J61" i="1"/>
  <c r="K61" i="1" s="1"/>
  <c r="I61" i="1"/>
  <c r="J79" i="1"/>
  <c r="I79" i="1"/>
  <c r="J70" i="1"/>
  <c r="J72" i="1" s="1"/>
  <c r="I70" i="1"/>
  <c r="J62" i="1"/>
  <c r="K62" i="1" s="1"/>
  <c r="I62" i="1"/>
  <c r="J60" i="1"/>
  <c r="I60" i="1"/>
  <c r="J52" i="1"/>
  <c r="J53" i="1" s="1"/>
  <c r="I52" i="1"/>
  <c r="J44" i="1"/>
  <c r="K44" i="1" s="1"/>
  <c r="I44" i="1"/>
  <c r="J37" i="1"/>
  <c r="I37" i="1"/>
  <c r="J30" i="1"/>
  <c r="K30" i="1" s="1"/>
  <c r="I30" i="1"/>
  <c r="J29" i="1"/>
  <c r="K29" i="1" s="1"/>
  <c r="I29" i="1"/>
  <c r="J21" i="1"/>
  <c r="K21" i="1" s="1"/>
  <c r="I21" i="1"/>
  <c r="J20" i="1"/>
  <c r="I20" i="1"/>
  <c r="J13" i="1"/>
  <c r="J14" i="1" s="1"/>
  <c r="I13" i="1"/>
  <c r="J246" i="1" l="1"/>
  <c r="J256" i="1"/>
  <c r="K252" i="1"/>
  <c r="K256" i="1" s="1"/>
  <c r="K242" i="1"/>
  <c r="K246" i="1" s="1"/>
  <c r="J213" i="1"/>
  <c r="K212" i="1"/>
  <c r="K213" i="1" s="1"/>
  <c r="J205" i="1"/>
  <c r="J237" i="1"/>
  <c r="J225" i="1"/>
  <c r="K234" i="1"/>
  <c r="K237" i="1" s="1"/>
  <c r="K225" i="1"/>
  <c r="K204" i="1"/>
  <c r="K205" i="1" s="1"/>
  <c r="K108" i="1"/>
  <c r="K109" i="1" s="1"/>
  <c r="J182" i="1"/>
  <c r="J197" i="1"/>
  <c r="J174" i="1"/>
  <c r="J191" i="1"/>
  <c r="K197" i="1"/>
  <c r="K189" i="1"/>
  <c r="K191" i="1" s="1"/>
  <c r="K179" i="1"/>
  <c r="K182" i="1" s="1"/>
  <c r="J156" i="1"/>
  <c r="J164" i="1"/>
  <c r="J95" i="1"/>
  <c r="J151" i="1"/>
  <c r="J144" i="1"/>
  <c r="K162" i="1"/>
  <c r="K164" i="1" s="1"/>
  <c r="K155" i="1"/>
  <c r="K156" i="1" s="1"/>
  <c r="K150" i="1"/>
  <c r="K151" i="1" s="1"/>
  <c r="K94" i="1"/>
  <c r="K95" i="1" s="1"/>
  <c r="K144" i="1"/>
  <c r="J118" i="1"/>
  <c r="J126" i="1"/>
  <c r="J102" i="1"/>
  <c r="J134" i="1"/>
  <c r="K133" i="1"/>
  <c r="K134" i="1" s="1"/>
  <c r="K125" i="1"/>
  <c r="K126" i="1" s="1"/>
  <c r="K117" i="1"/>
  <c r="K118" i="1" s="1"/>
  <c r="K171" i="1"/>
  <c r="K174" i="1" s="1"/>
  <c r="K101" i="1"/>
  <c r="K102" i="1" s="1"/>
  <c r="K87" i="1"/>
  <c r="K88" i="1" s="1"/>
  <c r="J80" i="1"/>
  <c r="K70" i="1"/>
  <c r="K72" i="1" s="1"/>
  <c r="J63" i="1"/>
  <c r="K79" i="1"/>
  <c r="K80" i="1" s="1"/>
  <c r="K60" i="1"/>
  <c r="K63" i="1" s="1"/>
  <c r="K52" i="1"/>
  <c r="K53" i="1" s="1"/>
  <c r="J45" i="1"/>
  <c r="K45" i="1"/>
  <c r="J31" i="1"/>
  <c r="J38" i="1"/>
  <c r="K37" i="1"/>
  <c r="K38" i="1" s="1"/>
  <c r="K31" i="1"/>
  <c r="J22" i="1"/>
  <c r="K20" i="1"/>
  <c r="K22" i="1" s="1"/>
  <c r="K13" i="1"/>
  <c r="K14" i="1" s="1"/>
  <c r="J5" i="1" l="1"/>
  <c r="I5" i="1"/>
  <c r="K5" i="1" l="1"/>
  <c r="J6" i="1"/>
  <c r="K6" i="1" l="1"/>
</calcChain>
</file>

<file path=xl/sharedStrings.xml><?xml version="1.0" encoding="utf-8"?>
<sst xmlns="http://schemas.openxmlformats.org/spreadsheetml/2006/main" count="683" uniqueCount="125">
  <si>
    <t>L.p.</t>
  </si>
  <si>
    <t>Nazwa asortymentu towaru</t>
  </si>
  <si>
    <t>J.m.</t>
  </si>
  <si>
    <t>Nazwa handlowa, nr katalogowy oferowanego asortymentu</t>
  </si>
  <si>
    <t>Nazwa i nr dokumentu dopuszczającego do obrotu i używania</t>
  </si>
  <si>
    <t>Zestaw do zakładania wkłucia centralnego: serweta  foliowana celulozowo-polietylenowa o gramaturze min. 42 g/m2 o rozmiarze 45x75 cm – 1 szt., serweta włókninowa dwuwarstwowa (polipropylen/polietylen) o gramaturze 56 g/m2, zgodnej z normą PN EN 13795 – 1, 2, 3. Odporność na przenikanie cieczy 250cm H2O, odporności na wypychanie na sucho i na mokro 150 kPA, wytrzymałość na rozciąganie na sucho i na mokro min. 75N, chłonność 570% o rozmiarze 45x75cm z otworem o średnicy 8cm i przylepcem wokół otworu  - 1 szt, kompresy z gazy  17N 8W 7,5cmx7,5cm wykonane z przędzy min. 15TEX, waga 1 sztuki kompresu min. 1,31g – 10 szt, tupfer kula 17N 20x20cm, wykonane z przędzy min. 15TEX – 10 szt, penseta plastikowa 13cm – 1 szt, strzykawka 10ml – 1 szt, strzykawka 20ml – 1 szt, igła 1,2x40mm – 1 szt, igła 0,8x40mm – 1 szt, ostrze numer 11 – 1 szt, imadło metalowe jednorazowego użytku 13cm – 1 szt. Zestaw zapakowany w opakowanie typu twardy blister z dwiema przegrodami z dużą, czytelną, podwójnie perforowaną etykietą trójdzielną z kodem kreskowym z dwiema naklejkami transferowymi, zawierającymi numer serii, datę ważności numer LOT, po ich odklejeniu etykieta główna pozostaje na części papierowej opakowania. Dodatkowo w zestawie oddzielnie zapakowany w torebkę papierowo foliową fartuch chirurgiczny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H2O), paroprzepuszczalność na poziomie min. 4389g/m2/24h), rozmiar XL. Zestaw w opakowaniu typu twardy blister i fartuch w opakowaniu typu torebka papierowo-foliowa zapakowane w torebkę przezroczystą, posterylizacyjną, samoprzylepną z dużą, czytelną, podwójnie perforowaną etykietą trójdzielną z kodem kreskowym z dwiema naklejkami transferowymi, zawierającymi numer serii, datę ważności numer LOT. Zamawiający wymaga dokument w postaci raportu walidacji procesu sterylizacji, a także kartę danych technicznych, potwierdzającą wymagane parametry.</t>
  </si>
  <si>
    <t xml:space="preserve">zestaw </t>
  </si>
  <si>
    <t>PAKIET 2 - Zestaw do tracheotomii/laryngologii</t>
  </si>
  <si>
    <t>Zestaw do tracheotomii/laryngologii wykonany na całej powierzchni z włókniny dwuwarstwowej (polipropylen/polietylen) o gramaturze 56 g/m2, zgodnej z normą PN EN 13795 – 1, 2, 3. Odporność na przenikanie cieczy 250cm H2O, odporności na wypychanie na sucho i na mokro 150 kPA, wytrzymałość na rozciąganie na sucho i na mokro min. 75N, chłonność 570%. Całość zawinięta w serwetę na stół do instrumentarium o rozmiarze 150x190cm wykonaną z folii polietylenowej oraz warstwy chłonnej o szerokości 66cm na całej długości serwety. Skład zestawu: serweta 210x150cm z otworem owalnym 8x6cm i przylpecem wokół otworu – 1 szt, taśma medyczna 50x9cm – 1 szt., serweta na stół do instrumentarium 190x150cm – 1 szt., serweta na stolik Mayo składana teleskopowo 145x80cm – 1 szt. Opakowanie typu torebka papierowo-foliowa z dużą, czytelną, etykietą pięciodzielną z kodem kreskowym z czterema naklejkami transferowymi, zawierającymi numer serii, datę ważności numer LOT, po ich odklejeniu etykieta główna pozostaje na części papierowej opakowania. Zestaw pakowany w 2 kartony, zwiększające bezpieczeństwo, zewnętrzny transportowy, wewnętrzny pełniący funkcję dyspensera. Zamawiający wymaga dokument w postaci raportu walidacji procesu sterylizacji, a także kartę danych technicznych, potwierdzającą wymagane parametry.</t>
  </si>
  <si>
    <t>PAKIET 3 - Zestaw do zmiany opatrunku</t>
  </si>
  <si>
    <t>Zestaw do zmiany opatrunku, skład zestawu: tupfery kula 17N 20x20cm wykonane z przędzy min. 15TEX – 6 szt., pęseta plastikowa – 1 szt. Zestaw zapakowany w opakowanie typu twardy blister z 2 przegrodami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</si>
  <si>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zmiany opatrunku zawierający: kompresy włókninowe 30 gramowe 4 warstwowe 7,5 cm x 7,5 cm – 2 szt., tupfery kula 17N 20x20cm wykonane z przędzy min. 15TEX – 6 szt., pęseta plastikowa zielona – 1 szt., pęseta plastikowa niebieska – 1 szt. Zestaw zapakowany w opakowanie typu twardy blister z trzema przegrodami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</si>
  <si>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PAKIET 4 - Zestaw do zakładania i zdejmowowania szwów</t>
  </si>
  <si>
    <t>Zestaw do zakładania szwów, skład zestawu: serweta foliowana celulozowo-polietylenowa o gramaturze min. 42 o rozmiarze 45x75 cm – 1 szt, serweta foliowana celulozowo-polietylenowa o gramaturze min. 42 g/m2 o rozmiarze 50x60cm z otworem o średnicy 8 cm i przylepcem wokół otworu, tupfer kula 17N 20x20cm, - 3 szt., kompresy włókninowe 30g 7,5x7,5 cm- 5 szt, pęseta plastikowa jednorazowa 13cm – 1 szt, pęseta metalowa chirurgiczna jednorazowa 12cm – 1 szt, imadło metalowe jednorazowe 13cm – 1 szt, nożyczki metalowe ostro-ostre 11cm – 1 szt. Zestaw zapakowany w opakowanie typu twardy blister z dwiema przegrodami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</si>
  <si>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zdejmowania szwów, skład zestawu: pęseta plastikowa jednorazowa 13cm – 1 szt, rękawiczki lateksowe rozmiar M – 2 szt, tupfer kula 17N 20x20cm, wykonana z przędzy min. 15TEX – 6 szt, ostrze nr 11 – 1 szt. Zestaw zapakowany w opakowanie typu twardy blister z trzema przegrodami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</si>
  <si>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cewnikowania, skład zestawu: nerka plastikowa – 1 szt, elementy w nerce tekturowej: pęseta plastikowa 13cm – 1 szt, pojemnik/kubeczek plastikowy przezroczysty 120ml – 1 szt, tupfer kula 17N 20x20cm, wykonane z przędzy min. 15TEX – 5 szt, kompresy gazowe 17N 8W 10x10cm wykonane z przędzy  min. 15TEX, waga 1 sztuki kompresu min. 2,2g - 5 szt. Zestaw zapakowany w torebkę papierowo-foliową z dużą, czytelną, podwójnie perforowaną etykietą trójdzielną z kodem kreskowym z dwiema naklejkami transferowymi, zawierającymi numer serii, datę ważności numer LOT, po ich odklejeniu etykieta główna pozostaje na części papierowej opakowania. Dodatkowo w zestawie znajduje się strzykawka wypełniona jałową wodą z 10% gliceryną w opakowaniu typu miękki blister 10ml – 1 szt, strzykawka wypełniona lubrykantem z lidokainą w opakowaniu typu miękki blister 6ml – 1 szt. Całość zapakowana w torebkę przezroczystą, posterylizacyjną, samoprzylpeną z dużą czytelną, podwójnie perforowaną etykietą trójdzielną z kodem kreskowym z dwiema naklejkami transferowymi, zawierającymi numer serii, datę ważności, numer LOT. Zamawiający wymaga dokument w postaci raportu walidacji procesu sterylizacji, a także kartę danych technicznych, potwierdzającą wymagane parametry.</t>
  </si>
  <si>
    <t>PAKIET 6 - Zestaw do wkłucia lędźwiowego</t>
  </si>
  <si>
    <t>Zestaw do wkłucia lędźwiowego zawierający, skład zestawu: serwetę z włókniny podfoliowanej celulozowo-polietylenowej 75 cm x 45 cm o gramaturze min. 42 g/m2  – 1 szt, serwetę polipropylenowo-polietylenową 50 cm x 60 cm z otworem o średnicy 10 cm o gramaturze 56 g/m2 z przylepcem wokół otworu i z 2 przylepcami w górnych rogach serwety (po 1szt z każdej strony serwety), kompresy włókninowe 30 gramowe 4 warstwowe 7,5 cm x 7,5 cm – 10 szt, strzykawka 3 ml – 1 szt., strzykawka 5 ml – 1 szt., igła 1,2 mm x 40 mm – 1 szt., igła 0,5 mm x 25 mm – 1 szt, plaster włókninowy z zaokrąglonymi rogami sterylny 5 cm x 7,2 cm z centralnie umieszczoną warstwą absorpcyjną -1 szt., penseta plastikowa – 1 szt. Zestaw zapakowany w opakowanie typu twardy blister z trzema przegrodami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</si>
  <si>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PAKIET 7 - Zestaw do cieśni nadgarstka</t>
  </si>
  <si>
    <t>Zestaw do cieśni nadgarstka wykonany na całej powierzchni z włókniny dwuwarstwowej (polipropylen/polietylen) o gramaturze 56 g/m2, zgodnej z normą PN EN 13795 – 1, 2, 3. Odporność na przenikanie cieczy 250cm H2O, odporności na wypychanie na sucho i na mokro 150 kPA, wytrzymałość na rozciąganie na sucho i na mokro min. 75N, chłonność 570%. Skład zestawu: serweta z regulowanym otworem o rozmiarze 75x45cm, otwór 7,5cmx10cm z przylepcem wokół otworu – komplet, serweta o rozmiarze 240x180cm z przylepcem – 1 szt, serweta 150x90cm bez przylepca – 1 szt, kompresy gazowe 17N 16W 7,5cmx7,5cm, wykonane z przędzy min. 15TEX z nitką RTG, waga 1 sztuki kompresu min. 1,31g – 30 szt, opaska dziana 10cm4m – 1 szt, opaska elastyczna 6cmx4m – 1 szt, zapinka do opaski elastycznej – 1 szt, fartuch chirurgiczny jałowy niewzmacniany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H20, paroprzepuszczalność na poziomie  4389 g/m2/24h. Wytrzymałość na rozdzieranie wzdłużne 34,4N, wytrzymałość na rozdzieranie poprzeczne 20,5N, na fartuchu widoczna pieczątka z oznaczeniem rozmiaru, rodzajem fartucha, poziomem zabezpieczenia oraz normą EN 13795, rozmiar M, fartuch zapakowany w papier krepowy umieszczony poza serwetą na stół do instrumentarium – 1 szt, fartuch chirurgiczny jałowy niewzmacniany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H20, paroprzepuszczalność na poziomie  4389 g/m2/24h. Wytrzymałość na rozdzieranie wzdłużne 34,4N, wytrzymałość na rozdzieranie poprzeczne 20,5N, na fartuchu widoczna pieczątka z oznaczeniem rozmiaru, rodzajem fartucha, poziomem zabezpieczenia oraz normą EN 13795, rozmiar XL, umieszczony wewnątrz serwety na stół do instrumentarium – 1 szt, strzykawka 20ml – 2 szt, igła 1,2x40mm – 1 szt, igła 0,6x30mm – 1 szt, pojemnik plastikowy okrągły niebieski o pojemności 125 ml – 1 szt, wewnątrz pojemnika tupfery gazowe kule 30x30cm przędza min. 15TEX – 3 szt, bezpieczne ostrze nr 15 – 1 szt, bezpieczne ostrze nr 22 – 1 szt, organizer na przewody z 3 otworami i z przylepcem, wykonany z włókniny polipropylenowej o gramaturze min. 35 g/m2 – 1 szt, serweta stanowiąca owinięcie zestawu wykonana z włókniny dwuwarstwowej o gramaturze min. 43 g/m2 o rozmiarze 200x150cm – 1 szt. Opakowanie typu torebka papierowo-foliowa z dużą, czytelną, etykietą z kodem kreskowym z czterema naklejkami transferowymi, zawierającymi numer serii, datę ważności numer LOT, po ich odklejeniu etykieta główna pozostaje na części papierowej opakowania. Zestaw pakowany w 2 kartony, zwiększające bezpieczeństwo, zewnętrzny transportowy, wewnętrzny pełniący funkcję dyspensera. Zamawiający wymaga dokument w postaci raportu walidacji procesu sterylizacji, a także kartę danych technicznych, potwierdzającą wymagane parametry.</t>
  </si>
  <si>
    <t>PAKIET 8 - Serweta</t>
  </si>
  <si>
    <t>Serweta wykonana na całej powierzchni z włókniny dwuwarstwowej (polipropylen/polietylen) o gramaturze 56 g/m2, zgodnej z normą PN EN 13795 – 1, 2, 3. Odporność na przenikanie cieczy 250cm H2O, odporności na wypychanie na sucho i na mokro 150 kPA, wytrzymałość na rozciąganie na sucho i na mokro min. 75N, chłonność 570% o  rozmiarze 180x150 z przylepcem o szerokości 5cm. Opakowanie typu torebka papierowo-foliowa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</si>
  <si>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Serweta wykonana na całej powierzchni z włókniny dwuwarstwowej (polipropylen/polietylen) o gramaturze 56 g/m2, zgodnej z normą PN EN 13795 – 1, 2, 3. Odporność na przenikanie cieczy 250cm H2O, odporności na wypychanie na sucho i na mokro 150 kPA, wytrzymałość na rozciąganie na sucho i na mokro min. 75N, chłonność 570% o  rozmiarze 45x45cm z przylepcem o szerokości 5cm. Opakowanie typu torebka papierowo-foliowa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</si>
  <si>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Serweta na stolik Mayo, składana teleskopowo, łączna gramatura włókniny 64 g/m2 (40 g/m2 folia, 24 g/m2 włóknina). Rozmiar serwety 145x80cm, chłonność warstwy chłonnej 470%. Opakowanie typu torebka papierowo-foliowa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</si>
  <si>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jednostka miary</t>
  </si>
  <si>
    <t>Cena jedn.netto w zł</t>
  </si>
  <si>
    <t>Cena jedn. brutto w zł</t>
  </si>
  <si>
    <t>VAT (%)</t>
  </si>
  <si>
    <t>Wartość ogółem brutto w zł</t>
  </si>
  <si>
    <t>Wartość ogółem netto w zł</t>
  </si>
  <si>
    <t>RAZEM:</t>
  </si>
  <si>
    <t>Zestaw do wkłucia centralnego: 1 x serweta typu Protect, otwór przylepny 10 cm, decentralnie,150 x 100 cm, 1 x ostrze do obcinania szwów;9 cm, 1 x Peha-instrument Imadło chirurgiczne typu Mayo-Hegar, 12 cm, 1 x strzykawka Luer, 2 -części, biała, decentralna, 10 ml, 1 x strzykawka Luer, 2 -części, biała, decentralna, 10 ml; 5 x  kompres z włókniny 10 x 10 cm, 4 warstwy 40g/m; 7,5 x 7,5 cm; 3 x tupfer z gazy typu Pagasling, 24 x 24 cm, 20 nitek, nr 4; 1 x  opatrunek z folii poliuretanowej typu Hydrofilm; 10 x 15 cm; 1 x fartuch chirurgiczny typu Foliodress Protect open back, wielkość L; 1 x pojemnik plastikowy, (9,2 x 3 cm), z podziałką; 120ml; 1 x kleszczyki plastikowe proste do mycia pola operacyjnego; 19 cm; 1 x serweta Protect na stół narzędziowy (opakowanie zestawu); 120 x 95 cm; opakowanie ekonomiczne: worek + karton</t>
  </si>
  <si>
    <t>Wartość ogółem brutto:………………………….</t>
  </si>
  <si>
    <t>Słownie:……………………………………………………………………………………………..</t>
  </si>
  <si>
    <t>Zestaw do cewnikowania, skład zestawu: kompresy gazowe 8 warstwowe, 17 nitkowe 10x10cm – 5 szt, tupfery kula 17 nitek 20x20cm – 5 szt, pęseta plastikowa – 1 szt, nerka plastikowa – 1 szt, pojemnik plastikowy okrągły 125ml – 1 szt. Opakowanie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t>
  </si>
  <si>
    <t xml:space="preserve">Zestaw do cewnikowania  jałowy o składzie: kompresy gazowe 8 warstwowe 17 nitkowe 10x10 cm -5 szt.; tupfery gazowe kule 20x20 -5 szt.; pęseta plastikowa -1 szt.; nerka tekturowa - 1 szt.  Opakowanie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Potwierdzone raportem walidacji procesu sterylizacji. </t>
  </si>
  <si>
    <t>szt.</t>
  </si>
  <si>
    <t>PAKIET 9 - Zestaw do trepanopunkcji</t>
  </si>
  <si>
    <t>Zestaw do trepanopunkcji wykonany na całej powierzchni z włókniny dwuwarstwowej (polipropylen/polietylen) o gramaturze 56 g/m2, zgodnej z normą PN EN 13795 – 1, 2, 3. Odporność na przenikanie cieczy 250cm H2O, odporności na wypychanie na sucho i na mokro 150 kPA, wytrzymałość na rozciąganie na sucho i na mokro min. 75N, chłonność 570%. Skład zestawu: serweta z regulowanym otworem o rozmiarze 75x45cm, otwór 7,5cmx10cm z przylepcem wokół otworu – komplet, serweta 150x180cm z przylepcem i piktogramem (noga/stopa - ułatwiającym odpowiednie rozłożenie serwety) – 1 szt, serweta 150x120cm z przylepcem i piktogramem ( głowa - ułatwiającym odpowiednie rozłożenie serwety) – 1 szt , ssak CH24 długość 350cm – 1 szt, kompresy gazowe 17N 16W z nitka RTG, przędza min. 15 TEX, rozmiar 10x10cm – 50 szt, worek z trójkątnym workiem wykonanym z włókniny dwuwarstwowej (polipropylen/polietylen) o gramaturze 56 g/m2, zgodnej z normą PN EN 13795 – 1, 2, 3, odporność na przenikanie cieczy 250cm H2O, odporności na wypychanie na sucho i na mokro 150 kPA, wytrzymałość na rozciąganie na sucho i na mokro min. 75N, chłonność 570% o rozmiarze 113x90cm – 1 szt, tupfery kule rozmiar 30x30cm, przędza min. 15TEX umieszczone w pojemniku plastikowym 125ml – 3 szt, pojemnik plastikowy niebieski 125ml – 1 szt, fartuch chirurgiczny jałowy niewzmacniany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H20, paroprzepuszczalność na poziomie  4389 g/m2/24h.</t>
  </si>
  <si>
    <t xml:space="preserve"> Wytrzymałość na rozdzieranie wzdłużne 34,4N, wytrzymałość na rozdzieranie poprzeczne 20,5N, na fartuchu widoczna pieczątka z oznaczeniem rozmiaru, rodzajem fartucha, poziomem zabezpieczenia oraz normą EN 13795, rozmiar M, fartuch zapakowany w papier krepowy umieszczony poza serwetą na stół do instrumentarium – 1 szt, fartuch chirurgiczny jałowy niewzmacniany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H20, paroprzepuszczalność na poziomie  4389 g/m2/24h. Wytrzymałość na rozdzieranie wzdłużne 34,4N, wytrzymałość na rozdzieranie poprzeczne 20,5N, na fartuchu widoczna pieczątka z oznaczeniem rozmiaru, rodzajem fartucha, poziomem zabezpieczenia oraz normą EN 13795, rozmiar XL, umieszczony wewnątrz serwety na stół do instrumentarium – 1 szt, strzykawka 20ml – 2 szt, organizer na przewody z 3 otworami i z przylepcem, wykonany z włókniny polipropylenowej o gramaturze min. 35 g/m2 – 1 szt, bezpieczne ostrze nr 11 – 1 szt, bezpieczne ostrze nr 22 – 1 szt, korcang plastikowy niebieski długość 24cm – 1 szt,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 1 szt, serweta stanowiąca owinięcie zestawu wykonana z włókniny dwuwarstwowej o gramaturze min. 43 g/m2 o rozmiarze 200x150cm – 1 szt. Opakowanie typu torebka papierowo-foliowa z dużą, czytelną, etykietą z kodem kreskowym z czterema naklejkami transferowymi, zawierającymi numer serii, datę ważności numer LOT, po ich odklejeniu etykieta główna pozostaje na części papierowej opakowania. Zestaw pakowany w 2 kartony, zwiększające bezpieczeństwo, zewnętrzny transportowy, wewnętrzny pełniący funkcję dyspensera. Zamawiający wymaga dokument w postaci raportu walidacji procesu sterylizacji, a także kartę danych technicznych, potwierdzającą wymagane parametry.</t>
  </si>
  <si>
    <t>PAKIET 10 - Zestaw podstawowy</t>
  </si>
  <si>
    <t>Zestaw podstawowy wykonany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2 szt. Opakowanie typu miękki blister papierowo-foliowy.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miękki blister, karton wewnętrzny (dyspenser), karton zewnętrzny transportowy. Skład zestawu: serweta z przylepcem 240x150cm – 1 szt, serweta z przylepcem 180x170cm – 1 szt, erweta z przylepcem 90x75cm – 2 szt, taśma medyczna 50x9cm – 1 szt, serweta na stolik Mayo – 1 szt, serweta na stół do instrumentarium – 1 szt, serwetki do rąk – 2 szt.</t>
  </si>
  <si>
    <t>PAKIET 11 - Zestaw uniwersalny</t>
  </si>
  <si>
    <t>Zestaw uniwersalny wykonany na całej powierzchni z włókniny trzywarstwowej laminat wykonany z włókniny wiskozowej, folii polietylenowo-polipropylenowej i włókniny polipropylenowej o gramaturze 73 g/m2, kolor niebieski, chłonność 824%, nasiąkliwość 48,17%,  wytrzymałość na wypychanie na sucho 108 kPa, wytrzymałość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4 szt, Opakowanie typu torebka papierowo-foliowa.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Skład zestawu: - serweta z przylepcem 240x150cm – 1 szt, serweta z przylepcem 180x170cm – 1 szt, serweta z przylepcem 90x75cm – 2 szt, serweta bez przylepca 90x75cm – 1 szt, taśma medyczna 50x9cm – 1 szt, serweta na stolik Mayo – 1 szt, serweta na stół do instrumentarium – 1 szt, serwetki do rąk – 4 szt.</t>
  </si>
  <si>
    <t>Zestaw do chirurgii ręki wykonany na całej powierzchni z włókniny trzywarstwowej laminat wykonany z włókniny wiskozowej, folii polietylenowo-polipropylenowej i włókniny polipropylenowej o gramaturze 73 g/m2, kolor niebieski, chłonność 824%, nasiąkliwość 48,17%,  wytrzymałość na wypychanie na sucho 108 kPa, wytrzymałość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4 szt, Opakowanie typu miękki blister papierowo-foliowy.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miękki blister, karton wewnętrzny (dyspenser), karton zewnętrzny transportowy. Skład zestawu: serweta główna 300 x 240cm z otworem o średnicy 4cm z elastyczną częścią wokół otworu – 1 szt, - serweta na stolik Mayo – 1 szt, - serweta na stół do instrumentarium – 1 szt - serwetki do rąk – 4 szt.</t>
  </si>
  <si>
    <t>Zestaw do zabiegów na kończynie wykonany na całej powierzchni z włókniny trzywarstwowej laminat wykonany z włókniny wiskozowej, folii polietylenowo-polipropylenowej i włókniny polipropylenowej o gramaturze 73 g/m2, kolor niebieski, chłonność 824%, nasiąkliwość 48,17%,  wytrzymałość na wypychanie na sucho 108 kPa, wytrzymałość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4 szt, Opakowanie typu torebka papierowo – 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papierowo-foliowa, karton wewnętrzny (dyspenser), karton zewnętrzny transportowy. Skład zestawu: serweta główna w kształcie litery T, rozmiar serwety 260 x 240cm z otworem elastycznym o średnicy 5cm – 1 szt, pokrowiec na kończynę górną 75x37cm – 1 szt, serweta na stolik Mayo – 1 szt, serweta na stół do instrumentarium – 1 szt, taśma medyczna 50x9cm – 1 szt, serwetki włókninowe do rąk 20x40cm – 4 szt.</t>
  </si>
  <si>
    <t>Zestaw do chirurgii biodra wykonany na całej powierzchni z włókniny trzywarstwowej laminat wykonany z włókniny wiskozowej, folii polietylenowo-polipropylenowej i włókniny polipropylenowej o gramaturze 73 g/m2, kolor niebieski, chłonność 824%, nasiąkliwość 48,17%,  wytrzymałość na wypychanie na sucho 108 kPa, wytrzymałość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4 szt, Opakowanie typu torebka papierowo – 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papierowo-foliowa, karton wewnętrzny (dyspenser), karton zewnętrzny transportowy. Skład zestawu: serweta o rozmiarze 260x240cm z wycięciem w kształcie litery U o rozmiarze 100x20cm – 1 szt, serweta z przylepcem 240x150cm – 1 szt, kieszeń 2-komorowa o rozmiarze 30x40cm – 1 szt, serweta na stolik Mayo – 1 szt, serweta na stół do instrumentarium – 1 szt, taśma medyczna 50x9cm – 6 szt, pokrowiec na kończynę dolną 120x37cm, serwetki włókninowe do rąk 20x40cm – 4 szt.</t>
  </si>
  <si>
    <t>Zestaw do zabiegów na stopie wykonany na całej powierzchni z włókniny trzywarstwowej laminat wykonany z włókniny wiskozowej, folii polietylenowo-polipropylenowej i włókniny polipropylenowej o gramaturze 73 g/m2, kolor niebieski, chłonność 824%, nasiąkliwość 48,17%,  wytrzymałość na wypychanie na sucho 108 kPa, wytrzymałość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4 szt, Opakowanie typu torebka papierowo – 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papierowo-foliowa, karton wewnętrzny (dyspenser), karton zewnętrzny transportowy. Skład zestawu: serweta główna 300x240cm z elastycznym otworem o średnicy 4cm – 1 szt, serweta bez przylpeca 200x150cm – 1 sz, pokrowiec na nogę o rozmiarze 80x45cm – 1 szt, taśma medyczna 50x9cm – 2 szt, serweta na stolik Mayo – 1 szt, serweta na stół do instrumentarium – 1 szt, serwetki włókninowe do rąk 20x40cm – 4 szt.</t>
  </si>
  <si>
    <t>Zestaw do laparoskopii z torbą wykonany na całej powierzchni z włókniny trzywarstwowej laminat wykonany z włókniny wiskozowej, folii polietylenowo-polipropylenowej i włókniny polipropylenowej o gramaturze 73 g/m2, kolor niebieski, chłonność 824%, nasiąkliwość 48,17%,  wytrzymałość na wypychanie na sucho 108 kPa, wytrzymałość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4 szt, Opakowanie typu torebka papierowo – 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Skład zestawu: serweta główna 260x240cm ze zintegrowanymi nogawicami z otworem prostokątnym w części brzusznej 30x34cm – 1 szt, organizer na przewody 10x15cm z 3 otworami – 2 szt, osłona na przewody 250x15cm – 1 szt, taśma medyczna 50x9cm – 2 szt, serweta na stolik Mayo – 1 szt, serweta na stół do instrumentarium – 1 szt, serwetki włókninowe do rąk 20x40cm – 4 szt</t>
  </si>
  <si>
    <t>Zestaw do laparoskopii wykonany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serwetki do wytarcia rąk wykonane z włókniny kompresowej 40g o rozmiarze 20x40cm – 2 szt. Opakowanie typu torebka papierowo - 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 - foliowa, karton wewnętrzny (dyspenser), karton zewnętrzny transportowy. Skład zestawu: serweta główna 300x180cm z otworem w kształcie trapeza 28x19x20cm z przylepcami wokół otworu – 1 szt,  serwetki włókninowe do rąk – 2 szt.</t>
  </si>
  <si>
    <t>Zestaw do artroskopii kolana wykonany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2 szt. Opakowanie typu torebka papierowo - 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 - foliowa, karton wewnętrzny (dyspenser), karton zewnętrzny transportowy. Skład zestawu: serweta główna 320x240cm z otworem elastycznym o średnicy 6cm z workiem do zbierania płynów (trójkątnym) – 1 szt, pokrowiec na konczynę dolną 75x37cm – 1 szt, taśma medyczna 50x9cm – 1 szt, - serweta na stolik Mayo – 1 szt, - serweta na stół do instrumentarium – 1 szt - serwetki do rąk – 2 szt.</t>
  </si>
  <si>
    <t>Zestaw do artroskopii stawu barkowego bez worka wykonany na całej powierzchni z włókniny trzywarstwowej laminat wykonany z włókniny wiskozowej, folii polietylenowo-polipropylenowej i włókniny polipropylenowej o gramaturze 73 g/m2, kolor niebieski, chłonność 824%, nasiąkliwość 48,17%,  wytrzymałość na wypychanie na sucho 108 kPa, wytrzymałość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4 szt, Opakowanie typu torebka papierowo – 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 - foliowa, karton wewnętrzny (dyspenser), karton zewnętrzny transportowy. Skład zestawu: serweta głłówna 240x200cm z wycięciem w kształcie litery „U” o rozmiarze 60x7cm – 1 szt, serweta z przylepcem 240x150cm – 1 szt, serweta 180x150cm bez przylepca – 1 szt, pokrowiec na kończyne górną 75x37cm – 1 szt, taśma medyczna 50x9cm – 2 szt, serweta na stolik Mayo – 1 szt, serweta na stół do instrumentarium – 1 szt, serwetki włókninowe do rąk 20x40cm – 4 szt.</t>
  </si>
  <si>
    <t>Zestaw do artroskopii stawu barkowego z workiem wykonany na całej powierzchni z włókniny trzywarstwowej laminat wykonany z włókniny wiskozowej, folii polietylenowo-polipropylenowej i włókniny polipropylenowej o gramaturze 73 g/m2, kolor niebieski, chłonność 824%, nasiąkliwość 48,17%,  wytrzymałość na wypychanie na sucho 108 kPa, wytrzymałość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 H2O, serwetki do wytarcia rąk wykonane z włókniny kompresowej 40g o rozmiarze 20x40cm – 4 szt, Opakowanie typu torebka papierowo – foliowa.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 - foliowa, karton wewnętrzny (dyspenser), karton zewnętrzny transportowy. Skład zestawu: serweta główna 320x240cm z otworem elastycznym o średnicy 6cm z workiem z kształtką do zbierania płynów w kształcie trójkąta – 1 szt, serweta 90x75cm z przylepcem 1 szt, pokrowiec na kończynę dolną 75x37cm -1 szt, taśma medyczna 50x9cm – 2 szt, serweta na stolik Mayo – 1 szt, serweta na stół do instrumentarium – 1 szt, serwetki włókninowe do rąk 20x40cm – 4 szt.</t>
  </si>
  <si>
    <t>Zestaw do laparotomii wykonany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 - foliowa, karton wewnętrzny (dyspenser), karton zewnętrzny transportowy. Skład zestawu: serweta główna 300x240cm z otworem prostokątnym 20x10cm z przylepcami wokół otworu – 1 szt, serwetki do rąk – 2 szt.</t>
  </si>
  <si>
    <t>PAKIET 19 - Zestaw do tarczycy</t>
  </si>
  <si>
    <t>Zestaw do tarczycy wykonany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Zestaw zawiera dużą, czytelną perforowaną etykietę z kodem kreskowym i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 - foliowa, karton wewnętrzny (dyspenser), karton zewnętrzny transportowy. Skład zestawu: serweta główna 240x150cm z wycięciem w kształcie litery „U” z przylepcem – 1 szt, serweta 240x180cm z przylepcem – 1 szt, taśma medyczna 50x9cm – 1 szt, serwetki włókninowe do rąk 20x40cm – 2 szt</t>
  </si>
  <si>
    <t>PAKIET 20- Zestaw zabiegowy</t>
  </si>
  <si>
    <t>Zestaw zagiegowy (otolaryngologia i chirurgia twrzowo-szczękowa, skład zestawu: serweta 75x45cm z przylepcem – 1 szt, serweta 90x75cm bez przylepca – 1 szt, taśma medyczna 50x9cm -1 szt. Opakowanie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t>
  </si>
  <si>
    <t>PAKIET 21 - Zestawy laryngologiczne</t>
  </si>
  <si>
    <t>Zestaw laryngologiczny, skład zestawu: kompresy gazowe 17N 16W 7,5x7,5cm, wykonane z przędzy min 15 TEX (wymagany dokument potwierdzający, nie oświadczenie), masa 1 sztuki kompresu min. 2g – 2 sztuki, szpatułka plastikowa przezroczysta długość 155mm – 1 szt, rękawice nitrylowe rozmiar M – 2 szt, rękawice nitrylowe rozmiar L – 2 szt, seton włókninowy (włóknina 30g) 1cmx0,3m – 4 sztuki. Całość w opakowaniu typu twardy blister z 2 przegrodami (w mniejszej przegrodzie znajdują się setony). Zestaw zawiera dużą, czytelną, dwudzielną, potrójnie perforowaną etykietę z kodem kreskowym z dwiema etykietami typu TAG, zawierającymi: indeks, numer serii, LOT, służącymi do prowadzenia dokumentacji medycznej.  Po odklejeniu TAG-ów etykieta główna pozostaje na części papierowej opakowania. Wymagany dokument w postaci raportu walidacji procesu sterylizacji.</t>
  </si>
  <si>
    <t>Zestaw laryngologiczny – skład zestawu, serweta 45x45cm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seton gazowy 17N, przędza min. 15 TEX 1mx1cm – 1 szt, nożyczki metalowe, chirurgiczne, oczne, długość 11cm – 1 szt, pęseta plastikowa, anatomiczna – 1 szt, nerka plastikowa – 1 szt, pojemnik plastikowy, okrągły, pojemność 125ml – 1 szt, kompresy gazowe 17N 16W 7,5x7,5cm, przędza min. 15 TEX – 2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</si>
  <si>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 xml:space="preserve">PAKIET 22 - Zestawy  </t>
  </si>
  <si>
    <t>PAKIET 23 - Podkłady chłonne</t>
  </si>
  <si>
    <t>Podkład chłonny w rozmiarze 60 x 180 cm, z wkładem chłonnym 60x90 cm, w całości wykonany z oddychającej włókniny, wyposażony w zakładki umożliwiające zawinięcie podkładu pod materac w celu trwałego umocowania produktu. Wkład chłonny wyposażony w superabsorbent SuperCore umożliwiający trwałe zatrzymanie płynu w rdzeniu, redukuje zapach, bez zawartości celulozy. Zapewnia trwałe zatrzymanie bakterii w tym MRSA, Coli w chłonnym rdzeniu. (potwierdzone badaniami producenta-oświadczenie)</t>
  </si>
  <si>
    <t>Podkład chłonny w rozmiarze 60 x 60 cm, z wkładem chłonnym 60x60 cm, w całości wykonany z oddychającej włókniny.Wkład chłonny wyposażony w superabsorbent SuperCore umożliwiający trwałe zatrzymanie płynu w rdzeniu, redukuje zapach, bez zawartości celulozy. Zapewnia trwałe zatrzymanie bakterii w tym MRSA, Coli w chłonnym rdzeniu. (potwierdzone badaniami producenta-oświadczenie)</t>
  </si>
  <si>
    <t>Podkład chłonny w rozmiarze 60 x 90 cm, z wkładem chłonnym 60x90 cm, w całości wykonany z oddychającej włókniny.Wkład chłonny wyposażony w superabsorbent SuperCore umożliwiający trwałe zatrzymanie płynu w rdzeniu, redukuje zapach, bez zawartości celulozy. Zapewnia trwałe zatrzymanie bakterii w tym MRSA, Coli w chłonnym rdzeniu. (potwierdzone badaniami producenta-oświadczenie)</t>
  </si>
  <si>
    <t xml:space="preserve">1 x serweta na stolik instrumentarialny 150 cm x 190 cm ( jako owinięcie zestawu ) wykonana z lamiantu 2-warstwowego składającego się z ciemnozielonej hydrofilowej włókniny polipropylenowej i dwukolorowej (niebiesko-zieloneo/białej) folii polietylenowej. Poszczególne warstwy są połączone równomiernie przy użyciu techniki współwytłaczania.
Materiał spełnia wymagania EN13795 dla obłożeń chirurgicznych – wymagania wysokie, powierzchnia krytyczna wyrobu.
Gramatura materiału w polu krytycznym 76 g/m2. 1 x fartuch chirurgiczny wykonany z miękkiej, przewiewnej włókniny typu spunlace o gramaturze 68 g/m2 i właściwościach hydrofobowych.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Fartuch posiada oznakowanie rozmiaru  w postaci naklejki naklejone na fartuchu, pozwalające na identyfikację przed rozłożeniem. Rozmiar fartucha w centymetrach oznaczających jego długość 130 cm  (+/- 5 cm). 1 x fartuch chirurgiczny wykonany z miękkiej, przewiewnej włókniny typu spunlace o gramaturze 68 g/m2 i właściwościach hydrofobowych.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Fartuch posiada oznakowanie rozmiaru  w postaci naklejki naklejone na fartuchu, pozwalające na identyfikację przed rozłożeniem. Rozmiar fartucha w centymetrach oznaczających jego długość 150 cm  (+/- 5 cm). 2 x fartuch chirurgiczny wykonany z miękkiej, przewiewnej włókniny typu spunlace o gramaturze 68 g/m2 i właściwościach hydrofobowych.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Fartuch posiada oznakowanie rozmiaru  w postaci naklejki naklejone na fartuchu, pozwalające na identyfikację przed rozłożeniem. Rozmiar fartucha w centymetrach oznaczających jego długość 170 cm  (+/- 5 cm). 2 x serweta na stolik Mayo 145 cm x 80 cm ,serweta w kształcie worka, złożona w sposób umożliwiający aseptyczną aplikację ,wykonana z zielonej folii polietylenowej.  Obszar wzmocniony wykonany z laminatu PP/PE. Gramatura materiału w obszarze wzmocnionym 130,5 g/m2. Wytrzymałość na wypychanie  na sucho/na mokro 461/470 kPa. 1 x miska niebieska, 500 ml, wykonana z plastiku. </t>
  </si>
  <si>
    <t>6 x tupfer miękki z gazy 20 nitkowej EN 14079 o wykroju ok. 44,5x44,5cm , rozmiar "wielkości pięści" , tupfery włożone do miski z pozycji powyżej. Kleszczyki blokowane do materiału opatrunkowego , plastikowe – 1 szt. 1 x serweta na stolik instrumentarialny 150 cm x 190 cm wykonana z lamiantu 2-warstwowego składającego się z ciemnozielonej hydrofilowej włókniny polipropylenowej i dwukolorowej (niebiesko-zieloneo/białej) folii polietylenowej. Poszczególne warstwy są połączone równomiernie przy użyciu techniki współwytłaczania.
Materiał spełnia wymagania EN13795 dla obłożeń chirurgicznych – wymagania wysokie, powierzchnia krytyczna wyrobu.
Gramatura materiału w polu krytycznym 76 g/m2. 1 x serweta operacyjna 150 cm x 180 cm wykonana z laminatu dwuwarstwowego: włóknina polipropylenowa i folia polietylenowa. Gramatura laminatu podstawowego 57,5 g/m2.    1 x osłona ortopedyczna na kończynę  33 cm x 55 cm z jedną taśmą samoprzylepną foliową 10 cm x 50 cm do mocowania osłony. 1 x kieszeń samoprzylepna, 2-komorowa 38 cm x 40 cm wykonana z przeźroczystej folii polietylenowej, bez sztywnika. 3 x taśma samoprzylepna foliowa 10 cm x 50 cm. 50 x kompres z gazy 17-nitkowej 16-warstwowy z RTG 10 cm x 10 cm, banderolowane po 10 szt. 5x serweta z tasiemką i  elementem kontrastującym w promieniach RTG wykonana z gazy bawełnianej zgodnej z EN 14079, 20 nitek 4 warstwy , rozmiar po praniu wstępnym 40cmx40cm , kolor biały . 1 x zestaw do odsysania pola operacyjnego ortopedyczny CH.25, 350 cm. 1 serweta na kończynę 225 cm x 320 cm z samouszczelniającym się otworem o średnicy 7 cm i dwoma zintegowanymi uchwytami do mocowania przewodów i drenów. Obłożenie pacjenta wykonane z laminatu dwuwarstwowego: włóknina polipropylenowa i folia polietylenowa. Gramatura laminatu podstawowego 57,5 g/m2. Wokół pola operacyjnego polipropylenowa łata chłonna o wymiarach (100 cm x 50 cm ( +/- 1 cm ). Całkowita gramatura laminatu podstawowego i łaty chłonnej 109,5 g/m2 .Materiał obłożenia spełnia wymagania wysokie normy PN EN 13795</t>
  </si>
  <si>
    <t>PAKIET 24 - Zestaw do operacji kolana I</t>
  </si>
  <si>
    <t>PAKIET 25 - Zestaw do Prostatektomii z narzędziami</t>
  </si>
  <si>
    <t>Trokar ostrzowy bezpieczny 11 mm, długość 100 mm, z karbowaną kaniulą. Podwójna uszczelka; stała w kaniuli, druga w zdejmowalnym porcie posiadająca syntetyczna osłonę, umożliwiająca stosowanie narzędzi o średnicy 5-11 mm. Dwustopniowy zawór do insuflacji (insuflacja-stop, z pośrednią pozycją półotwarcia/zamknięcia). Przezierna, rowkowana w kształcie odwróconej choinki ( niegwintowana) kaniula – 1 szt. Trokar ostrzowy bezpieczny 5 mm, długość 100 mm, z karbowaną kaniulą. Dwustopniowy zawór do insuflacji (insuflacja-stop, z pośrednią pozycją półotwarcia/zamknięcia). Przezierna, rowkowana w kształcie odwróconej choinki ( niegwintowana) kaniula – 1 sz. Serweta chirurgiczna do zabiegów brzuszno-kroczowych o wymiarach 200/250x340 cm zintegrowana z ekranem anestezjologicznym i nogawicami, posiada samoprzylepny otwór w okolicach jamy brzusznej o wymiarach 25x30 cm, otoczony warstwą chłonną .Obłożenie jest wyposażone w organizatory przewodów i cztery zintegrowane kieszenie – 1 szt. Serweta chirurgiczna z przylepcem o wymiarach 50x50cm – 2 szt. Uniwersalna przezroczysta kaniula do trokara 5mm, dł. 10 cm – 2 szt. Zestaw ssąco-płuczący laparoskopowy 5 mm, 33 cm – 1 szt. Odłączalny worek na narządy 7,6x15,2cm (250ml)10mm – 1 szt. Tupfer okrągły gazowy, 40x40cm (20N,12W,RTG, biały) – 6 szt. Kompres gazowy 10x10cm (17N, 12W,RTG, biały) – 50 szt. Wzmocniona osłona na stolik Mayo składana teleskopowo o wymiarach 79x145cm, wzmocnienie 65x100cm – 1 szt. Osłona foliowa na kamerę z elastyczną końcówką i taśmą lepną 18x250cm – 2 szt. Płyn przeciwmgielny (butelka+watka) – 1 szt. Miska z polipropylenu 500ml, przezroczysta z podziałką – 1 szt. Miska z polipropylenu 250ml, różowa – 1 szt. Pojemnikna igły piankowo-magnetyczny 10szt., żółty – 1 szt. Taśma lepna 9x49cm– 2 szt. Kieszeń foliowa 40x35cm z taśmą lepną, jednokomorowa – 2 szt. Kleszczyki blokowane 24,7cm do mycia pola – 1 szt. Strzykawka 100ml, trzyczęściowa z adapterem LS, końcówką do cewnika – 2 szt. Dren do insuflacji z filtrem 26Ch/18Ch, 300mm – 1 szt.</t>
  </si>
  <si>
    <t>Igła Veresa 120 mm, skośne ostrze zabezpieczone owalnym  wysuniętym tępym  grotem, automatycznie chowanym przy ekspozycji ostrza – 1 szt.Sterylny pełnoochronny fartuch chirurgiczny ,wykonany w całości z włókniny bawełnopodobnej typu Spunlaced o następujących parametrach: gramatura min. 68 g/ m,² wytrzymałość na rozrywanie - sucho/ mokro min. 230/180 kPa , odporność na penetrację mikrobiologiczną na mokro min. 300 CFU/100 cm² na całej powierzchni, nieprzemakalność min. 100 cm H2O , u góry z tyłu  zapinany na rzep, rękawy wykończone elastycznym poliestrowym  mankietem o długości min  8 cm, fartuch posiada współczynnik parowania wody na poziomie 52000g/m2/24h , z graficznym oznaczeniem rozmiaru na fartuchu , troki  powinny być złączone kartonikiem, fartuch powinien być złożony  w taki  sposób aby umożliwić  aplikację fartucha  z zachowaniem sterylności zarówno z przodu jak i z tyłu przez osobę zakładającą – LL – 1 szt.(zapakowany poza zestawem), XXL-L – 3 szt. Osłona na stół narzędziowy 150x190cm, dwuwarstwowa (PE/wiskoza), wzmocniona - owinięcie zestawu – 1 szt. Zestaw zapakowany w opakowaniu typy tyvek-folia z instrukcją kierunku otwarcia. Zestaw zawiera główną etykietę z listą komponentów w języku polskim, kodem kreskowym oraz 2 naklejki do dokumentacji medycznej, zawierające symbol, numer lot, nazwę producenta oraz datę ważności. Sterylizacja EO. Zestaw jest zgodny z obowiązującą normą PN EN 13795.</t>
  </si>
  <si>
    <t>PAKIET 26 - Zestaw do endoprotezy kolana</t>
  </si>
  <si>
    <t>Serweta do operacji kończyn 230x315 cm, otwór elastyczny śr. 7cm nieprzemakalność na poziomie min. 800 cm H2O przy jednoczesnej wytrzymałości na wypychanie/rozrywanie w strefie krytycznej na poziomie min. 300 kPa. Materiał podstawowy obłożenia składający się z min. 3 warstw o łącznej gramaturze 79 g/m2. Wymagane dodatkowe wzmocnienie włókninowe ( min. 50 g/m2- w strefie krytycznej serwety)– 1 szt. Osłona na kończynę 22x75cm – 1 szt.  Kompres gazowy laparotomijny 45x45cm (17N, 4W,RTG, biały) – 5 szt. Tupfer okrągły gazowy, 40x40cm (20N,12W,RTG, biały) – 6 szt. Kompres gazowy 10x10cm (17N, 12W,RTG, biały) – 50 szt. Wzmocniona osłona na stolik Mayo składana teleskopowo o wymiarach 79x145cm, wzmocnienie 65x100cm – 1 szt. Miska z polipropylenu 250ml, różowa – 1 szt. Taśma lepna 9x49cm– 2 szt. Kieszeń foliowa 40x35cm z taśmą lepną, dwukomorowa – 2 szt. Kleszczyki blokowane 24,7cm do mycia pola – 1 szt. Dren do ssaka PVC 30Ch/21Ch, 300cm + aspiracja typu Yankauer 30Ch, okrągła końcówka, 4 otwory – 1 szt. Sterylny pełnoochronny fartuch chirurgiczny ,wykonany w całości z włókniny bawełnopodobnej typu Spunlaced o następujących parametrach: gramatura min. 68 g/ m,² wytrzymałość na rozrywanie - sucho/ mokro min. 230/180 kPa , odporność na penetrację mikrobiologiczną na mokro min. 300 CFU/100 cm² na całej powierzchni, nieprzemakalność min. 100 cm H2O , u góry z tyłu  zapinany na rzep, rękawy wykończone elastycznym poliestrowym  mankietem o długości min  8 cm, fartuch posiada współczynnik parowania wody na poziomie 52000g/m2/24h , z graficznym oznaczeniem rozmiaru na fartuchu , troki  powinny być złączone kartonikiem, fartuch powinien być złożony  w taki  sposób aby umożliwić  aplikację fartucha  z zachowaniem sterylności zarówno z przodu jak i z tyłu przez osobę zakładającą – LL – 1 szt.(zapakowany poza zestawem), XXL-L – 3 szt. Osłona na stół narzędziowy 150x190cm, dwuwarstwowa (PE/wiskoza), wzmocniona - owinięcie zestawu – 2 szt. Zestaw zapakowany w opakowaniu typy tyvek-folia z instrukcją kierunku otwarcia. Zestaw zawiera główną etykietę z listą komponentów w języku polskim, kodem kreskowym oraz 2 naklejki do dokumentacji medycznej, zawierające symbol, numer lot, nazwę producenta oraz datę ważności. Sterylizacja EO. Zestaw jest zgodny z obowiązującą normą PN EN 13795.</t>
  </si>
  <si>
    <t>PAKIET 27 - Zestaw do zabiegów DHS I</t>
  </si>
  <si>
    <t>Serweta chirurgiczna do zespoleń śródszpikowych o wymiarach 240x290 cm, zintegrowana z nogawicami, wyposażona w dwa symetrycznie usytuowane otwory o wymiarach 15x45 cm wypełnione folią chirurgiczną. Wzmocnienie w strefie krytycznej o wymiarach 75x210 cm. Nieprzemakalność na poziomie min. 230 cm H2O przy jednoczesnej wytrzymałości na wypychanie/rozrywanie w strefie krytycznej na poziomie min. 300 kPa. Materiał podstawowy obłożenia składający się z min. 3 warstw o łącznej gramaturze 79 g/m2. Wymagane dodatkowe wzmocnienie włókninowe ( min. 61 g/m2- w strefie krytycznej serwety)– 1 szt. Osłona na aparaturę, okrągła z gumką o średnicy 140cm – 1 szt. Kompres gazowy laparotomijny 45x45cm (17N, 4W,RTG, biały) – 5 szt. Tupfer okrągły gazowy, 40x40cm (20N,12W,RTG, biały) – 6 szt. Kompres gazowy 10x10cm (17N, 12W,RTG, biały) – 50 szt. Wzmocniona osłona na stolik Mayo składana teleskopowo o wymiarach 79x145cm, wzmocnienie 65x100cm – 1 szt.  Miska z polipropylenu 250ml, różowa – 1 szt. Kieszeń foliowa 40x35cm z taśmą lepną, dwukomorowa – 1 szt. Kleszczyki blokowane 24,7cm do mycia pola – 1 szt. Serweta chirurgiczna z przylepcem o wymiarach 50x50cm – 2 szt. Sterylny pełnoochronny fartuch chirurgiczny ,wykonany w całości z włókniny bawełnopodobnej typu Spunlaced o następujących parametrach: gramatura min. 68 g/ m,² wytrzymałość na rozrywanie - sucho/ mokro min. 230/180 kPa , odporność na penetrację mikrobiologiczną na mokro min. 300 CFU/100 cm² na całej powierzchni, nieprzemakalność min. 100 cm H2O , u góry z tyłu  zapinany na rzep, rękawy wykończone elastycznym poliestrowym  mankietem o długości min  8 cm, fartuch posiada współczynnik parowania wody na poziomie 52000g/m2/24h , z graficznym oznaczeniem rozmiaru na fartuchu , troki  powinny być złączone kartonikiem, fartuch powinien być złożony  w taki  sposób aby umożliwić  aplikację fartucha  z zachowaniem sterylności zarówno z przodu jak i z tyłu przez osobę zakładającą – LL – 1 szt.(zapakowany poza zestawem), XXL-L – 2 szt. Osłona na stół narzędziowy 150x190cm, dwuwarstwowa (PE/wiskoza), wzmocniona - owinięcie zestawu – 1 szt. Zestaw zapakowany w opakowaniu typy tyvek-folia z instrukcją kierunku otwarcia. Zestaw zawiera główną etykietę z listą komponentów w języku polskim, kodem kreskowym oraz 2 naklejki do dokumentacji medycznej, zawierające symbol, numer lot, nazwę producenta oraz datę ważności. Sterylizacja EO. Zestaw jest zgodny z obowiązującą normą PN EN 137</t>
  </si>
  <si>
    <t>PAKIET 28 - Zestaw do zabiegów DHS II</t>
  </si>
  <si>
    <t>Serweta na stolik instrumentacyjny ( stanowiąca owinięcie całości zestawu ) rozmiar 150 x 190 cm (wzmocnienie 75x190cm)wykonana z niebieskiego laminatu dwuwarstwowego, PE+PP (polietylen, polipropylen) foliowanego, nieprzemakalnego, grubość folii 60μm, w części chłonnej polipropylen. Gramatura w części foliowej 55g/m2, warstwa wzmocnienia PP 30g/m2, całkowita gramatura 85g/m2.Odporność na rozerwanie na mokro, obszar krytyczny 168 kPa. Odporność na rozerwanie na sucho, obszar krytyczny 168 kPa. Odporność na penetrację płynów (chłonność) 165cm H2O -1 szt. Kieszeń przylepna 1 komorowa z przezroczystej folii PEVA 40 mikronów, rozmiar 30 x 40 cm - 2 szt. Taśma przylepna włókninowa niebieska 10 cm x 50 cm - 2szt. Pokrowiec na stolik MAYO 78 x 145 cm wykonany z  folii- PE piaskowanej 60 µm niebieskiej, gramatura 55 g/m2. Wzmocnienie chłonne 65 x 85 cm-laminat 2 warstwowy, PE+PP (polietylen, polipropylen) foliowany, nieprzemakalny grubość folii 60µm, w części chłonnej polipropylen. Gramatura w części foliowej 55g/m2 + gramatura w części chłonnej 85g/m2. Całkowita gramatura 140 g/m2 ;Parametry wytrzymałości zgodnie z EN 13795-3: Odporność na rozerwanie na mokro - 168 kPa dla pow. krytycznej;Odporność na rozerwanie na sucho -  168 kPa dla pow. krytycznej;Odporność na rozciąganie na mokro – 125N dla pow. krytycznej;Odporność na rozciąganie na sucho– 125N dla pow. krytycznej;Odporność na penetrację płynów (chłonność)  165 cm H2O - 1 szt. Serweta zabiegowa nieprzylepna , kolor niebieski , rozmiar 150 cm x 180 cm,  wykonana z niebieskiego laminatu dwuwarstwowego, PE+PP (polietylen, polipropylen) foliowanego, nieprzemakalnego, grubość folii 30μm, w części chłonnej polipropylen. Gramatura w części foliowej 30 g/m2, warstwa włókninowa PP 30g/m2, całkowita gramatura 60g/m2.Odporność na rozerwanie na mokro, obszar krytyczny 168 kPa. Odporność na rozerwanie na sucho, obszar krytyczny 168 kPa. Odporność na penetrację płynów (chłonność) 165cm H2O - 2 szt. Osłona foliowa z gumką ściągającą – osłona aparatury RTG średnica 140 cm wykonana z przezroczystej folii PEVA 40 mikronów - 1 szt. Tupfer gazowy z gazy bielonej bezchlorowo 17 nitkowej, rozmiar 40 cm x 40 cm - 15 szt. Serweta gazowa z gazy 17 nitkowej, 4 warstwowa, rozmiar 45 cm x45 cm z elementem RTG oraz tasiemką, wstępnie prana - 5 szt. Kompres gazowy z gazy bielonej bezchlorowo 17 nitkowej 8 warstwowy,z brzegami założonymi podwójnie typu ES, rozmiar 10 cmx  10 cm - 50szt. Miska medyczna pojemność 250 ml niebieska - 1 szt. Kleszcze jednorazowego użytku plastikowe na tampony/typfery z zapięciem, długość 19 cm - 1 szt.</t>
  </si>
  <si>
    <t>Serweta przylepna 50 cm x 60 cm dwuwarstwowa kolor niebieski , wykonana z niebieskiego laminatu dwuwarstwowego, PE+PP (polietylen, polipropylen) foliowanego, nieprzemakalnego, grubość folii 30μm, w części chłonnej polipropylen. Gramatura w części foliowej 30 g/m2, warstwa włókninowa PP 30g/m2, całkowita gramatura 60g/m2.Odporność na rozerwanie na mokro, obszar krytyczny 168 kPa. Odporność na Serweta przylepna 50 cm x 60 cm dwuwarstwowa kolor niebieski , wykonana z niebieskiego laminatu dwuwarstwowego, PE+PP (polietylen, polipropylen) foliowanego, nieprzemakalnego, grubość folii 30μm, w części chłonnej polipropylen. Gramatura w części foliowej 30 g/m2, warstwa włókninowa PP 30g/m2, całkowita gramatura 60g/m2.Odporność na rozerwanie na mokro, obszar krytyczny 168 kPa. Odporność na rozerwanie na sucho, obszar krytyczny 168 kPa. Odporność na penetrację płynów (chłonność) 165cm H2O - 2 szt. Pojemnik plastikowy  kolor czerwony z miejscem na segregację igieł i ostrzy chirurgicznych; gąbka z oznaczeniem 20 miejsc na igły, pole magnetyczne na 15 ostrzy chirurgicznych. Pojemnik zamykany, wyposażony w uchwyt do bezpiecznego zdejmowania ostrzy chirurgicznych z trzonka skalpela.- 1 szt. Fartuch chirurgiczny z włókniny typu Spunlace rozmiar M, posiadający miękkie poliestrowe mankiety nie powodujące nacisku na skórę, podwójny szew na rękawach, o gramaturze 68 g/m2, wzmocnienie z laminatu włókninowo-foliowego o gramaturze 45g/m2 w części przedniej i rękawach, klejone od strony wewnętrznej fartucha,  szerokie rękawy zapewniające swobodę ruchów, zapinane na szyi na troki, szwy – metoda podwójnego szycia. Wykonany z włókniny typu Spunlace, kolor niebieski. Odporność na przenikanie cieczy 100 cm H2O. Minimalna odporność na rozerwanie na sucho – 276 Kpa, na mokro 154 Kpa - 1 szt. Fartuch chirurgiczny z włókniny typu Spunlace rozmiar L, posiadający miękkie poliestrowe mankiety nie powodujące nacisku na skórę, podwójny szew na rękawach, o gramaturze 68 g/m2, wzmocnienie z laminatu włókninowo-foliowego o gramaturze 45g/m2 w części przedniej i rękawach, klejone od strony wewnętrznej fartucha,  szerokie rękawy zapewniające swobodę ruchów, zapinane na szyi na troki, szwy – metoda podwójnego szycia. Wykonany z włókniny typu Spunlace, kolor niebieski. Odporność na przenikanie cieczy 100 cm H2O. Minimalna odporność na rozerwanie na sucho – 276 Kpa, na mokro 154 Kpa - 2 szt.</t>
  </si>
  <si>
    <t>Fartuch chirurgiczny z włókniny typu Spunlace rozmiar XL, posiadający miękkie poliestrowe mankiety nie powodujące nacisku na skórę, podwójny szew na rękawach, o gramaturze 68 g/m2, wzmocnienie z laminatu włókninowo-foliowego o gramaturze 45g/m2 w części przedniej i rękawach, klejone od strony wewnętrznej fartucha,  szerokie rękawy zapewniające swobodę ruchów, zapinane na szyi na troki, szwy – metoda podwójnego szycia. Wykonany z włókniny typu Spunlace, kolor niebieski. Odporność na przenikanie cieczy 100 cm H2O. Minimalna odporność na rozerwanie na sucho – 276 Kpa, na mokro 154 Kpa - 2 szt. Serweta DHS 430 x 410 cm, wykonana z laminatu dwuwarstwowego, PP+PE (polietylen, polipropylen) foliowany, nieprzemakalny grubość folii 33µm,w części chłonnej polipropylen. Gramatura 60g/m2. W części centralnej serwety pad chłonny z niebieskiej włókniny PP o gramaturze 80 g/ms rozmiar 210 x 80 cm, wyposażony w 2 otwory samoprzylepne 12 x 40 cm, otwory otoczone taśmą samoprzylepną. W górnej części serwety na obu brzegach zewnętrznych przylepce 2,5 x 8 cm do zamocowania brzegu serwety do ekranu anestezjologicznego.  Odporność na rozerwanie na mokro - 168 kPa dla pow. Krytycznej. Odporność na rozerwanie na sucho -  168 kPa dla pow. krytycznej
Odporność na rozciąganie na mokro – 125N dla pow. Krytycznej. Odporność na rozciąganie na sucho– 125N dla pow. Krytycznej. Odporność na penetrację płynów (chłonność)  165 cm H2O. -1 szt.  Zestaw zapakowany w serwetę na stolik instrumentacyjny; Zestaw sterylizowany tlenkiem etylenu zgodnie z wymaganiami najnowszej normy  EN ISO 11135-1; Opakowanie jednostkowe papierowo foliowe z etykietą z opisami zawartości zestawu w formie piktogramów, kodem EAN 13, 4 dodatkowe etykiety podwójnie przylepne typu TAG z Nr REF, LOT Datą ważności. Etykieta zgodna z najnowszymi wersjami wymagań norm EN ISO 15223-1 oraz EN 1041; Zawartość opakowania jednostkowego zapakowana do kartonu pośredniego typu dyspenser z białego kartonu, z perforacją na boku mniejszym kartonu, pozwalającą na wyjęcie sterylnego opakowania bez konieczności otwarcia całego kartonu. Dyspenser wyposażony w etykietę zgodną z  najnowszymi wersjami wymagań norm EN ISO 15223-1 oraz EN 1041, umieszczona na boku mniejszym dyspensera nad perforacją; Dyspenser zawierający 2 opakowania sterylne jednostkowe po 1 szt zestawu; Dyspenser zapakowany do brązowego kartonu transportowego z etykietą zgodną z najnowszymi wersjami wymagań norm EN ISO 15223-1 oraz EN 1041</t>
  </si>
  <si>
    <t>PAKIET 29 - Zestaw do operacji kolana II</t>
  </si>
  <si>
    <t>Serweta zabiegowa nieprzylepna , kolor niebieski , rozmiar 150 cm x 180 cm,  wykonana z niebieskiego laminatu dwuwarstwowego, PE+PP (polietylen, polipropylen) foliowanego, nieprzemakalnego, grubość folii 30μm, w części chłonnej polipropylen. Gramatura w części foliowej 30 g/m2, warstwa włókninowa PP 30g/m2, całkowita gramatura 60g/m2.Odporność na rozerwanie na mokro, obszar krytyczny 168 kPa. Odporność na rozerwanie na sucho, obszar krytyczny 168 kPa. Odporność na penetrację płynów (chłonność) 165cm H2O- 3 szt. Serweta gazowa z gazy 17 nitkowej, 4 warstwowa, rozmiar 45 cm x45 cm z elementem RTG oraz tasiemką, wstępnie prana - 5 szt. Fartuch chirurgiczny z włókniny typu Spunlace rozmiar M, posiadający miękkie poliestrowe mankiety nie powodujące nacisku na skórę, podwójny szew na rękawach, o gramaturze 68 g/m2, wzmocnienie z laminatu włókninowo-foliowego o gramaturze 45g/m2 w części przedniej i rękawach, klejone od strony wewnętrznej fartucha,  szerokie rękawy zapewniające swobodę ruchów, zapinane na szyi na troki, szwy – metoda podwójnego szycia. Wykonany z włókniny typu Spunlace, kolor niebieski. Odporność na przenikanie cieczy 100 cm H2O. Minimalna odporność na rozerwanie na sucho – 276 Kpa, na mokro 154 Kpa -  1 szt. Fartuch chirurgiczny z włókniny typu Spunlace rozmiar L, posiadający miękkie poliestrowe mankiety nie powodujące nacisku na skórę, podwójny szew na rękawach, o gramaturze 68 g/m2, wzmocnienie z laminatu włókninowo-foliowego o gramaturze 45g/m2 w części przedniej i rękawach, klejone od strony wewnętrznej fartucha,  szerokie rękawy zapewniające swobodę ruchów, zapinane na szyi na troki, szwy – metoda podwójnego szycia. Wykonany z włókniny typu Spunlace, kolor niebieski. Odporność na przenikanie cieczy 100 cm H2O. Minimalna odporność na rozerwanie na sucho – 276 Kpa, na mokro 154 Kpa - 2 szt</t>
  </si>
  <si>
    <t>Fartuch chirurgiczny z włókniny typu Spunlace rozmiar XL, posiadający miękkie poliestrowe mankiety nie powodujące nacisku na skórę, podwójny szew na rękawach, o gramaturze 68 g/m2, wzmocnienie z laminatu włókninowo-foliowego o gramaturze 45g/m2 w części przedniej i rękawach, klejone od strony wewnętrznej fartucha,  szerokie rękawy zapewniające swobodę ruchów, zapinane na szyi na troki, szwy – metoda podwójnego szycia. Wykonany z włókniny typu Spunlace, kolor niebieski. Odporność na przenikanie cieczy 100 cm H2O. Minimalna odporność na rozerwanie na sucho – 276 Kpa, na mokro 154 Kpa - 2 szt. Taśma przylepna włókninowa niebieska 10 cm x 50 cm - 2 szt. Kieszeń przylepna 1 komorowa z przezroczystej folii PEVA 40 mikronów, rozmiar 30 x 40 cm - 3 szt. Osłona na kończynę 36 cm x 120 cm kolor niebieski - 1 szt. Opaska elastyczna 15 cm x 5 cm rozciągliwość do 180% - 1 szt. Strzykawka typu Janet 150 ml - 1 szt. Kompres gazowy z gazy bielonej bezchlorowo 17 nitkowej 8 warstwowy,z brzegami założonymi podwójnie typu ES, rozmiar 10 cmx  10 cm - 50 szt. Tupfer gazowy z gazy bielonej bezchlorowo 17 nitkowej, rozmiar 40 cm x 40 cm - 15 szt. Zestaw do odsysania pola operacyjnego składający się z: końcówka do odsysania bez kontroli ssania, zagięta, 4 otwory boczne, średnica końcówki 10 mm. Dren do odsysania CH30, długość 2 m, końcówki żeńskie, z możliwością dopasowania średnicy końcówki.- 1 szt. Pokrowiec na stolik MAYO 78 x 145 cm wykonany z  folii- PE piaskowanej 60 µm niebieskiej, gramatura 55 g/m2. Wzmocnienie chłonne 65 x 85 cm- laminat 2 warstwowy, PE+PP (polietylen, polipropylen) foliowany, nieprzemakalny grubość folii 60µm, w części chłonnej polipropylen. Gramatura w części foliowej 55g/m2 + gramatura w części chłonnej 85g/m2. Całkowita gramatura 140 g/m2 ; Parametry wytrzymałości zgodnie z EN 13795-3: Odporność na rozerwanie na mokro - 168 kPa dla pow. krytycznej; Odporność na rozerwanie na sucho -  168 kPa dla pow. krytycznej; Odporność na rozciąganie na mokro – 125N dla pow. krytycznej; Odporność na rozciąganie na sucho– 125N dla pow. krytycznej; Odporność na penetrację płynów (chłonność)  165 cm H2O - 1 szt</t>
  </si>
  <si>
    <t>Serweta do operacji kolana 230 x 300 cm z otworem samouszczelniającym śr. 7 cm oraz padem chłonnym 50 x 100 cm, wykonana z laminatu trzywarstwowego, PE+PP+PP (polietylen, polipropylen) foliowany, nieprzemakalny grubość folii 33µm, w części chłonnej polipropylen. Gramatura 75g/m2. Pad chłonny wykonany z niebieskie włókniny PP o gramaturze 80 g/m2; Odporność na rozerwanie na mokro - 185 kPa dla pow. krytycznej; Odporność na rozerwanie na sucho -  188 kPa dla pow. krytycznej; Odporność na penetrację płynów (chłonność) - 165 cm H2O; Wytrzymałość na rozciąganie na mokro – 141 N / 50 mm dla pow. krytycznej; Wytrzymałość na rozciąganie na sucho – 137 N / 50 mm dla pow. krytycznej - 1 szt. Zestaw zapakowany w serwetę na stolik instrumentacyjny; Zestaw sterylizowany tlenkiem etylenu zgodnie z wymaganiami najnowszej normy  EN ISO 11135-1; Opakowanie jednostkowe papierowo foliowe z etykietą z opisami zawartości zestawu w formie piktogramów, kodem EAN 13, 4 dodatkowe etykiety podwójnie przylepne typu TAG z Nr REF, LOT Datą ważności. Etykieta zgodna z najnowszymi wersjami wymagań norm EN ISO 15223-1 oraz EN 1041; Zawartość opakowania jednostkowego zapakowana do kartonu pośredniego typu dyspenser z białego kartonu, z perforacją na boku mniejszym kartonu, pozwalającą na wyjęcie sterylnego opakowania bez konieczności otwarcia całego kartonu. Dyspenser wyposażony w etykietę zgodną z  najnowszymi wersjami wymagań norm EN ISO 15223-1 oraz EN 1041, umieszczona na boku mniejszym dyspensera nad perforacją; Dyspenser zawierający 2 opakowania sterylne jednostkowe po 1 szt zestawu; Dyspenser zapakowany do brązowego kartonu transportowego z etykietą zgodną z najnowszymi wersjami wymagań norm EN ISO 15223-1 oraz EN 1041</t>
  </si>
  <si>
    <t>PAKIET 30 - Folie</t>
  </si>
  <si>
    <t>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Rozmar całkowity 15 cm x 20 cm , Rozmiar części lepnej 10cmx20 cm</t>
  </si>
  <si>
    <t>Sterylna, oddychająca, antystyczna, matowa, z folii poliestrowej o grubości 0,025 mm z akrylowym klejem zawierającym jodofor,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Rozmar całkowity 44 cm x 35 cm , Rozmiar części lepnej    34cm x35 cm</t>
  </si>
  <si>
    <t>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Rozmar całkowity 66 cm x 45 cm , Rozmiar części lepnej    56cm x45 cm</t>
  </si>
  <si>
    <t>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Rozmar całkowity 66 cm x 60 cm , Rozmiar części lepnej    56cm x 60cm</t>
  </si>
  <si>
    <t xml:space="preserve">Załącznik  nr 2 - asortymentowo-cenowy </t>
  </si>
  <si>
    <t>PAKIET 12 - Zestaw do laparotomii</t>
  </si>
  <si>
    <t>PAKIET 13 - Zestaw do chirurgii ręki</t>
  </si>
  <si>
    <t xml:space="preserve">PAKIET 14 - Zestaw do zabiegów na kończynie </t>
  </si>
  <si>
    <t>PAKIET 15 - Zestaw do chirurgii biodra</t>
  </si>
  <si>
    <t>PAKIET 16 - Zestaw do zabiegów na stopie</t>
  </si>
  <si>
    <t>PAKIET 18 - Zestawy do artroskopii</t>
  </si>
  <si>
    <r>
      <rPr>
        <b/>
        <sz val="6"/>
        <color theme="1"/>
        <rFont val="Tahoma"/>
        <family val="2"/>
        <charset val="238"/>
      </rPr>
      <t xml:space="preserve">Zestaw do zabiegów ba kończynie </t>
    </r>
    <r>
      <rPr>
        <sz val="6"/>
        <color theme="1"/>
        <rFont val="Tahoma"/>
        <family val="2"/>
        <charset val="238"/>
      </rPr>
      <t xml:space="preserve">                                                                       Skład zestawu: serweta 228cm x 300cm z otworem rozciągliwym elastometrycznym po średnicy 3cm
 serweta nieprzylepna 152cm x 152cm
 serweta na stolik instrumentariuszki 200cm x 152cm
 serweta na stolik Mayo 80cm x 145cm
 osłona na kończynę 35cm x 60cm
 4 serwetki do rąk
 2 taśmy samoprzylepne 10cm x 55cm
Wszystkie serwety do obłożenia pacjenta na całym obszarze spełniają wymogi dla obszaru krytycznego.
Wysoka efektywność bariery obszaru krytycznego wg EN 13795:2011+A1:2013.
Poziom 4 skuteczności bariery wg ANSI/AAMI PB70:2012.
Wykonane z niebieskiej laminowanej  włókniny (materiał dwuwarstwowy: polipropylen i polietylen ); bez zawartości wiskozy i celulozy,  antypoślizgowy laminat; z repozycjonowalnym klejem akrylowym, spełniające wymogi EN13795:2011+A1:2013 dla obszaru krytycznego na całym obszarze; niepalne  (I klasa palności 16 CFR cześć 1610); absorpcja cieczy min. 270%;  niepylące (log10kłaczków &lt;2,5), odporność na przenikanie cieczy &gt;=200 cm H2O); wytrzymałość na rozdzieranie na sucho/mokro &gt;= 180 kPa; wytrzymałość na rozciąganie wzdłuż/w poprzek &gt;= 95/60 N; opakowanie typu Multi-Vac; podwójna metka samoprzylepna do dokumentacji medycznej z kodem kreskowym, nr kat., datą ważności, nr serii;  bez lateksu, sterylizowane EO</t>
    </r>
  </si>
  <si>
    <r>
      <rPr>
        <b/>
        <sz val="6"/>
        <color theme="1"/>
        <rFont val="Tahoma"/>
        <family val="2"/>
        <charset val="238"/>
      </rPr>
      <t>Zestaw do zabiegów na ręce</t>
    </r>
    <r>
      <rPr>
        <sz val="6"/>
        <color theme="1"/>
        <rFont val="Tahoma"/>
        <family val="2"/>
        <charset val="238"/>
      </rPr>
      <t xml:space="preserve">                                                                                                    Skład zestawu:
 serweta na rękę o wymiarach 355cm x 293cm (2 serwety zintegrowane razem z otworem elastometrycznym na kończynę o średnicy 3cm)
 serweta na stolik instrumentariuszki 200cm x 152cm
 serweta na stolik Mayo 80cm x 145cm
 4 serwetki do rąk
Wszystkie serwety do obłożenia pacjenta na całym obszarze spełniają wymogi dla obszaru krytycznego.
Wysoka efektywność bariery obszaru krytycznego wg EN 13795:2011+A1:2013.
Poziom 4 skuteczności bariery wg ANSI/AAMI PB70:2012.
Wykonane z niebieskiej laminowanej  włókniny (materiał dwuwarstwowy: polipropylen i polietylen ); bez zawartości wiskozy i celulozy,  antypoślizgowy laminat; z repozycjonowalnym klejem akrylowym, spełniające wymogi EN13795:2011+A1:2013 dla obszaru krytycznego na całym obszarze; niepalne  (I klasa palności 16 CFR cześć 1610); absorpcja cieczy min. 270%;  niepylące (log10kłaczków &lt;2,5), odporność na przenikanie cieczy &gt;=200 cm H2O); wytrzymałość na rozdzieranie na sucho/mokro &gt;= 180 kPa; wytrzymałość na rozciąganie wzdłuż/w poprzek &gt;= 95/60 N; opakowanie typu Multi-Vac; podwójna metka samoprzylepna do dokumentacji medycznej z kodem kreskowym, nr kat., datą ważności, nr serii;  bez lateksu, sterylizowane EO</t>
    </r>
  </si>
  <si>
    <r>
      <rPr>
        <b/>
        <sz val="6"/>
        <color theme="1"/>
        <rFont val="Tahoma"/>
        <family val="2"/>
        <charset val="238"/>
      </rPr>
      <t xml:space="preserve">Zestaw do kranotomii z folia bakteriobójczą  </t>
    </r>
    <r>
      <rPr>
        <sz val="6"/>
        <color theme="1"/>
        <rFont val="Tahoma"/>
        <family val="2"/>
        <charset val="238"/>
      </rPr>
      <t xml:space="preserve">                                                                                                                                  Rozmiar całkowity serwety  196/231 x 406 cm 
 Rozmiar folii bakteriobójczej : 24 x 37  cm 
 ▪ Zintegrowany z serwetą duży zbiornik na płyny „U” kształtny o wymiarach 90 x 75 cm z dwoma zaworami do podłączenia ssaka   
▪ Część przylepna na wysokości klatki piersiowej do stabilizacji serwety na ciele pacjenta. ▪ Serweta na stolik instrumentariuszki: 152 x 200 cm ▪ Serweta na stolik Mayo: 80 x 145 cm
 ▪ 3 serwety  wykonane z polietylenu o wymiarach 45 x 30 cm do ograniczenia pola operacyjnego
 ▪ Taśma samoprzylepna (nr kat. 9099) o wymiarach 10 x 55 cm
 ▪ 4 serwetki do rąk  
Wszystkie serwety do obłożenia pacjenta na całym obszarze spełniają wymogi dla obszaru krytycznego. Wysoka efektywność bariery obszaru krytycznego wg EN 13795:2011+A1:2013. Poziom 4 skuteczności bariery wg ANSI/AAMI PB70:2012.
Wykonane z niebieskiej laminowanej  włókniny (materiał dwuwarstwowy: polipropylen i polietylen ); bez zawartości wiskozy i celulozy,  antypoślizgowy laminat; z repozycjonowalnym klejem akrylowym, spełniające wymogi EN13795:2011+A1:2013 dla obszaru krytycznego na całym obszarze; niepalne  (I klasa palności 16 CFR cześć 1610); absorpcja cieczy min. 270%;  niepylące (log10kłaczków &lt;2,5), odporność na przenikanie cieczy &gt;=200 cm H2O); wytrzymałość na rozdzieranie na sucho/mokro &gt;= 180 kPa; wytrzymałość na rozciąganie wzdłuż/w poprzek &gt;= 95/60 N; opakowanie typu Multi-Vac; podwójna metka samoprzylepna do dokumentacji medycznej z kodem kreskowym, nr kat., datą ważności, nr serii;  bez lateksu, sterylizowane EO
Folia bakteriobójcza :Sterylna, oddychająca, antystyczna, matowa, z folii poliestrowej o grubości 0,025 mm z akrylowym klejem zawierającym jodofor,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t>
    </r>
  </si>
  <si>
    <t>Obłożenie trójwarstwowe wykonane z materiału  z włókien sztucznych (monolit polipropylenowy) bez zawartości włókien wiskozowych i celulozowych, nielaminowane, Materiał niepalący, wodoodporny Wymiary: 137cm x 137cm W polu operacyjnym – okno o wymiarach  8cm x 10cm wypełnione folią chirurgiczną wykonaną z polietylenu o grubości 0,05mm
Zbiornik na płyny o wymiarach 30cm x 17,5cm
Po jednej stronie – zintegrowany z obłożeniem zbiornik na płyny z mostkiem do regulacji kształtu (minimum ½ litra) Gramatura materiału 57,6 g/m2 I klasa palności zgodnie z 16CFR 1610
Bez zawartości lateksu Obłożenie spełnia wymogi Normy Europejskiej EN 13 795 dla materiałów o podwyższonym poziomie ryzyka w obszarze krytycznym
Opakowane w torebkę typu Multi Vac stanowiące opakowanie bezpośrednie i umieszczone w dyspenserze Na opakowaniu jednostkowym podwójna, samoprzylepna metka z kodem kreskowym, numerem katalogowym, datą ważności i numerem serii służąca do prowadzenie dokumentacji medycznej Sterylizacja – tlenkiem etylenu</t>
  </si>
  <si>
    <t>PAKIET 31 - Obłożenia okulistyka</t>
  </si>
  <si>
    <t>szt</t>
  </si>
  <si>
    <t>Serweta nieprzylepna na stolik instrumentariuszki z   włókniny  wiskozowej o gramaturze 28g/m2, laminowana folią polietylenową 24g/m2 o grubości 50 um, spełniająca obowiązujące normy  (PN-EN 13 795) dla materiałów o wysokiej efektywności w obszarze krytycznym, palność – I klasa wdł 16 CFR 1610. Bez dodatku celulozy
Materiał niepylący, chłonny, absorpcyjny na całej powierzchni
Wymiary serwety: 100cm x 150cm Bez zawartości lateksu Opakowana w torebkę typu Multi Vac stanowiące opakowanie bezpośrednie i umieszczone w dyspenserze Sterylizacja – tlenkiem etylenu</t>
  </si>
  <si>
    <t>Fartuch wykonany jest z włókniny polipropylenowej typu SMMS (Spunbond Meltblown Meltblown Spunbond) o gramaturze 35 gram/m2. Włóknina nie posiada dodatku fluoro-związków.
„Szwy” fartucha są wykonane metodą ultradźwiękową.
Mankiety fartucha wykonane są z poliestru.
Paski do wiązania wykonane są z nylonu.
Fartuch jest niepalny, topi się w kontakcie z ogniem.
Fartuch w rozmiarze L
Fartuchy spełniają wymogi jakościowe Normy Europejskiej PN EN 13 795 – 1, -2, -3 dla materiałów standardowych w obszarze krytycznym</t>
  </si>
  <si>
    <t>Mata klejąca. Winylowe podłoże maty
Przyczepność do podeszw obuwia – minimum 325 g / cm2
Przyczepność do stali nierdzewnej – minimum 260 g / cm2
Przyczepność do podłogi  – maksimum 425 g / cm2
Adhezja pomiędzy warstwami – maksimum 85 g / cm2
Warstwy maty ponumerowane i naprzemiennie oznaczone kolorem
liczba warstw: 40
rozmiar:90cm x 115cm
bez ramy mocującej
warstwy maty wykonane z 40-mikronowej przeźroczystej folii polietylenowej o niskiej gęstości, pokrytej modyfikowanym klejem akrylowym na bazie wody (klej nie może zawierać rozpuszczalników)</t>
  </si>
  <si>
    <t>Uwagi: tolerancja wymiarów +/-5%. Obłożenie okulistyczne wykonane z trójwarstwowego materiału z włókien sztucznych o gramaturze 57,6g/m2 (monolit polipropylenowy) bez zawartości włókien wiskozowych i celulozowych, nielaminowane. Serweta Mayo wykonana z włókniny wiskozowej 35g/m2, laminowana folia polietylenową 54g/m2o grubości 60 um. Klej repozycjonowalny, pozwalający na rozklejenie dwóch warstw przylepnych, minimalna odporność na penetracje płynów 150 cm H2O. Fartuchy chirurgiczne standardowe jednokrotnego użytku typu SMMS wykonany z niebieskiej włókniny polipropylenowej typu SMMS o gramaturze 35g/m2 , mankiet syntetyczny o dl min 8cm, szwy rękawów wykonane metoda ultradzwiekową, bez lateksu. Serwety musza spełniać wymogi Normy EN 13 795 w zakresie wartości dla materiałów o wysokiej efektywności w obszarach krytycznych. Na opakowaniu samoprzylepne metki z kodem kreskowym, nr katalogowym, datą ważności i numerem serii służąca do prowadzenia dokumentacji medycznej</t>
  </si>
  <si>
    <t xml:space="preserve">PAKIET 32 - Obłożenia </t>
  </si>
  <si>
    <t>Obłożenie na kończynę: - serweta 355cm x 293cm(2 serwety zintegrowanerazem z otworem elastometrycznym na kończynę o śr. 3 cm), serweta nieprzemakalna 150x150 cm, serweta na stolik Mayo 78cm x 144cm,  4 serwetki do rąk,  serweta na stolik instrumentariuszki 200cm x 150cm, osłona na kończynę 35x60 cm,2 taśmy samoprzylepne 10x55 cm. Materiał serwet: materiał  z włókien sztucznych, dwuwarstwowy (polipropylen i polietylen - laminat) , bez dodatku wiskozy i celulozy; gramatura materiału : 60 g/m2; I klasa palności wdł 16 CFR 1610; materiał niepylący,  chłonny, absorpcyjny na całej powierzchni; bez dodatku lateksu; zastosowany klej – klej akrylowy, hypoalergiczny, repozycjonowalny (umożliwiający swobodne odklejanie i przyklejanie bez ryzyka uszkodzenia materiału); obłożenia i serwety  spełniają  wymogi Normy EN 13 795 dla materiałów o podwyższonym standardzie w obszarze krytycznym; minimalna odporność na przenikanie płynów 150cm H20; zestaw pakowany w opakowaniu typu MultiVac (torba papierowo-foliowa z częścią foliową dostosowaną do wypukłości pakietu); na opakowaniu - podwójna , samoprzylepna metka z kodem kreskowym, nr katalogowym, datą ważności i numerem serii służąca do prowadzenia dokumentacji medycznej. Serweta na stolik Mayo: z   włókniny  wiskozowej o gramaturze 35g/m2, laminowana folią polietylenową 54g/m2o grubości 60 um, spełniająca obowiązujące normy  (PN-EN 13 795)</t>
  </si>
  <si>
    <t>zestaw</t>
  </si>
  <si>
    <t>Serwety przylepne: duże na stolik instrumentyariuszki 183x183 cm. Z włókien sztucznych(polipropylen/polietylen) bez zawartości włókien wiskozowych i celulozowych. Dwuwarstwowy laminat. Materiał niepylący, chłonny, absorbcyjnych na całej powierzchni, antystatyczny. Gramatura materiału 60g/m2.Bez lateksu.Odporna na działanie alkoholi. Z klejem akrylowym, hypoalericznym,repozycjonowalny-umożliwiający swobodne przeklejanie serwety bez ryzyka uszkodzenia serwety i rekawiczek chir. I klas palności zgodnie z 16CFR 1610. Serwety spełniają wymogi EN 13 795 dla materiałówo podwyższonym poziomie ryzyka w obszarze krytycznym. Minimalna odporność na przenikanie płynów 150 cm2 wody. Opakowane w torebkę typu Multi Vac stanowiące opakowanie bezpośrednie i umieszczone w dyspenserze. Na opakowaniu jednostkowym podwójna samoprzylepna metka z kodem kreskowym, numerem katalogowym, datą wazności i numerem serii służącym do prowadzenia dokumentacji medycznej. Sterylizacj-tlenkiem etylenu.</t>
  </si>
  <si>
    <t xml:space="preserve">Organizator przewodów o wymiarach 13,3cm x 3,8cm: biały przylepiec z ruchomą częścią w środkowej części umożliwiającą swobodne wielokrotne przyklejanie i odklejanie.  Zastosowany klej akrylowy, repozycjonowalny – co pozwala na wielokrotne przyklejanie i odklejanie bez ryzyka uszkodzenia organizatora i materiału, do którego jest przyklejany. </t>
  </si>
  <si>
    <t xml:space="preserve">Torba 50 x 60cm do zbierania płynów, wody i krwi podczas zabiegu. Wykonana z przezroczystego polietylenu. W części górnej wyposażona w warstwę przylepna umożliwiającą stabilizację torby w dowolnym miejscu obłożenia. Zastosowany klej hypoalergiczny, akrylowy, repozycjonowalny – umożliwiający swobodne przyklejanie i odklejanie produktu bez ryzyka uszkodzenia. W części dolnej torby do irygacji znajduje się zawór z możliwością podłączenia drenu, co umożliwia odprowadzenie nadmiernej ilości płynów. </t>
  </si>
  <si>
    <t>tolerancja rozmiarów +/-5%</t>
  </si>
  <si>
    <t>PAKIET 33 - Obłożenia chirurgiczne</t>
  </si>
  <si>
    <t xml:space="preserve"> Zestaw serwet uniwersalnych o składzie:
1 x serweta samoprzylepna o wymiarach 150cm x 230cm wykonana z warstwy nieprzemakalnej o gramaturze 40 g/m2 oraz włókninowej warstwy chłonnej o wymiarach 100 cm x 150 cm i gramaturze 30 g/m2. Łączna gramatura w strefie chłonnej - 70 g/m2
1 x serweta samoprzylepna o wymiarach 150cm x 180cm wykonana z warstwy nieprzemakalnej o gramaturze 40 g/m2 oraz włókninowej warstwy chłonnej o wymiarach 100 cm x 180 cm i gramaturze 30 g/m2. Łączna gramatura w strefie chłonnej - 70 g/m2
2 x serweta samoprzylepna o wymiarach 75cm x 90cm wykonana z warstwy nieprzemakalnej o gramaturze 40 g/m2 oraz włókninowej warstwy chłonnej o wymiarach 50 cm x 90 cm i gramaturze 30 g/m2. Łączna gramatura w strefie chłonnej - 70 g/m2
4 x ręcznik chłonny o wymiarach 30,4 cm x 34 cm
1 x taśma samoprzylepna o wymiarach 10 cm x 50 cm wykonana z włókniny typu spunlace
1 x wzmocniona osłona (serweta) na stolik Mayo o wymiarach 80 cm x 145 cm wykonana z folii PE o gramaturze 42 g/m2 oraz włókniny chłonnej w obszarze wzmocnionym o gramaturze 30 g/m2 i wymiarach 60 cm x 145 cm, łączna gramatura w strefie wzmocnionej 72 g/m2. Osłona w postaci worka w kolorze niebieskim, składana teleskopowo z zaznaczonym kierunkiem rozwijania.  1 x serweta wzmocniona na stół instrumentalny stanowiąca owinięcie zestawu o wymiarach 150 cm x 190 cm, wykonana z warstwy nieprzemakalnej o gramaturze 50 g/m2 oraz włókninowej warstwy chłonnej o wymiarach 75 cm x 190 cm i gramaturze 30 g/m2. Łączna gramatura w strefie chłonnej - 80 g/m2.  Zestaw sterylizowany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</si>
  <si>
    <t>Ilość</t>
  </si>
  <si>
    <t xml:space="preserve"> Pakiet 31 - dotyczy poz. 1-3</t>
  </si>
  <si>
    <r>
      <rPr>
        <b/>
        <sz val="6"/>
        <rFont val="Tahoma"/>
        <family val="2"/>
        <charset val="238"/>
      </rPr>
      <t>Pakiet 31 - dotyczy poz. 4</t>
    </r>
    <r>
      <rPr>
        <sz val="6"/>
        <rFont val="Tahoma"/>
        <family val="2"/>
        <charset val="238"/>
      </rPr>
      <t xml:space="preserve">
Materiał serwet: materiał  z włókien sztucznych, dwuwarstwowy (polipropylen i polietylen - laminat) , bez dodatku wiskozy i celulozy; gramatura materiału : 60 g/m2; I klasa palności wdł 16 CFR 1610; materiał niepylący,  chłonny, absorpcyjny na całej powierzchni; bez dodatku lateksu; zastosowany klej – klej akrylowy, hypoalergiczny, repozycjonowalny (umożliwiający swobodne odklejanie i przyklejanie bez ryzyka uszkodzenia materiału); obłożenia i serwety  spełniają  wymogi Normy EN 13 795 dla materiałów o podwyższonym standardzie w obszarze krytycznym; minimalna odporność na przenikanie płynów 150cm H20; zestaw pakowany w opakowaniu typu MultiVac (torba papierowo-foliowa z częścią foliową dostosowaną do wypukłości pakietu); na opakowaniu - podwójna , samoprzylepna metka z kodem kreskowym, nr katalogowym, datą ważności i numerem serii służąca do prowadzenia dokumentacji medycznej
serweta na stolik Mayo: z   włókniny  wiskozowej o gramaturze 35g/m2, laminowana folią polietylenową 54g/m2o grubości 60 um,</t>
    </r>
  </si>
  <si>
    <t xml:space="preserve">PAKIET 34 - Zestaw do wkłucia centralnego </t>
  </si>
  <si>
    <t xml:space="preserve">PAKIET 35 - Zestaw do cewnikowania  </t>
  </si>
  <si>
    <t xml:space="preserve">PAKIET 36 - Zestaw do cewnikowania </t>
  </si>
  <si>
    <t>PAKIET 37- Zestaw do laparoskopii</t>
  </si>
  <si>
    <t xml:space="preserve">PAKIET 1 - Zestaw do wkłucia centralnego </t>
  </si>
  <si>
    <t xml:space="preserve">PAKIET 5 - Zestaw do cewnikowania  </t>
  </si>
  <si>
    <t xml:space="preserve">PAKIET 17- Zestaw do laparoskopii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</si>
</sst>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5]General"/>
    <numFmt numFmtId="165" formatCode="#,##0.00&quot;     &quot;"/>
    <numFmt numFmtId="166" formatCode="#,##0.00&quot; &quot;[$zł]"/>
  </numFmts>
  <fonts count="19" x14ac:knownFonts="1">
    <font>
      <sz val="11"/>
      <color theme="1"/>
      <name val="Calibri"/>
      <family val="2"/>
      <charset val="238"/>
      <scheme val="minor"/>
    </font>
    <font>
      <sz val="8"/>
      <color rgb="FF000000"/>
      <name val="Calibri"/>
      <family val="2"/>
      <charset val="238"/>
    </font>
    <font>
      <b/>
      <sz val="11"/>
      <color theme="1"/>
      <name val="Tahoma"/>
      <family val="2"/>
      <charset val="238"/>
    </font>
    <font>
      <sz val="11"/>
      <color theme="1"/>
      <name val="Tahoma"/>
      <family val="2"/>
      <charset val="238"/>
    </font>
    <font>
      <b/>
      <sz val="8"/>
      <color theme="1"/>
      <name val="Tahoma"/>
      <family val="2"/>
      <charset val="238"/>
    </font>
    <font>
      <sz val="8"/>
      <color theme="1"/>
      <name val="Tahoma"/>
      <family val="2"/>
      <charset val="238"/>
    </font>
    <font>
      <b/>
      <sz val="8"/>
      <color rgb="FF000000"/>
      <name val="Tahoma"/>
      <family val="2"/>
      <charset val="238"/>
    </font>
    <font>
      <sz val="8"/>
      <color rgb="FF000000"/>
      <name val="Tahoma"/>
      <family val="2"/>
      <charset val="238"/>
    </font>
    <font>
      <sz val="7"/>
      <color theme="1"/>
      <name val="Tahoma"/>
      <family val="2"/>
      <charset val="238"/>
    </font>
    <font>
      <sz val="6"/>
      <color theme="1"/>
      <name val="Tahoma"/>
      <family val="2"/>
      <charset val="238"/>
    </font>
    <font>
      <b/>
      <sz val="7"/>
      <color theme="1"/>
      <name val="Tahoma"/>
      <family val="2"/>
      <charset val="238"/>
    </font>
    <font>
      <sz val="7"/>
      <color rgb="FF000000"/>
      <name val="Tahoma"/>
      <family val="2"/>
      <charset val="238"/>
    </font>
    <font>
      <b/>
      <sz val="7"/>
      <color rgb="FF000000"/>
      <name val="Tahoma"/>
      <family val="2"/>
      <charset val="238"/>
    </font>
    <font>
      <b/>
      <sz val="7"/>
      <color theme="1"/>
      <name val="Arial"/>
      <family val="2"/>
      <charset val="238"/>
    </font>
    <font>
      <b/>
      <sz val="6"/>
      <color theme="1"/>
      <name val="Tahoma"/>
      <family val="2"/>
      <charset val="238"/>
    </font>
    <font>
      <b/>
      <sz val="6"/>
      <color rgb="FF000000"/>
      <name val="Tahoma"/>
      <family val="2"/>
      <charset val="238"/>
    </font>
    <font>
      <sz val="6"/>
      <name val="Tahoma"/>
      <family val="2"/>
      <charset val="238"/>
    </font>
    <font>
      <b/>
      <sz val="6"/>
      <name val="Tahoma"/>
      <family val="2"/>
      <charset val="238"/>
    </font>
    <font>
      <b/>
      <sz val="9"/>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s>
  <cellStyleXfs count="2">
    <xf numFmtId="0" fontId="0" fillId="0" borderId="0"/>
    <xf numFmtId="164" fontId="1" fillId="0" borderId="0" applyBorder="0" applyProtection="0"/>
  </cellStyleXfs>
  <cellXfs count="144">
    <xf numFmtId="0" fontId="0" fillId="0" borderId="0" xfId="0"/>
    <xf numFmtId="0" fontId="2" fillId="0" borderId="0" xfId="0" applyFont="1"/>
    <xf numFmtId="0" fontId="3" fillId="0" borderId="0" xfId="0" applyFont="1"/>
    <xf numFmtId="164" fontId="6" fillId="3" borderId="0" xfId="1" applyFont="1" applyFill="1" applyAlignment="1">
      <alignment horizontal="center" vertical="center"/>
    </xf>
    <xf numFmtId="164" fontId="7" fillId="3" borderId="0" xfId="1" applyFont="1" applyFill="1" applyAlignment="1">
      <alignment vertical="center" wrapText="1"/>
    </xf>
    <xf numFmtId="164" fontId="7" fillId="3" borderId="0" xfId="1" applyFont="1" applyFill="1" applyAlignment="1">
      <alignment horizontal="center" vertical="center"/>
    </xf>
    <xf numFmtId="164" fontId="7" fillId="3" borderId="0" xfId="1" applyFont="1" applyFill="1" applyAlignment="1">
      <alignment vertical="center"/>
    </xf>
    <xf numFmtId="165" fontId="7" fillId="3" borderId="0" xfId="1" applyNumberFormat="1" applyFont="1" applyFill="1" applyAlignment="1">
      <alignment vertical="center"/>
    </xf>
    <xf numFmtId="166" fontId="6" fillId="3" borderId="0" xfId="1" applyNumberFormat="1" applyFont="1" applyFill="1" applyBorder="1" applyAlignment="1">
      <alignment vertical="center"/>
    </xf>
    <xf numFmtId="0" fontId="8" fillId="2" borderId="16" xfId="0" applyFont="1" applyFill="1" applyBorder="1" applyAlignment="1">
      <alignment horizontal="left" wrapText="1" readingOrder="1"/>
    </xf>
    <xf numFmtId="0" fontId="9" fillId="2" borderId="9" xfId="0" applyFont="1" applyFill="1" applyBorder="1" applyAlignment="1">
      <alignment horizontal="left" vertical="center" wrapText="1" readingOrder="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9" fillId="2" borderId="13" xfId="0" applyFont="1" applyFill="1" applyBorder="1" applyAlignment="1">
      <alignment horizontal="left" wrapText="1" readingOrder="1"/>
    </xf>
    <xf numFmtId="0" fontId="9" fillId="2" borderId="16" xfId="0" applyFont="1" applyFill="1" applyBorder="1" applyAlignment="1">
      <alignment horizontal="left" wrapText="1" readingOrder="1"/>
    </xf>
    <xf numFmtId="0" fontId="8" fillId="2" borderId="13" xfId="0" applyFont="1" applyFill="1" applyBorder="1" applyAlignment="1">
      <alignment horizontal="center" vertical="center"/>
    </xf>
    <xf numFmtId="3" fontId="8" fillId="2" borderId="13" xfId="0" applyNumberFormat="1" applyFont="1" applyFill="1" applyBorder="1" applyAlignment="1">
      <alignment horizontal="center" vertical="center"/>
    </xf>
    <xf numFmtId="0" fontId="8" fillId="2" borderId="13" xfId="0" applyFont="1" applyFill="1" applyBorder="1" applyAlignment="1">
      <alignment horizontal="center" vertical="top"/>
    </xf>
    <xf numFmtId="4" fontId="8" fillId="2" borderId="13" xfId="0" applyNumberFormat="1" applyFont="1" applyFill="1" applyBorder="1" applyAlignment="1">
      <alignment horizontal="center" vertical="center"/>
    </xf>
    <xf numFmtId="9" fontId="8" fillId="2" borderId="13" xfId="0" applyNumberFormat="1" applyFont="1" applyFill="1" applyBorder="1" applyAlignment="1">
      <alignment horizontal="center" vertical="center"/>
    </xf>
    <xf numFmtId="2" fontId="8" fillId="2" borderId="13" xfId="0" applyNumberFormat="1" applyFont="1" applyFill="1" applyBorder="1" applyAlignment="1">
      <alignment horizontal="center" vertical="center"/>
    </xf>
    <xf numFmtId="4" fontId="8" fillId="2" borderId="13" xfId="0" applyNumberFormat="1" applyFont="1" applyFill="1" applyBorder="1" applyAlignment="1">
      <alignment vertical="center"/>
    </xf>
    <xf numFmtId="4" fontId="8" fillId="2" borderId="14" xfId="0" applyNumberFormat="1" applyFont="1" applyFill="1" applyBorder="1" applyAlignment="1">
      <alignment vertical="center"/>
    </xf>
    <xf numFmtId="0" fontId="8" fillId="2" borderId="16" xfId="0" applyFont="1" applyFill="1" applyBorder="1" applyAlignment="1">
      <alignment horizontal="center" vertical="center"/>
    </xf>
    <xf numFmtId="3" fontId="8" fillId="2" borderId="16" xfId="0" applyNumberFormat="1" applyFont="1" applyFill="1" applyBorder="1" applyAlignment="1">
      <alignment horizontal="center" vertical="center"/>
    </xf>
    <xf numFmtId="0" fontId="8" fillId="2" borderId="16" xfId="0" applyFont="1" applyFill="1" applyBorder="1" applyAlignment="1">
      <alignment horizontal="center" vertical="top"/>
    </xf>
    <xf numFmtId="4" fontId="8" fillId="2" borderId="16" xfId="0" applyNumberFormat="1" applyFont="1" applyFill="1" applyBorder="1" applyAlignment="1">
      <alignment horizontal="center" vertical="center"/>
    </xf>
    <xf numFmtId="9" fontId="8" fillId="2" borderId="16" xfId="0" applyNumberFormat="1" applyFont="1" applyFill="1" applyBorder="1" applyAlignment="1">
      <alignment horizontal="center" vertical="center"/>
    </xf>
    <xf numFmtId="2" fontId="8" fillId="2" borderId="16" xfId="0" applyNumberFormat="1" applyFont="1" applyFill="1" applyBorder="1" applyAlignment="1">
      <alignment horizontal="center" vertical="center"/>
    </xf>
    <xf numFmtId="4" fontId="8" fillId="2" borderId="16" xfId="0" applyNumberFormat="1" applyFont="1" applyFill="1" applyBorder="1" applyAlignment="1">
      <alignment vertical="center"/>
    </xf>
    <xf numFmtId="4" fontId="8" fillId="2" borderId="17" xfId="0" applyNumberFormat="1" applyFont="1" applyFill="1" applyBorder="1" applyAlignment="1">
      <alignment vertical="center"/>
    </xf>
    <xf numFmtId="164" fontId="11" fillId="3" borderId="0" xfId="1" applyFont="1" applyFill="1" applyAlignment="1">
      <alignment horizontal="center" vertical="center"/>
    </xf>
    <xf numFmtId="164" fontId="11" fillId="3" borderId="0" xfId="1" applyFont="1" applyFill="1" applyAlignment="1">
      <alignment vertical="center"/>
    </xf>
    <xf numFmtId="165" fontId="11" fillId="3" borderId="0" xfId="1" applyNumberFormat="1" applyFont="1" applyFill="1" applyAlignment="1">
      <alignment vertical="center"/>
    </xf>
    <xf numFmtId="166" fontId="12" fillId="3" borderId="0" xfId="1" applyNumberFormat="1" applyFont="1" applyFill="1" applyBorder="1" applyAlignment="1">
      <alignment vertical="center"/>
    </xf>
    <xf numFmtId="166" fontId="12" fillId="3" borderId="5" xfId="1" applyNumberFormat="1" applyFont="1" applyFill="1" applyBorder="1" applyAlignment="1">
      <alignment vertical="center"/>
    </xf>
    <xf numFmtId="166" fontId="12" fillId="3" borderId="6" xfId="1" applyNumberFormat="1" applyFont="1" applyFill="1" applyBorder="1" applyAlignment="1">
      <alignment vertical="center"/>
    </xf>
    <xf numFmtId="166" fontId="12" fillId="3" borderId="7" xfId="1" applyNumberFormat="1" applyFont="1" applyFill="1" applyBorder="1" applyAlignment="1">
      <alignment vertical="center"/>
    </xf>
    <xf numFmtId="164" fontId="12" fillId="3" borderId="0" xfId="1" applyFont="1" applyFill="1" applyAlignment="1">
      <alignment horizontal="left" vertical="center"/>
    </xf>
    <xf numFmtId="0" fontId="8" fillId="0" borderId="0" xfId="0" applyFont="1"/>
    <xf numFmtId="0" fontId="10" fillId="2" borderId="8" xfId="0" applyFont="1" applyFill="1" applyBorder="1" applyAlignment="1">
      <alignment horizontal="center" vertical="center"/>
    </xf>
    <xf numFmtId="0" fontId="8" fillId="2" borderId="10" xfId="0" applyFont="1" applyFill="1" applyBorder="1" applyAlignment="1">
      <alignment horizontal="center" vertical="center"/>
    </xf>
    <xf numFmtId="3" fontId="8" fillId="2" borderId="10" xfId="0" applyNumberFormat="1" applyFont="1" applyFill="1" applyBorder="1" applyAlignment="1">
      <alignment horizontal="center" vertical="center"/>
    </xf>
    <xf numFmtId="0" fontId="8" fillId="2" borderId="10" xfId="0" applyFont="1" applyFill="1" applyBorder="1" applyAlignment="1">
      <alignment horizontal="center" vertical="top"/>
    </xf>
    <xf numFmtId="4" fontId="8" fillId="2" borderId="10" xfId="0" applyNumberFormat="1" applyFont="1" applyFill="1" applyBorder="1" applyAlignment="1">
      <alignment horizontal="center" vertical="center"/>
    </xf>
    <xf numFmtId="9" fontId="8" fillId="2" borderId="10"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 fontId="8" fillId="2" borderId="10" xfId="0" applyNumberFormat="1" applyFont="1" applyFill="1" applyBorder="1" applyAlignment="1">
      <alignment vertical="center"/>
    </xf>
    <xf numFmtId="4" fontId="8" fillId="2" borderId="4" xfId="0" applyNumberFormat="1" applyFont="1" applyFill="1" applyBorder="1" applyAlignment="1">
      <alignment vertical="center"/>
    </xf>
    <xf numFmtId="164" fontId="12" fillId="3" borderId="0" xfId="1" applyFont="1" applyFill="1" applyAlignment="1">
      <alignment horizontal="center" vertical="center"/>
    </xf>
    <xf numFmtId="164" fontId="11" fillId="3" borderId="0" xfId="1" applyFont="1" applyFill="1" applyAlignment="1">
      <alignment vertical="center" wrapText="1"/>
    </xf>
    <xf numFmtId="0" fontId="10" fillId="2" borderId="12" xfId="0" applyFont="1" applyFill="1" applyBorder="1" applyAlignment="1">
      <alignment horizontal="center" vertical="center"/>
    </xf>
    <xf numFmtId="0" fontId="8" fillId="2" borderId="1" xfId="0" applyFont="1" applyFill="1" applyBorder="1" applyAlignment="1">
      <alignment horizontal="center" vertical="center"/>
    </xf>
    <xf numFmtId="3" fontId="8" fillId="2" borderId="1" xfId="0" applyNumberFormat="1" applyFont="1" applyFill="1" applyBorder="1" applyAlignment="1">
      <alignment horizontal="center" vertical="center"/>
    </xf>
    <xf numFmtId="0" fontId="8" fillId="2" borderId="1" xfId="0" applyFont="1" applyFill="1" applyBorder="1" applyAlignment="1">
      <alignment horizontal="center" vertical="top"/>
    </xf>
    <xf numFmtId="4" fontId="8" fillId="2" borderId="1" xfId="0" applyNumberFormat="1" applyFont="1" applyFill="1" applyBorder="1" applyAlignment="1">
      <alignment horizontal="center" vertical="center"/>
    </xf>
    <xf numFmtId="9" fontId="8" fillId="2" borderId="1"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4" fontId="8" fillId="2" borderId="1" xfId="0" applyNumberFormat="1" applyFont="1" applyFill="1" applyBorder="1" applyAlignment="1">
      <alignment vertical="center"/>
    </xf>
    <xf numFmtId="4" fontId="8" fillId="2" borderId="25" xfId="0" applyNumberFormat="1" applyFont="1" applyFill="1" applyBorder="1" applyAlignment="1">
      <alignment vertical="center"/>
    </xf>
    <xf numFmtId="4" fontId="8" fillId="2" borderId="0" xfId="0" applyNumberFormat="1" applyFont="1" applyFill="1" applyBorder="1" applyAlignment="1">
      <alignment vertical="center"/>
    </xf>
    <xf numFmtId="0" fontId="9" fillId="2" borderId="9" xfId="0" applyFont="1" applyFill="1" applyBorder="1" applyAlignment="1">
      <alignment horizontal="left" wrapText="1" readingOrder="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0" fontId="8" fillId="0" borderId="22"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9" fillId="2" borderId="1" xfId="0" applyFont="1" applyFill="1" applyBorder="1" applyAlignment="1">
      <alignment horizontal="left" wrapText="1" readingOrder="1"/>
    </xf>
    <xf numFmtId="0" fontId="8" fillId="2" borderId="12"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8" fillId="2" borderId="8" xfId="0" applyFont="1" applyFill="1" applyBorder="1" applyAlignment="1">
      <alignment horizontal="center" vertical="center"/>
    </xf>
    <xf numFmtId="0" fontId="9" fillId="2" borderId="13" xfId="0" applyFont="1" applyFill="1" applyBorder="1" applyAlignment="1">
      <alignment horizontal="left" vertical="center" wrapText="1" readingOrder="1"/>
    </xf>
    <xf numFmtId="0" fontId="9" fillId="2" borderId="1" xfId="0" applyFont="1" applyFill="1" applyBorder="1" applyAlignment="1">
      <alignment horizontal="left" vertical="center" wrapText="1" readingOrder="1"/>
    </xf>
    <xf numFmtId="0" fontId="9" fillId="2" borderId="10" xfId="0" applyFont="1" applyFill="1" applyBorder="1" applyAlignment="1">
      <alignment horizontal="left" wrapText="1" readingOrder="1"/>
    </xf>
    <xf numFmtId="0" fontId="9" fillId="2" borderId="27" xfId="0" applyFont="1" applyFill="1" applyBorder="1" applyAlignment="1">
      <alignment wrapText="1"/>
    </xf>
    <xf numFmtId="0" fontId="9" fillId="2" borderId="22" xfId="0" applyFont="1" applyFill="1" applyBorder="1" applyAlignment="1">
      <alignment wrapText="1"/>
    </xf>
    <xf numFmtId="166" fontId="15" fillId="3" borderId="6" xfId="1" applyNumberFormat="1" applyFont="1" applyFill="1" applyBorder="1" applyAlignment="1">
      <alignment vertical="center"/>
    </xf>
    <xf numFmtId="0" fontId="9" fillId="2" borderId="28" xfId="0" applyFont="1" applyFill="1" applyBorder="1" applyAlignment="1">
      <alignment horizontal="left" wrapText="1" readingOrder="1"/>
    </xf>
    <xf numFmtId="0" fontId="9" fillId="2" borderId="34" xfId="0" applyFont="1" applyFill="1" applyBorder="1" applyAlignment="1">
      <alignment horizontal="left" wrapText="1" readingOrder="1"/>
    </xf>
    <xf numFmtId="0" fontId="9" fillId="2" borderId="33" xfId="0" applyFont="1" applyFill="1" applyBorder="1" applyAlignment="1">
      <alignment horizontal="left" wrapText="1" readingOrder="1"/>
    </xf>
    <xf numFmtId="0" fontId="9" fillId="2" borderId="35" xfId="0" applyFont="1" applyFill="1" applyBorder="1" applyAlignment="1">
      <alignment horizontal="left" wrapText="1" readingOrder="1"/>
    </xf>
    <xf numFmtId="0" fontId="9" fillId="2" borderId="22" xfId="0" applyFont="1" applyFill="1" applyBorder="1" applyAlignment="1">
      <alignment horizontal="left" wrapText="1" readingOrder="1"/>
    </xf>
    <xf numFmtId="0" fontId="9" fillId="2" borderId="27" xfId="0" applyFont="1" applyFill="1" applyBorder="1" applyAlignment="1">
      <alignment horizontal="left" wrapText="1" readingOrder="1"/>
    </xf>
    <xf numFmtId="0" fontId="9" fillId="2" borderId="3" xfId="0" applyFont="1" applyFill="1" applyBorder="1" applyAlignment="1">
      <alignment horizontal="left" wrapText="1" readingOrder="1"/>
    </xf>
    <xf numFmtId="0" fontId="10" fillId="2" borderId="1" xfId="0" applyFont="1" applyFill="1" applyBorder="1" applyAlignment="1">
      <alignment vertical="center"/>
    </xf>
    <xf numFmtId="0" fontId="9" fillId="2" borderId="1" xfId="0" applyFont="1" applyFill="1" applyBorder="1" applyAlignment="1">
      <alignment vertical="center" wrapText="1"/>
    </xf>
    <xf numFmtId="0" fontId="9" fillId="0" borderId="0" xfId="0" applyFont="1"/>
    <xf numFmtId="0" fontId="14" fillId="0" borderId="0" xfId="0" applyFont="1"/>
    <xf numFmtId="0" fontId="18" fillId="0" borderId="0" xfId="0" applyFont="1"/>
    <xf numFmtId="0" fontId="4" fillId="0" borderId="0" xfId="0" applyFont="1" applyBorder="1" applyAlignment="1">
      <alignment horizontal="left"/>
    </xf>
    <xf numFmtId="0" fontId="10" fillId="0" borderId="2" xfId="0" applyFont="1" applyBorder="1" applyAlignment="1">
      <alignment horizontal="left"/>
    </xf>
    <xf numFmtId="0" fontId="13" fillId="0" borderId="0" xfId="0" applyFont="1" applyBorder="1" applyAlignment="1">
      <alignment horizontal="left"/>
    </xf>
    <xf numFmtId="0" fontId="8" fillId="2" borderId="22"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6" xfId="0" applyFont="1" applyFill="1" applyBorder="1" applyAlignment="1">
      <alignment horizontal="center" vertical="center"/>
    </xf>
    <xf numFmtId="3" fontId="8" fillId="2" borderId="22" xfId="0" applyNumberFormat="1" applyFont="1" applyFill="1" applyBorder="1" applyAlignment="1">
      <alignment horizontal="center" vertical="center"/>
    </xf>
    <xf numFmtId="3" fontId="8" fillId="2" borderId="27"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2" fontId="10" fillId="0" borderId="22" xfId="0" applyNumberFormat="1" applyFont="1" applyFill="1" applyBorder="1" applyAlignment="1">
      <alignment horizontal="center" vertical="center" wrapText="1"/>
    </xf>
    <xf numFmtId="2" fontId="10" fillId="0" borderId="27" xfId="0" applyNumberFormat="1" applyFont="1" applyFill="1" applyBorder="1" applyAlignment="1">
      <alignment horizontal="center" vertical="center" wrapText="1"/>
    </xf>
    <xf numFmtId="4" fontId="8" fillId="2" borderId="22" xfId="0" applyNumberFormat="1" applyFont="1" applyFill="1" applyBorder="1" applyAlignment="1">
      <alignment horizontal="center" vertical="center"/>
    </xf>
    <xf numFmtId="4" fontId="8" fillId="2" borderId="27" xfId="0" applyNumberFormat="1" applyFont="1" applyFill="1" applyBorder="1" applyAlignment="1">
      <alignment horizontal="center" vertical="center"/>
    </xf>
    <xf numFmtId="9" fontId="8" fillId="2" borderId="22" xfId="0" applyNumberFormat="1" applyFont="1" applyFill="1" applyBorder="1" applyAlignment="1">
      <alignment horizontal="center" vertical="center"/>
    </xf>
    <xf numFmtId="9" fontId="8" fillId="2" borderId="27" xfId="0" applyNumberFormat="1" applyFont="1" applyFill="1" applyBorder="1" applyAlignment="1">
      <alignment horizontal="center" vertical="center"/>
    </xf>
    <xf numFmtId="2" fontId="8" fillId="2" borderId="22" xfId="0" applyNumberFormat="1" applyFont="1" applyFill="1" applyBorder="1" applyAlignment="1">
      <alignment horizontal="center" vertical="center"/>
    </xf>
    <xf numFmtId="2" fontId="8" fillId="2" borderId="27" xfId="0" applyNumberFormat="1" applyFont="1" applyFill="1" applyBorder="1" applyAlignment="1">
      <alignment horizontal="center" vertical="center"/>
    </xf>
    <xf numFmtId="4" fontId="8" fillId="2" borderId="23" xfId="0" applyNumberFormat="1" applyFont="1" applyFill="1" applyBorder="1" applyAlignment="1">
      <alignment horizontal="center" vertical="center"/>
    </xf>
    <xf numFmtId="4" fontId="8" fillId="2" borderId="7" xfId="0" applyNumberFormat="1" applyFont="1" applyFill="1" applyBorder="1" applyAlignment="1">
      <alignment horizontal="center" vertical="center"/>
    </xf>
    <xf numFmtId="0" fontId="8" fillId="2" borderId="22" xfId="0" applyFont="1" applyFill="1" applyBorder="1" applyAlignment="1">
      <alignment horizontal="center" vertical="top"/>
    </xf>
    <xf numFmtId="0" fontId="8" fillId="2" borderId="27" xfId="0" applyFont="1" applyFill="1" applyBorder="1" applyAlignment="1">
      <alignment horizontal="center" vertical="top"/>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4" fontId="8" fillId="2" borderId="3" xfId="0" applyNumberFormat="1" applyFont="1" applyFill="1" applyBorder="1" applyAlignment="1">
      <alignment horizontal="center" vertical="center"/>
    </xf>
    <xf numFmtId="4" fontId="8" fillId="2" borderId="19" xfId="0" applyNumberFormat="1" applyFont="1" applyFill="1" applyBorder="1" applyAlignment="1">
      <alignment horizontal="center" vertical="center"/>
    </xf>
    <xf numFmtId="0" fontId="8" fillId="2" borderId="18" xfId="0" applyFont="1" applyFill="1" applyBorder="1" applyAlignment="1">
      <alignment horizontal="center" vertical="center"/>
    </xf>
    <xf numFmtId="0" fontId="8" fillId="2" borderId="11" xfId="0" applyFont="1" applyFill="1" applyBorder="1" applyAlignment="1">
      <alignment horizontal="center" vertical="center"/>
    </xf>
    <xf numFmtId="3" fontId="8" fillId="2" borderId="3" xfId="0" applyNumberFormat="1" applyFont="1" applyFill="1" applyBorder="1" applyAlignment="1">
      <alignment horizontal="center" vertical="center"/>
    </xf>
    <xf numFmtId="0" fontId="8" fillId="2" borderId="3" xfId="0" applyFont="1" applyFill="1" applyBorder="1" applyAlignment="1">
      <alignment horizontal="center" vertical="top"/>
    </xf>
    <xf numFmtId="9" fontId="8" fillId="2" borderId="3" xfId="0" applyNumberFormat="1" applyFont="1" applyFill="1" applyBorder="1" applyAlignment="1">
      <alignment horizontal="center" vertical="center"/>
    </xf>
    <xf numFmtId="2" fontId="8" fillId="2" borderId="3" xfId="0" applyNumberFormat="1" applyFont="1" applyFill="1" applyBorder="1" applyAlignment="1">
      <alignment horizontal="center" vertical="center"/>
    </xf>
    <xf numFmtId="0" fontId="9" fillId="0" borderId="0" xfId="0" applyFont="1" applyAlignment="1">
      <alignment horizontal="left" vertical="center" wrapText="1"/>
    </xf>
    <xf numFmtId="0" fontId="16" fillId="0" borderId="0" xfId="0" applyFont="1" applyFill="1" applyBorder="1" applyAlignment="1">
      <alignment horizontal="left" vertical="center" wrapText="1"/>
    </xf>
    <xf numFmtId="0" fontId="8" fillId="2" borderId="36" xfId="0" applyFont="1" applyFill="1" applyBorder="1" applyAlignment="1">
      <alignment horizontal="center" vertical="center"/>
    </xf>
  </cellXfs>
  <cellStyles count="2">
    <cellStyle name="Excel Built-in Normal"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0"/>
  <sheetViews>
    <sheetView tabSelected="1" workbookViewId="0">
      <selection activeCell="A134" sqref="A134:XFD134"/>
    </sheetView>
  </sheetViews>
  <sheetFormatPr defaultRowHeight="14.25" x14ac:dyDescent="0.2"/>
  <cols>
    <col min="1" max="1" width="5.140625" style="2" customWidth="1"/>
    <col min="2" max="2" width="49.140625" style="2" customWidth="1"/>
    <col min="3" max="3" width="5.85546875" style="2" customWidth="1"/>
    <col min="4" max="4" width="8.140625" style="2" customWidth="1"/>
    <col min="5" max="5" width="12.5703125" style="2" customWidth="1"/>
    <col min="6" max="6" width="14.5703125" style="2" customWidth="1"/>
    <col min="7" max="7" width="7.7109375" style="2" customWidth="1"/>
    <col min="8" max="8" width="5.5703125" style="2" customWidth="1"/>
    <col min="9" max="9" width="9.28515625" style="2" bestFit="1" customWidth="1"/>
    <col min="10" max="10" width="11" style="2" customWidth="1"/>
    <col min="11" max="11" width="12.7109375" style="2" customWidth="1"/>
    <col min="12" max="16384" width="9.140625" style="2"/>
  </cols>
  <sheetData>
    <row r="1" spans="1:12" x14ac:dyDescent="0.2">
      <c r="A1" s="1" t="s">
        <v>89</v>
      </c>
    </row>
    <row r="2" spans="1:12" x14ac:dyDescent="0.2">
      <c r="A2" s="1"/>
    </row>
    <row r="3" spans="1:12" ht="15" thickBot="1" x14ac:dyDescent="0.25">
      <c r="A3" s="106" t="s">
        <v>122</v>
      </c>
      <c r="B3" s="106"/>
      <c r="C3" s="106"/>
      <c r="D3" s="106"/>
      <c r="E3" s="106"/>
      <c r="F3" s="106"/>
      <c r="G3" s="106"/>
      <c r="H3" s="106"/>
      <c r="I3" s="106"/>
      <c r="J3" s="106"/>
      <c r="K3" s="106"/>
    </row>
    <row r="4" spans="1:12" ht="36.75" thickBot="1" x14ac:dyDescent="0.25">
      <c r="A4" s="18" t="s">
        <v>0</v>
      </c>
      <c r="B4" s="19" t="s">
        <v>1</v>
      </c>
      <c r="C4" s="20" t="s">
        <v>2</v>
      </c>
      <c r="D4" s="21" t="s">
        <v>115</v>
      </c>
      <c r="E4" s="22" t="s">
        <v>3</v>
      </c>
      <c r="F4" s="23" t="s">
        <v>4</v>
      </c>
      <c r="G4" s="21" t="s">
        <v>25</v>
      </c>
      <c r="H4" s="21" t="s">
        <v>27</v>
      </c>
      <c r="I4" s="21" t="s">
        <v>26</v>
      </c>
      <c r="J4" s="21" t="s">
        <v>29</v>
      </c>
      <c r="K4" s="24" t="s">
        <v>28</v>
      </c>
    </row>
    <row r="5" spans="1:12" ht="228.75" customHeight="1" x14ac:dyDescent="0.2">
      <c r="A5" s="85">
        <v>1</v>
      </c>
      <c r="B5" s="25" t="s">
        <v>5</v>
      </c>
      <c r="C5" s="27" t="s">
        <v>6</v>
      </c>
      <c r="D5" s="28">
        <v>2400</v>
      </c>
      <c r="E5" s="29"/>
      <c r="F5" s="29"/>
      <c r="G5" s="30"/>
      <c r="H5" s="31"/>
      <c r="I5" s="32">
        <f>G5*H5+G5</f>
        <v>0</v>
      </c>
      <c r="J5" s="33">
        <f>G5*D5</f>
        <v>0</v>
      </c>
      <c r="K5" s="34">
        <f>J5*H5+J5</f>
        <v>0</v>
      </c>
    </row>
    <row r="6" spans="1:12" ht="15" thickBot="1" x14ac:dyDescent="0.25">
      <c r="A6" s="3"/>
      <c r="B6" s="4"/>
      <c r="C6" s="43"/>
      <c r="D6" s="44"/>
      <c r="E6" s="45"/>
      <c r="F6" s="45"/>
      <c r="G6" s="46"/>
      <c r="H6" s="46"/>
      <c r="I6" s="47" t="s">
        <v>30</v>
      </c>
      <c r="J6" s="48">
        <f>SUM(J5:J5)</f>
        <v>0</v>
      </c>
      <c r="K6" s="49">
        <f>SUM(K5:K5)</f>
        <v>0</v>
      </c>
    </row>
    <row r="7" spans="1:12" x14ac:dyDescent="0.2">
      <c r="A7" s="50" t="s">
        <v>32</v>
      </c>
      <c r="B7" s="4"/>
      <c r="C7" s="5"/>
      <c r="D7" s="6"/>
      <c r="E7" s="7"/>
      <c r="F7" s="7"/>
      <c r="G7" s="8"/>
      <c r="H7" s="8"/>
      <c r="I7" s="8"/>
      <c r="J7" s="8"/>
      <c r="K7" s="8"/>
    </row>
    <row r="8" spans="1:12" x14ac:dyDescent="0.2">
      <c r="A8" s="50" t="s">
        <v>33</v>
      </c>
      <c r="B8" s="4"/>
      <c r="C8" s="5"/>
      <c r="D8" s="6"/>
      <c r="E8" s="7"/>
      <c r="F8" s="7"/>
      <c r="G8" s="8"/>
      <c r="H8" s="8"/>
      <c r="I8" s="8"/>
      <c r="J8" s="8"/>
      <c r="K8" s="8"/>
    </row>
    <row r="9" spans="1:12" x14ac:dyDescent="0.2">
      <c r="A9" s="50"/>
      <c r="B9" s="4"/>
      <c r="C9" s="5"/>
      <c r="D9" s="6"/>
      <c r="E9" s="7"/>
      <c r="F9" s="7"/>
      <c r="G9" s="8"/>
      <c r="H9" s="8"/>
      <c r="I9" s="8"/>
      <c r="J9" s="8"/>
      <c r="K9" s="8"/>
    </row>
    <row r="10" spans="1:12" x14ac:dyDescent="0.2">
      <c r="A10" s="50"/>
      <c r="B10" s="4"/>
      <c r="C10" s="5"/>
      <c r="D10" s="6"/>
      <c r="E10" s="7"/>
      <c r="F10" s="7"/>
      <c r="G10" s="8"/>
      <c r="H10" s="8"/>
      <c r="I10" s="8"/>
      <c r="J10" s="8"/>
      <c r="K10" s="8"/>
    </row>
    <row r="11" spans="1:12" ht="15" thickBot="1" x14ac:dyDescent="0.25">
      <c r="A11" s="107" t="s">
        <v>7</v>
      </c>
      <c r="B11" s="107"/>
      <c r="C11" s="107"/>
      <c r="D11" s="107"/>
      <c r="E11" s="107"/>
      <c r="F11" s="107"/>
      <c r="G11" s="107"/>
      <c r="H11" s="107"/>
      <c r="I11" s="107"/>
      <c r="J11" s="107"/>
      <c r="K11" s="107"/>
      <c r="L11" s="51"/>
    </row>
    <row r="12" spans="1:12" ht="36.75" thickBot="1" x14ac:dyDescent="0.25">
      <c r="A12" s="18" t="s">
        <v>0</v>
      </c>
      <c r="B12" s="19" t="s">
        <v>1</v>
      </c>
      <c r="C12" s="20" t="s">
        <v>2</v>
      </c>
      <c r="D12" s="21" t="s">
        <v>115</v>
      </c>
      <c r="E12" s="22" t="s">
        <v>3</v>
      </c>
      <c r="F12" s="23" t="s">
        <v>4</v>
      </c>
      <c r="G12" s="21" t="s">
        <v>25</v>
      </c>
      <c r="H12" s="21" t="s">
        <v>27</v>
      </c>
      <c r="I12" s="21" t="s">
        <v>26</v>
      </c>
      <c r="J12" s="21" t="s">
        <v>29</v>
      </c>
      <c r="K12" s="24" t="s">
        <v>28</v>
      </c>
      <c r="L12" s="51"/>
    </row>
    <row r="13" spans="1:12" ht="132.75" customHeight="1" thickBot="1" x14ac:dyDescent="0.25">
      <c r="A13" s="87">
        <v>1</v>
      </c>
      <c r="B13" s="73" t="s">
        <v>8</v>
      </c>
      <c r="C13" s="53" t="s">
        <v>6</v>
      </c>
      <c r="D13" s="54">
        <v>40</v>
      </c>
      <c r="E13" s="55"/>
      <c r="F13" s="55"/>
      <c r="G13" s="56"/>
      <c r="H13" s="57"/>
      <c r="I13" s="58">
        <f>G13*H13+G13</f>
        <v>0</v>
      </c>
      <c r="J13" s="59">
        <f>G13*D13</f>
        <v>0</v>
      </c>
      <c r="K13" s="60">
        <f>J13*H13+J13</f>
        <v>0</v>
      </c>
      <c r="L13" s="51"/>
    </row>
    <row r="14" spans="1:12" ht="15" thickBot="1" x14ac:dyDescent="0.25">
      <c r="A14" s="61"/>
      <c r="B14" s="62"/>
      <c r="C14" s="43"/>
      <c r="D14" s="44"/>
      <c r="E14" s="45"/>
      <c r="F14" s="45"/>
      <c r="G14" s="46"/>
      <c r="H14" s="46"/>
      <c r="I14" s="47" t="s">
        <v>30</v>
      </c>
      <c r="J14" s="48">
        <f>SUM(J13:J13)</f>
        <v>0</v>
      </c>
      <c r="K14" s="49">
        <f>SUM(K13:K13)</f>
        <v>0</v>
      </c>
      <c r="L14" s="51"/>
    </row>
    <row r="15" spans="1:12" x14ac:dyDescent="0.2">
      <c r="A15" s="50" t="s">
        <v>32</v>
      </c>
      <c r="B15" s="62"/>
      <c r="C15" s="43"/>
      <c r="D15" s="44"/>
      <c r="E15" s="45"/>
      <c r="F15" s="45"/>
      <c r="G15" s="46"/>
      <c r="H15" s="46"/>
      <c r="I15" s="46"/>
      <c r="J15" s="46"/>
      <c r="K15" s="46"/>
      <c r="L15" s="51"/>
    </row>
    <row r="16" spans="1:12" x14ac:dyDescent="0.2">
      <c r="A16" s="50" t="s">
        <v>33</v>
      </c>
      <c r="B16" s="62"/>
      <c r="C16" s="43"/>
      <c r="D16" s="44"/>
      <c r="E16" s="45"/>
      <c r="F16" s="45"/>
      <c r="G16" s="46"/>
      <c r="H16" s="46"/>
      <c r="I16" s="46"/>
      <c r="J16" s="46"/>
      <c r="K16" s="46"/>
      <c r="L16" s="51"/>
    </row>
    <row r="17" spans="1:12" x14ac:dyDescent="0.2">
      <c r="A17" s="50"/>
      <c r="B17" s="62"/>
      <c r="C17" s="43"/>
      <c r="D17" s="44"/>
      <c r="E17" s="45"/>
      <c r="F17" s="45"/>
      <c r="G17" s="46"/>
      <c r="H17" s="46"/>
      <c r="I17" s="46"/>
      <c r="J17" s="46"/>
      <c r="K17" s="46"/>
      <c r="L17" s="51"/>
    </row>
    <row r="18" spans="1:12" ht="15" thickBot="1" x14ac:dyDescent="0.25">
      <c r="A18" s="107" t="s">
        <v>9</v>
      </c>
      <c r="B18" s="107"/>
      <c r="C18" s="107"/>
      <c r="D18" s="107"/>
      <c r="E18" s="107"/>
      <c r="F18" s="107"/>
      <c r="G18" s="107"/>
      <c r="H18" s="107"/>
      <c r="I18" s="107"/>
      <c r="J18" s="107"/>
      <c r="K18" s="107"/>
      <c r="L18" s="51"/>
    </row>
    <row r="19" spans="1:12" ht="36.75" thickBot="1" x14ac:dyDescent="0.25">
      <c r="A19" s="74" t="s">
        <v>0</v>
      </c>
      <c r="B19" s="75" t="s">
        <v>1</v>
      </c>
      <c r="C19" s="76" t="s">
        <v>2</v>
      </c>
      <c r="D19" s="77" t="s">
        <v>115</v>
      </c>
      <c r="E19" s="78" t="s">
        <v>3</v>
      </c>
      <c r="F19" s="79" t="s">
        <v>4</v>
      </c>
      <c r="G19" s="77" t="s">
        <v>25</v>
      </c>
      <c r="H19" s="77" t="s">
        <v>27</v>
      </c>
      <c r="I19" s="77" t="s">
        <v>26</v>
      </c>
      <c r="J19" s="77" t="s">
        <v>29</v>
      </c>
      <c r="K19" s="80" t="s">
        <v>28</v>
      </c>
      <c r="L19" s="51"/>
    </row>
    <row r="20" spans="1:12" ht="66.75" customHeight="1" x14ac:dyDescent="0.2">
      <c r="A20" s="82">
        <v>1</v>
      </c>
      <c r="B20" s="25" t="s">
        <v>10</v>
      </c>
      <c r="C20" s="27" t="s">
        <v>6</v>
      </c>
      <c r="D20" s="28">
        <v>520</v>
      </c>
      <c r="E20" s="29"/>
      <c r="F20" s="29"/>
      <c r="G20" s="30"/>
      <c r="H20" s="31"/>
      <c r="I20" s="32">
        <f>G20*H20+G20</f>
        <v>0</v>
      </c>
      <c r="J20" s="33">
        <f>G20*D20</f>
        <v>0</v>
      </c>
      <c r="K20" s="34">
        <f>J20*H20+J20</f>
        <v>0</v>
      </c>
      <c r="L20" s="51"/>
    </row>
    <row r="21" spans="1:12" ht="72" customHeight="1" thickBot="1" x14ac:dyDescent="0.25">
      <c r="A21" s="84">
        <v>2</v>
      </c>
      <c r="B21" s="26" t="s">
        <v>11</v>
      </c>
      <c r="C21" s="35" t="s">
        <v>6</v>
      </c>
      <c r="D21" s="36">
        <v>800</v>
      </c>
      <c r="E21" s="37"/>
      <c r="F21" s="37"/>
      <c r="G21" s="38"/>
      <c r="H21" s="39"/>
      <c r="I21" s="40">
        <f>G21*H21+G21</f>
        <v>0</v>
      </c>
      <c r="J21" s="41">
        <f>G21*D21</f>
        <v>0</v>
      </c>
      <c r="K21" s="42">
        <f>J21*H21+J21</f>
        <v>0</v>
      </c>
      <c r="L21" s="51"/>
    </row>
    <row r="22" spans="1:12" ht="15" thickBot="1" x14ac:dyDescent="0.25">
      <c r="A22" s="61"/>
      <c r="B22" s="62"/>
      <c r="C22" s="43"/>
      <c r="D22" s="44"/>
      <c r="E22" s="45"/>
      <c r="F22" s="45"/>
      <c r="G22" s="46"/>
      <c r="H22" s="46"/>
      <c r="I22" s="47" t="s">
        <v>30</v>
      </c>
      <c r="J22" s="48">
        <f>SUM(J20:J21)</f>
        <v>0</v>
      </c>
      <c r="K22" s="49">
        <f>SUM(K20:K21)</f>
        <v>0</v>
      </c>
      <c r="L22" s="51"/>
    </row>
    <row r="23" spans="1:12" x14ac:dyDescent="0.2">
      <c r="A23" s="50" t="s">
        <v>32</v>
      </c>
      <c r="B23" s="62"/>
      <c r="C23" s="43"/>
      <c r="D23" s="44"/>
      <c r="E23" s="45"/>
      <c r="F23" s="45"/>
      <c r="G23" s="46"/>
      <c r="H23" s="46"/>
      <c r="I23" s="46"/>
      <c r="J23" s="46"/>
      <c r="K23" s="46"/>
      <c r="L23" s="51"/>
    </row>
    <row r="24" spans="1:12" x14ac:dyDescent="0.2">
      <c r="A24" s="50" t="s">
        <v>33</v>
      </c>
      <c r="B24" s="62"/>
      <c r="C24" s="43"/>
      <c r="D24" s="44"/>
      <c r="E24" s="45"/>
      <c r="F24" s="45"/>
      <c r="G24" s="46"/>
      <c r="H24" s="46"/>
      <c r="I24" s="46"/>
      <c r="J24" s="46"/>
      <c r="K24" s="46"/>
      <c r="L24" s="51"/>
    </row>
    <row r="25" spans="1:12" x14ac:dyDescent="0.2">
      <c r="A25" s="50"/>
      <c r="B25" s="62"/>
      <c r="C25" s="43"/>
      <c r="D25" s="44"/>
      <c r="E25" s="45"/>
      <c r="F25" s="45"/>
      <c r="G25" s="46"/>
      <c r="H25" s="46"/>
      <c r="I25" s="46"/>
      <c r="J25" s="46"/>
      <c r="K25" s="46"/>
      <c r="L25" s="51"/>
    </row>
    <row r="26" spans="1:12" x14ac:dyDescent="0.2">
      <c r="A26" s="50"/>
      <c r="B26" s="62"/>
      <c r="C26" s="43"/>
      <c r="D26" s="44"/>
      <c r="E26" s="45"/>
      <c r="F26" s="45"/>
      <c r="G26" s="46"/>
      <c r="H26" s="46"/>
      <c r="I26" s="46"/>
      <c r="J26" s="46"/>
      <c r="K26" s="46"/>
      <c r="L26" s="51"/>
    </row>
    <row r="27" spans="1:12" ht="15" thickBot="1" x14ac:dyDescent="0.25">
      <c r="A27" s="107" t="s">
        <v>12</v>
      </c>
      <c r="B27" s="107"/>
      <c r="C27" s="107"/>
      <c r="D27" s="107"/>
      <c r="E27" s="107"/>
      <c r="F27" s="107"/>
      <c r="G27" s="107"/>
      <c r="H27" s="107"/>
      <c r="I27" s="107"/>
      <c r="J27" s="107"/>
      <c r="K27" s="107"/>
      <c r="L27" s="51"/>
    </row>
    <row r="28" spans="1:12" ht="36.75" thickBot="1" x14ac:dyDescent="0.25">
      <c r="A28" s="74" t="s">
        <v>0</v>
      </c>
      <c r="B28" s="75" t="s">
        <v>1</v>
      </c>
      <c r="C28" s="76" t="s">
        <v>2</v>
      </c>
      <c r="D28" s="77" t="s">
        <v>115</v>
      </c>
      <c r="E28" s="78" t="s">
        <v>3</v>
      </c>
      <c r="F28" s="79" t="s">
        <v>4</v>
      </c>
      <c r="G28" s="77" t="s">
        <v>25</v>
      </c>
      <c r="H28" s="77" t="s">
        <v>27</v>
      </c>
      <c r="I28" s="77" t="s">
        <v>26</v>
      </c>
      <c r="J28" s="77" t="s">
        <v>29</v>
      </c>
      <c r="K28" s="80" t="s">
        <v>28</v>
      </c>
      <c r="L28" s="51"/>
    </row>
    <row r="29" spans="1:12" ht="107.25" customHeight="1" x14ac:dyDescent="0.2">
      <c r="A29" s="82">
        <v>1</v>
      </c>
      <c r="B29" s="25" t="s">
        <v>13</v>
      </c>
      <c r="C29" s="27" t="s">
        <v>6</v>
      </c>
      <c r="D29" s="28">
        <v>200</v>
      </c>
      <c r="E29" s="29"/>
      <c r="F29" s="29"/>
      <c r="G29" s="30"/>
      <c r="H29" s="31"/>
      <c r="I29" s="32">
        <f>G29*H29+G29</f>
        <v>0</v>
      </c>
      <c r="J29" s="33">
        <f>G29*D29</f>
        <v>0</v>
      </c>
      <c r="K29" s="34">
        <f>J29*H29+J29</f>
        <v>0</v>
      </c>
      <c r="L29" s="51"/>
    </row>
    <row r="30" spans="1:12" ht="76.5" customHeight="1" thickBot="1" x14ac:dyDescent="0.25">
      <c r="A30" s="84">
        <v>2</v>
      </c>
      <c r="B30" s="26" t="s">
        <v>14</v>
      </c>
      <c r="C30" s="35" t="s">
        <v>6</v>
      </c>
      <c r="D30" s="36">
        <v>100</v>
      </c>
      <c r="E30" s="37"/>
      <c r="F30" s="37"/>
      <c r="G30" s="38"/>
      <c r="H30" s="39"/>
      <c r="I30" s="40">
        <f>G30*H30+G30</f>
        <v>0</v>
      </c>
      <c r="J30" s="41">
        <f>G30*D30</f>
        <v>0</v>
      </c>
      <c r="K30" s="42">
        <f>J30*H30+J30</f>
        <v>0</v>
      </c>
      <c r="L30" s="51"/>
    </row>
    <row r="31" spans="1:12" ht="15" thickBot="1" x14ac:dyDescent="0.25">
      <c r="A31" s="61"/>
      <c r="B31" s="62"/>
      <c r="C31" s="43"/>
      <c r="D31" s="44"/>
      <c r="E31" s="45"/>
      <c r="F31" s="45"/>
      <c r="G31" s="46"/>
      <c r="H31" s="46"/>
      <c r="I31" s="47" t="s">
        <v>30</v>
      </c>
      <c r="J31" s="48">
        <f>SUM(J29:J30)</f>
        <v>0</v>
      </c>
      <c r="K31" s="49">
        <f>SUM(K29:K30)</f>
        <v>0</v>
      </c>
      <c r="L31" s="51"/>
    </row>
    <row r="32" spans="1:12" x14ac:dyDescent="0.2">
      <c r="A32" s="50" t="s">
        <v>32</v>
      </c>
      <c r="B32" s="62"/>
      <c r="C32" s="43"/>
      <c r="D32" s="44"/>
      <c r="E32" s="45"/>
      <c r="F32" s="45"/>
      <c r="G32" s="46"/>
      <c r="H32" s="46"/>
      <c r="I32" s="46"/>
      <c r="J32" s="46"/>
      <c r="K32" s="46"/>
      <c r="L32" s="51"/>
    </row>
    <row r="33" spans="1:12" x14ac:dyDescent="0.2">
      <c r="A33" s="50" t="s">
        <v>33</v>
      </c>
      <c r="B33" s="62"/>
      <c r="C33" s="43"/>
      <c r="D33" s="44"/>
      <c r="E33" s="45"/>
      <c r="F33" s="45"/>
      <c r="G33" s="46"/>
      <c r="H33" s="46"/>
      <c r="I33" s="46"/>
      <c r="J33" s="46"/>
      <c r="K33" s="46"/>
      <c r="L33" s="51"/>
    </row>
    <row r="34" spans="1:12" x14ac:dyDescent="0.2">
      <c r="A34" s="50"/>
      <c r="B34" s="62"/>
      <c r="C34" s="43"/>
      <c r="D34" s="44"/>
      <c r="E34" s="45"/>
      <c r="F34" s="45"/>
      <c r="G34" s="46"/>
      <c r="H34" s="46"/>
      <c r="I34" s="46"/>
      <c r="J34" s="46"/>
      <c r="K34" s="46"/>
      <c r="L34" s="51"/>
    </row>
    <row r="35" spans="1:12" ht="15" thickBot="1" x14ac:dyDescent="0.25">
      <c r="A35" s="107" t="s">
        <v>123</v>
      </c>
      <c r="B35" s="107"/>
      <c r="C35" s="107"/>
      <c r="D35" s="107"/>
      <c r="E35" s="107"/>
      <c r="F35" s="107"/>
      <c r="G35" s="107"/>
      <c r="H35" s="107"/>
      <c r="I35" s="107"/>
      <c r="J35" s="107"/>
      <c r="K35" s="107"/>
      <c r="L35" s="51"/>
    </row>
    <row r="36" spans="1:12" ht="36.75" thickBot="1" x14ac:dyDescent="0.25">
      <c r="A36" s="74" t="s">
        <v>0</v>
      </c>
      <c r="B36" s="75" t="s">
        <v>1</v>
      </c>
      <c r="C36" s="76" t="s">
        <v>2</v>
      </c>
      <c r="D36" s="77" t="s">
        <v>115</v>
      </c>
      <c r="E36" s="78" t="s">
        <v>3</v>
      </c>
      <c r="F36" s="79" t="s">
        <v>4</v>
      </c>
      <c r="G36" s="77" t="s">
        <v>25</v>
      </c>
      <c r="H36" s="77" t="s">
        <v>27</v>
      </c>
      <c r="I36" s="77" t="s">
        <v>26</v>
      </c>
      <c r="J36" s="77" t="s">
        <v>29</v>
      </c>
      <c r="K36" s="80" t="s">
        <v>28</v>
      </c>
      <c r="L36" s="51"/>
    </row>
    <row r="37" spans="1:12" ht="129.75" customHeight="1" x14ac:dyDescent="0.2">
      <c r="A37" s="82">
        <v>1</v>
      </c>
      <c r="B37" s="25" t="s">
        <v>15</v>
      </c>
      <c r="C37" s="27" t="s">
        <v>6</v>
      </c>
      <c r="D37" s="28">
        <v>2500</v>
      </c>
      <c r="E37" s="29"/>
      <c r="F37" s="29"/>
      <c r="G37" s="30"/>
      <c r="H37" s="31"/>
      <c r="I37" s="32">
        <f>G37*H37+G37</f>
        <v>0</v>
      </c>
      <c r="J37" s="33">
        <f>G37*D37</f>
        <v>0</v>
      </c>
      <c r="K37" s="34">
        <f>J37*H37+J37</f>
        <v>0</v>
      </c>
      <c r="L37" s="51"/>
    </row>
    <row r="38" spans="1:12" ht="15" thickBot="1" x14ac:dyDescent="0.25">
      <c r="A38" s="61"/>
      <c r="B38" s="62"/>
      <c r="C38" s="43"/>
      <c r="D38" s="44"/>
      <c r="E38" s="45"/>
      <c r="F38" s="45"/>
      <c r="G38" s="46"/>
      <c r="H38" s="46"/>
      <c r="I38" s="47" t="s">
        <v>30</v>
      </c>
      <c r="J38" s="48">
        <f>SUM(J37:J37)</f>
        <v>0</v>
      </c>
      <c r="K38" s="49">
        <f>SUM(K37:K37)</f>
        <v>0</v>
      </c>
      <c r="L38" s="51"/>
    </row>
    <row r="39" spans="1:12" x14ac:dyDescent="0.2">
      <c r="A39" s="50" t="s">
        <v>32</v>
      </c>
      <c r="B39" s="62"/>
      <c r="C39" s="43"/>
      <c r="D39" s="44"/>
      <c r="E39" s="45"/>
      <c r="F39" s="45"/>
      <c r="G39" s="46"/>
      <c r="H39" s="46"/>
      <c r="I39" s="46"/>
      <c r="J39" s="46"/>
      <c r="K39" s="46"/>
      <c r="L39" s="51"/>
    </row>
    <row r="40" spans="1:12" x14ac:dyDescent="0.2">
      <c r="A40" s="50" t="s">
        <v>33</v>
      </c>
      <c r="B40" s="62"/>
      <c r="C40" s="43"/>
      <c r="D40" s="44"/>
      <c r="E40" s="45"/>
      <c r="F40" s="45"/>
      <c r="G40" s="46"/>
      <c r="H40" s="46"/>
      <c r="I40" s="46"/>
      <c r="J40" s="46"/>
      <c r="K40" s="46"/>
      <c r="L40" s="51"/>
    </row>
    <row r="41" spans="1:12" x14ac:dyDescent="0.2">
      <c r="A41" s="50"/>
      <c r="B41" s="62"/>
      <c r="C41" s="43"/>
      <c r="D41" s="44"/>
      <c r="E41" s="45"/>
      <c r="F41" s="45"/>
      <c r="G41" s="46"/>
      <c r="H41" s="46"/>
      <c r="I41" s="46"/>
      <c r="J41" s="46"/>
      <c r="K41" s="46"/>
      <c r="L41" s="51"/>
    </row>
    <row r="42" spans="1:12" ht="15" thickBot="1" x14ac:dyDescent="0.25">
      <c r="A42" s="107" t="s">
        <v>16</v>
      </c>
      <c r="B42" s="107"/>
      <c r="C42" s="107"/>
      <c r="D42" s="107"/>
      <c r="E42" s="107"/>
      <c r="F42" s="107"/>
      <c r="G42" s="107"/>
      <c r="H42" s="107"/>
      <c r="I42" s="107"/>
      <c r="J42" s="107"/>
      <c r="K42" s="107"/>
      <c r="L42" s="51"/>
    </row>
    <row r="43" spans="1:12" ht="36.75" thickBot="1" x14ac:dyDescent="0.25">
      <c r="A43" s="74" t="s">
        <v>0</v>
      </c>
      <c r="B43" s="75" t="s">
        <v>1</v>
      </c>
      <c r="C43" s="76" t="s">
        <v>2</v>
      </c>
      <c r="D43" s="77" t="s">
        <v>115</v>
      </c>
      <c r="E43" s="78" t="s">
        <v>3</v>
      </c>
      <c r="F43" s="79" t="s">
        <v>4</v>
      </c>
      <c r="G43" s="77" t="s">
        <v>25</v>
      </c>
      <c r="H43" s="77" t="s">
        <v>27</v>
      </c>
      <c r="I43" s="77" t="s">
        <v>26</v>
      </c>
      <c r="J43" s="77" t="s">
        <v>29</v>
      </c>
      <c r="K43" s="80" t="s">
        <v>28</v>
      </c>
      <c r="L43" s="51"/>
    </row>
    <row r="44" spans="1:12" ht="117" thickBot="1" x14ac:dyDescent="0.25">
      <c r="A44" s="87">
        <v>1</v>
      </c>
      <c r="B44" s="73" t="s">
        <v>17</v>
      </c>
      <c r="C44" s="53" t="s">
        <v>6</v>
      </c>
      <c r="D44" s="54">
        <v>350</v>
      </c>
      <c r="E44" s="55"/>
      <c r="F44" s="55"/>
      <c r="G44" s="56"/>
      <c r="H44" s="57"/>
      <c r="I44" s="58">
        <f>G44*H44+G44</f>
        <v>0</v>
      </c>
      <c r="J44" s="59">
        <f>G44*D44</f>
        <v>0</v>
      </c>
      <c r="K44" s="60">
        <f>J44*H44+J44</f>
        <v>0</v>
      </c>
      <c r="L44" s="51"/>
    </row>
    <row r="45" spans="1:12" ht="15" thickBot="1" x14ac:dyDescent="0.25">
      <c r="A45" s="61"/>
      <c r="B45" s="62"/>
      <c r="C45" s="43"/>
      <c r="D45" s="44"/>
      <c r="E45" s="45"/>
      <c r="F45" s="45"/>
      <c r="G45" s="46"/>
      <c r="H45" s="46"/>
      <c r="I45" s="47" t="s">
        <v>30</v>
      </c>
      <c r="J45" s="48">
        <f>SUM(J44:J44)</f>
        <v>0</v>
      </c>
      <c r="K45" s="49">
        <f>SUM(K44:K44)</f>
        <v>0</v>
      </c>
      <c r="L45" s="51"/>
    </row>
    <row r="46" spans="1:12" x14ac:dyDescent="0.2">
      <c r="A46" s="50" t="s">
        <v>32</v>
      </c>
      <c r="B46" s="62"/>
      <c r="C46" s="43"/>
      <c r="D46" s="44"/>
      <c r="E46" s="45"/>
      <c r="F46" s="45"/>
      <c r="G46" s="46"/>
      <c r="H46" s="46"/>
      <c r="I46" s="46"/>
      <c r="J46" s="46"/>
      <c r="K46" s="46"/>
      <c r="L46" s="51"/>
    </row>
    <row r="47" spans="1:12" x14ac:dyDescent="0.2">
      <c r="A47" s="50" t="s">
        <v>33</v>
      </c>
      <c r="B47" s="62"/>
      <c r="C47" s="43"/>
      <c r="D47" s="44"/>
      <c r="E47" s="45"/>
      <c r="F47" s="45"/>
      <c r="G47" s="46"/>
      <c r="H47" s="46"/>
      <c r="I47" s="46"/>
      <c r="J47" s="46"/>
      <c r="K47" s="46"/>
      <c r="L47" s="51"/>
    </row>
    <row r="48" spans="1:12" x14ac:dyDescent="0.2">
      <c r="A48" s="50"/>
      <c r="B48" s="62"/>
      <c r="C48" s="43"/>
      <c r="D48" s="44"/>
      <c r="E48" s="45"/>
      <c r="F48" s="45"/>
      <c r="G48" s="46"/>
      <c r="H48" s="46"/>
      <c r="I48" s="46"/>
      <c r="J48" s="46"/>
      <c r="K48" s="46"/>
      <c r="L48" s="51"/>
    </row>
    <row r="49" spans="1:12" x14ac:dyDescent="0.2">
      <c r="A49" s="50"/>
      <c r="B49" s="62"/>
      <c r="C49" s="43"/>
      <c r="D49" s="44"/>
      <c r="E49" s="45"/>
      <c r="F49" s="45"/>
      <c r="G49" s="46"/>
      <c r="H49" s="46"/>
      <c r="I49" s="46"/>
      <c r="J49" s="46"/>
      <c r="K49" s="46"/>
      <c r="L49" s="51"/>
    </row>
    <row r="50" spans="1:12" ht="15" thickBot="1" x14ac:dyDescent="0.25">
      <c r="A50" s="107" t="s">
        <v>18</v>
      </c>
      <c r="B50" s="107"/>
      <c r="C50" s="107"/>
      <c r="D50" s="107"/>
      <c r="E50" s="107"/>
      <c r="F50" s="107"/>
      <c r="G50" s="107"/>
      <c r="H50" s="107"/>
      <c r="I50" s="107"/>
      <c r="J50" s="107"/>
      <c r="K50" s="107"/>
      <c r="L50" s="51"/>
    </row>
    <row r="51" spans="1:12" ht="36.75" thickBot="1" x14ac:dyDescent="0.25">
      <c r="A51" s="18" t="s">
        <v>0</v>
      </c>
      <c r="B51" s="19" t="s">
        <v>1</v>
      </c>
      <c r="C51" s="20" t="s">
        <v>2</v>
      </c>
      <c r="D51" s="21" t="s">
        <v>115</v>
      </c>
      <c r="E51" s="22" t="s">
        <v>3</v>
      </c>
      <c r="F51" s="23" t="s">
        <v>4</v>
      </c>
      <c r="G51" s="21" t="s">
        <v>25</v>
      </c>
      <c r="H51" s="21" t="s">
        <v>27</v>
      </c>
      <c r="I51" s="21" t="s">
        <v>26</v>
      </c>
      <c r="J51" s="21" t="s">
        <v>29</v>
      </c>
      <c r="K51" s="24" t="s">
        <v>28</v>
      </c>
      <c r="L51" s="51"/>
    </row>
    <row r="52" spans="1:12" ht="360.75" customHeight="1" thickBot="1" x14ac:dyDescent="0.25">
      <c r="A52" s="87">
        <v>1</v>
      </c>
      <c r="B52" s="10" t="s">
        <v>19</v>
      </c>
      <c r="C52" s="53" t="s">
        <v>6</v>
      </c>
      <c r="D52" s="54">
        <v>250</v>
      </c>
      <c r="E52" s="55"/>
      <c r="F52" s="55"/>
      <c r="G52" s="56"/>
      <c r="H52" s="57"/>
      <c r="I52" s="58">
        <f>G52*H52+G52</f>
        <v>0</v>
      </c>
      <c r="J52" s="59">
        <f>G52*D52</f>
        <v>0</v>
      </c>
      <c r="K52" s="60">
        <f>J52*H52+J52</f>
        <v>0</v>
      </c>
      <c r="L52" s="51"/>
    </row>
    <row r="53" spans="1:12" ht="15" thickBot="1" x14ac:dyDescent="0.25">
      <c r="A53" s="61"/>
      <c r="B53" s="62"/>
      <c r="C53" s="43"/>
      <c r="D53" s="44"/>
      <c r="E53" s="45"/>
      <c r="F53" s="45"/>
      <c r="G53" s="46"/>
      <c r="H53" s="46"/>
      <c r="I53" s="47" t="s">
        <v>30</v>
      </c>
      <c r="J53" s="48">
        <f>SUM(J52:J52)</f>
        <v>0</v>
      </c>
      <c r="K53" s="49">
        <f>SUM(K52:K52)</f>
        <v>0</v>
      </c>
      <c r="L53" s="51"/>
    </row>
    <row r="54" spans="1:12" x14ac:dyDescent="0.2">
      <c r="A54" s="50" t="s">
        <v>32</v>
      </c>
      <c r="B54" s="62"/>
      <c r="C54" s="43"/>
      <c r="D54" s="44"/>
      <c r="E54" s="45"/>
      <c r="F54" s="45"/>
      <c r="G54" s="46"/>
      <c r="H54" s="46"/>
      <c r="I54" s="46"/>
      <c r="J54" s="46"/>
      <c r="K54" s="46"/>
      <c r="L54" s="51"/>
    </row>
    <row r="55" spans="1:12" x14ac:dyDescent="0.2">
      <c r="A55" s="50" t="s">
        <v>33</v>
      </c>
      <c r="B55" s="62"/>
      <c r="C55" s="43"/>
      <c r="D55" s="44"/>
      <c r="E55" s="45"/>
      <c r="F55" s="45"/>
      <c r="G55" s="46"/>
      <c r="H55" s="46"/>
      <c r="I55" s="46"/>
      <c r="J55" s="46"/>
      <c r="K55" s="46"/>
      <c r="L55" s="51"/>
    </row>
    <row r="56" spans="1:12" x14ac:dyDescent="0.2">
      <c r="A56" s="50"/>
      <c r="B56" s="62"/>
      <c r="C56" s="43"/>
      <c r="D56" s="44"/>
      <c r="E56" s="45"/>
      <c r="F56" s="45"/>
      <c r="G56" s="46"/>
      <c r="H56" s="46"/>
      <c r="I56" s="46"/>
      <c r="J56" s="46"/>
      <c r="K56" s="46"/>
      <c r="L56" s="51"/>
    </row>
    <row r="57" spans="1:12" x14ac:dyDescent="0.2">
      <c r="A57" s="50"/>
      <c r="B57" s="62"/>
      <c r="C57" s="43"/>
      <c r="D57" s="44"/>
      <c r="E57" s="45"/>
      <c r="F57" s="45"/>
      <c r="G57" s="46"/>
      <c r="H57" s="46"/>
      <c r="I57" s="46"/>
      <c r="J57" s="46"/>
      <c r="K57" s="46"/>
      <c r="L57" s="51"/>
    </row>
    <row r="58" spans="1:12" ht="15" thickBot="1" x14ac:dyDescent="0.25">
      <c r="A58" s="107" t="s">
        <v>20</v>
      </c>
      <c r="B58" s="107"/>
      <c r="C58" s="107"/>
      <c r="D58" s="107"/>
      <c r="E58" s="107"/>
      <c r="F58" s="107"/>
      <c r="G58" s="107"/>
      <c r="H58" s="107"/>
      <c r="I58" s="107"/>
      <c r="J58" s="107"/>
      <c r="K58" s="107"/>
      <c r="L58" s="51"/>
    </row>
    <row r="59" spans="1:12" ht="36.75" thickBot="1" x14ac:dyDescent="0.25">
      <c r="A59" s="74" t="s">
        <v>0</v>
      </c>
      <c r="B59" s="75" t="s">
        <v>1</v>
      </c>
      <c r="C59" s="76" t="s">
        <v>2</v>
      </c>
      <c r="D59" s="77" t="s">
        <v>115</v>
      </c>
      <c r="E59" s="78" t="s">
        <v>3</v>
      </c>
      <c r="F59" s="79" t="s">
        <v>4</v>
      </c>
      <c r="G59" s="77" t="s">
        <v>25</v>
      </c>
      <c r="H59" s="77" t="s">
        <v>27</v>
      </c>
      <c r="I59" s="77" t="s">
        <v>26</v>
      </c>
      <c r="J59" s="77" t="s">
        <v>29</v>
      </c>
      <c r="K59" s="80" t="s">
        <v>28</v>
      </c>
      <c r="L59" s="51"/>
    </row>
    <row r="60" spans="1:12" ht="89.25" customHeight="1" x14ac:dyDescent="0.2">
      <c r="A60" s="82">
        <v>1</v>
      </c>
      <c r="B60" s="88" t="s">
        <v>21</v>
      </c>
      <c r="C60" s="27" t="s">
        <v>36</v>
      </c>
      <c r="D60" s="28">
        <v>2500</v>
      </c>
      <c r="E60" s="29"/>
      <c r="F60" s="29"/>
      <c r="G60" s="30"/>
      <c r="H60" s="31"/>
      <c r="I60" s="32">
        <f>G60*H60+G60</f>
        <v>0</v>
      </c>
      <c r="J60" s="33">
        <f>G60*D60</f>
        <v>0</v>
      </c>
      <c r="K60" s="34">
        <f>J60*H60+J60</f>
        <v>0</v>
      </c>
      <c r="L60" s="51"/>
    </row>
    <row r="61" spans="1:12" ht="89.25" customHeight="1" x14ac:dyDescent="0.2">
      <c r="A61" s="83">
        <v>2</v>
      </c>
      <c r="B61" s="89" t="s">
        <v>22</v>
      </c>
      <c r="C61" s="64" t="s">
        <v>36</v>
      </c>
      <c r="D61" s="65">
        <v>6000</v>
      </c>
      <c r="E61" s="66"/>
      <c r="F61" s="66"/>
      <c r="G61" s="67"/>
      <c r="H61" s="68"/>
      <c r="I61" s="69">
        <f>G61*H61+G61</f>
        <v>0</v>
      </c>
      <c r="J61" s="70">
        <f>G61*D61</f>
        <v>0</v>
      </c>
      <c r="K61" s="71">
        <f>J61*H61+J61</f>
        <v>0</v>
      </c>
      <c r="L61" s="51"/>
    </row>
    <row r="62" spans="1:12" ht="64.5" customHeight="1" thickBot="1" x14ac:dyDescent="0.25">
      <c r="A62" s="84">
        <v>3</v>
      </c>
      <c r="B62" s="26" t="s">
        <v>23</v>
      </c>
      <c r="C62" s="35" t="s">
        <v>36</v>
      </c>
      <c r="D62" s="36">
        <v>5800</v>
      </c>
      <c r="E62" s="37"/>
      <c r="F62" s="37"/>
      <c r="G62" s="38"/>
      <c r="H62" s="39"/>
      <c r="I62" s="40">
        <f>G62*H62+G62</f>
        <v>0</v>
      </c>
      <c r="J62" s="41">
        <f>G62*D62</f>
        <v>0</v>
      </c>
      <c r="K62" s="42">
        <f>J62*H62+J62</f>
        <v>0</v>
      </c>
      <c r="L62" s="51"/>
    </row>
    <row r="63" spans="1:12" ht="15" thickBot="1" x14ac:dyDescent="0.25">
      <c r="A63" s="61"/>
      <c r="B63" s="62"/>
      <c r="C63" s="43"/>
      <c r="D63" s="44"/>
      <c r="E63" s="45"/>
      <c r="F63" s="45"/>
      <c r="G63" s="46"/>
      <c r="H63" s="46"/>
      <c r="I63" s="47" t="s">
        <v>30</v>
      </c>
      <c r="J63" s="48">
        <f>SUM(J60:J62)</f>
        <v>0</v>
      </c>
      <c r="K63" s="49">
        <f>SUM(K60:K62)</f>
        <v>0</v>
      </c>
      <c r="L63" s="51"/>
    </row>
    <row r="64" spans="1:12" x14ac:dyDescent="0.2">
      <c r="A64" s="50" t="s">
        <v>32</v>
      </c>
      <c r="B64" s="62"/>
      <c r="C64" s="43"/>
      <c r="D64" s="44"/>
      <c r="E64" s="45"/>
      <c r="F64" s="45"/>
      <c r="G64" s="46"/>
      <c r="H64" s="46"/>
      <c r="I64" s="46"/>
      <c r="J64" s="46"/>
      <c r="K64" s="46"/>
      <c r="L64" s="51"/>
    </row>
    <row r="65" spans="1:12" x14ac:dyDescent="0.2">
      <c r="A65" s="50" t="s">
        <v>33</v>
      </c>
      <c r="B65" s="62"/>
      <c r="C65" s="43"/>
      <c r="D65" s="44"/>
      <c r="E65" s="45"/>
      <c r="F65" s="45"/>
      <c r="G65" s="46"/>
      <c r="H65" s="46"/>
      <c r="I65" s="46"/>
      <c r="J65" s="46"/>
      <c r="K65" s="46"/>
      <c r="L65" s="51"/>
    </row>
    <row r="66" spans="1:12" x14ac:dyDescent="0.2">
      <c r="A66" s="50"/>
      <c r="B66" s="62"/>
      <c r="C66" s="43"/>
      <c r="D66" s="44"/>
      <c r="E66" s="45"/>
      <c r="F66" s="45"/>
      <c r="G66" s="46"/>
      <c r="H66" s="46"/>
      <c r="I66" s="46"/>
      <c r="J66" s="46"/>
      <c r="K66" s="46"/>
      <c r="L66" s="51"/>
    </row>
    <row r="67" spans="1:12" x14ac:dyDescent="0.2">
      <c r="A67" s="50"/>
      <c r="B67" s="62"/>
      <c r="C67" s="43"/>
      <c r="D67" s="44"/>
      <c r="E67" s="45"/>
      <c r="F67" s="45"/>
      <c r="G67" s="46"/>
      <c r="H67" s="46"/>
      <c r="I67" s="46"/>
      <c r="J67" s="46"/>
      <c r="K67" s="46"/>
      <c r="L67" s="51"/>
    </row>
    <row r="68" spans="1:12" ht="15" thickBot="1" x14ac:dyDescent="0.25">
      <c r="A68" s="108" t="s">
        <v>37</v>
      </c>
      <c r="B68" s="108"/>
      <c r="C68" s="108"/>
      <c r="D68" s="108"/>
      <c r="E68" s="108"/>
      <c r="F68" s="108"/>
      <c r="G68" s="108"/>
      <c r="H68" s="108"/>
      <c r="I68" s="108"/>
      <c r="J68" s="108"/>
      <c r="K68" s="108"/>
      <c r="L68" s="108"/>
    </row>
    <row r="69" spans="1:12" ht="36.75" thickBot="1" x14ac:dyDescent="0.25">
      <c r="A69" s="18" t="s">
        <v>0</v>
      </c>
      <c r="B69" s="19" t="s">
        <v>1</v>
      </c>
      <c r="C69" s="20" t="s">
        <v>2</v>
      </c>
      <c r="D69" s="21" t="s">
        <v>115</v>
      </c>
      <c r="E69" s="22" t="s">
        <v>3</v>
      </c>
      <c r="F69" s="23" t="s">
        <v>4</v>
      </c>
      <c r="G69" s="21" t="s">
        <v>25</v>
      </c>
      <c r="H69" s="21" t="s">
        <v>27</v>
      </c>
      <c r="I69" s="21" t="s">
        <v>26</v>
      </c>
      <c r="J69" s="21" t="s">
        <v>29</v>
      </c>
      <c r="K69" s="24" t="s">
        <v>28</v>
      </c>
      <c r="L69" s="51"/>
    </row>
    <row r="70" spans="1:12" ht="186.75" customHeight="1" x14ac:dyDescent="0.2">
      <c r="A70" s="111">
        <v>1</v>
      </c>
      <c r="B70" s="92" t="s">
        <v>38</v>
      </c>
      <c r="C70" s="109" t="s">
        <v>6</v>
      </c>
      <c r="D70" s="113">
        <v>130</v>
      </c>
      <c r="E70" s="115"/>
      <c r="F70" s="117"/>
      <c r="G70" s="119"/>
      <c r="H70" s="121"/>
      <c r="I70" s="123">
        <f>G70*H70+G70</f>
        <v>0</v>
      </c>
      <c r="J70" s="119">
        <f>G70*D70</f>
        <v>0</v>
      </c>
      <c r="K70" s="125">
        <f>J70*H70+J70</f>
        <v>0</v>
      </c>
      <c r="L70" s="51"/>
    </row>
    <row r="71" spans="1:12" ht="246.75" customHeight="1" thickBot="1" x14ac:dyDescent="0.25">
      <c r="A71" s="112"/>
      <c r="B71" s="91" t="s">
        <v>39</v>
      </c>
      <c r="C71" s="110"/>
      <c r="D71" s="114"/>
      <c r="E71" s="116"/>
      <c r="F71" s="118"/>
      <c r="G71" s="120"/>
      <c r="H71" s="122"/>
      <c r="I71" s="124"/>
      <c r="J71" s="120"/>
      <c r="K71" s="126"/>
      <c r="L71" s="51"/>
    </row>
    <row r="72" spans="1:12" ht="15" thickBot="1" x14ac:dyDescent="0.25">
      <c r="A72" s="61"/>
      <c r="B72" s="62"/>
      <c r="C72" s="43"/>
      <c r="D72" s="44"/>
      <c r="E72" s="45"/>
      <c r="F72" s="45"/>
      <c r="G72" s="46"/>
      <c r="H72" s="46"/>
      <c r="I72" s="47" t="s">
        <v>30</v>
      </c>
      <c r="J72" s="48">
        <f>SUM(J70:J70)</f>
        <v>0</v>
      </c>
      <c r="K72" s="49">
        <f>SUM(K70:K70)</f>
        <v>0</v>
      </c>
      <c r="L72" s="51"/>
    </row>
    <row r="73" spans="1:12" x14ac:dyDescent="0.2">
      <c r="A73" s="50" t="s">
        <v>32</v>
      </c>
      <c r="B73" s="62"/>
      <c r="C73" s="43"/>
      <c r="D73" s="44"/>
      <c r="E73" s="45"/>
      <c r="F73" s="45"/>
      <c r="G73" s="46"/>
      <c r="H73" s="46"/>
      <c r="I73" s="46"/>
      <c r="J73" s="46"/>
      <c r="K73" s="46"/>
      <c r="L73" s="51"/>
    </row>
    <row r="74" spans="1:12" x14ac:dyDescent="0.2">
      <c r="A74" s="50" t="s">
        <v>33</v>
      </c>
      <c r="B74" s="62"/>
      <c r="C74" s="43"/>
      <c r="D74" s="44"/>
      <c r="E74" s="45"/>
      <c r="F74" s="45"/>
      <c r="G74" s="46"/>
      <c r="H74" s="46"/>
      <c r="I74" s="46"/>
      <c r="J74" s="46"/>
      <c r="K74" s="46"/>
      <c r="L74" s="51"/>
    </row>
    <row r="75" spans="1:12" x14ac:dyDescent="0.2">
      <c r="A75" s="50"/>
      <c r="B75" s="62"/>
      <c r="C75" s="43"/>
      <c r="D75" s="44"/>
      <c r="E75" s="45"/>
      <c r="F75" s="45"/>
      <c r="G75" s="46"/>
      <c r="H75" s="46"/>
      <c r="I75" s="46"/>
      <c r="J75" s="46"/>
      <c r="K75" s="46"/>
      <c r="L75" s="51"/>
    </row>
    <row r="76" spans="1:12" x14ac:dyDescent="0.2">
      <c r="A76" s="50"/>
      <c r="B76" s="62"/>
      <c r="C76" s="43"/>
      <c r="D76" s="44"/>
      <c r="E76" s="45"/>
      <c r="F76" s="45"/>
      <c r="G76" s="46"/>
      <c r="H76" s="46"/>
      <c r="I76" s="46"/>
      <c r="J76" s="46"/>
      <c r="K76" s="46"/>
      <c r="L76" s="51"/>
    </row>
    <row r="77" spans="1:12" ht="15" thickBot="1" x14ac:dyDescent="0.25">
      <c r="A77" s="108" t="s">
        <v>40</v>
      </c>
      <c r="B77" s="108"/>
      <c r="C77" s="108"/>
      <c r="D77" s="108"/>
      <c r="E77" s="108"/>
      <c r="F77" s="108"/>
      <c r="G77" s="108"/>
      <c r="H77" s="108"/>
      <c r="I77" s="108"/>
      <c r="J77" s="108"/>
      <c r="K77" s="108"/>
      <c r="L77" s="108"/>
    </row>
    <row r="78" spans="1:12" ht="45.75" thickBot="1" x14ac:dyDescent="0.25">
      <c r="A78" s="11" t="s">
        <v>0</v>
      </c>
      <c r="B78" s="12" t="s">
        <v>1</v>
      </c>
      <c r="C78" s="13" t="s">
        <v>2</v>
      </c>
      <c r="D78" s="14" t="s">
        <v>115</v>
      </c>
      <c r="E78" s="15" t="s">
        <v>3</v>
      </c>
      <c r="F78" s="16" t="s">
        <v>4</v>
      </c>
      <c r="G78" s="14" t="s">
        <v>25</v>
      </c>
      <c r="H78" s="14" t="s">
        <v>27</v>
      </c>
      <c r="I78" s="14" t="s">
        <v>26</v>
      </c>
      <c r="J78" s="14" t="s">
        <v>29</v>
      </c>
      <c r="K78" s="17" t="s">
        <v>28</v>
      </c>
      <c r="L78" s="51"/>
    </row>
    <row r="79" spans="1:12" ht="231" customHeight="1" thickBot="1" x14ac:dyDescent="0.25">
      <c r="A79" s="87">
        <v>1</v>
      </c>
      <c r="B79" s="90" t="s">
        <v>41</v>
      </c>
      <c r="C79" s="53" t="s">
        <v>6</v>
      </c>
      <c r="D79" s="54">
        <v>2500</v>
      </c>
      <c r="E79" s="55"/>
      <c r="F79" s="55"/>
      <c r="G79" s="56"/>
      <c r="H79" s="57"/>
      <c r="I79" s="58">
        <f>G79*H79+G79</f>
        <v>0</v>
      </c>
      <c r="J79" s="59">
        <f>G79*D79</f>
        <v>0</v>
      </c>
      <c r="K79" s="60">
        <f>J79*H79+J79</f>
        <v>0</v>
      </c>
      <c r="L79" s="51"/>
    </row>
    <row r="80" spans="1:12" ht="15" thickBot="1" x14ac:dyDescent="0.25">
      <c r="A80" s="61"/>
      <c r="B80" s="62"/>
      <c r="C80" s="43"/>
      <c r="D80" s="44"/>
      <c r="E80" s="45"/>
      <c r="F80" s="45"/>
      <c r="G80" s="46"/>
      <c r="H80" s="46"/>
      <c r="I80" s="47" t="s">
        <v>30</v>
      </c>
      <c r="J80" s="48">
        <f>SUM(J79:J79)</f>
        <v>0</v>
      </c>
      <c r="K80" s="49">
        <f>SUM(K79:K79)</f>
        <v>0</v>
      </c>
      <c r="L80" s="51"/>
    </row>
    <row r="81" spans="1:12" x14ac:dyDescent="0.2">
      <c r="A81" s="50" t="s">
        <v>32</v>
      </c>
      <c r="B81" s="62"/>
      <c r="C81" s="43"/>
      <c r="D81" s="44"/>
      <c r="E81" s="45"/>
      <c r="F81" s="45"/>
      <c r="G81" s="46"/>
      <c r="H81" s="46"/>
      <c r="I81" s="46"/>
      <c r="J81" s="46"/>
      <c r="K81" s="46"/>
      <c r="L81" s="51"/>
    </row>
    <row r="82" spans="1:12" x14ac:dyDescent="0.2">
      <c r="A82" s="50" t="s">
        <v>33</v>
      </c>
      <c r="B82" s="62"/>
      <c r="C82" s="43"/>
      <c r="D82" s="44"/>
      <c r="E82" s="45"/>
      <c r="F82" s="45"/>
      <c r="G82" s="46"/>
      <c r="H82" s="46"/>
      <c r="I82" s="46"/>
      <c r="J82" s="46"/>
      <c r="K82" s="46"/>
      <c r="L82" s="51"/>
    </row>
    <row r="83" spans="1:12" x14ac:dyDescent="0.2">
      <c r="A83" s="50"/>
      <c r="B83" s="62"/>
      <c r="C83" s="43"/>
      <c r="D83" s="44"/>
      <c r="E83" s="45"/>
      <c r="F83" s="45"/>
      <c r="G83" s="46"/>
      <c r="H83" s="46"/>
      <c r="I83" s="46"/>
      <c r="J83" s="46"/>
      <c r="K83" s="46"/>
      <c r="L83" s="51"/>
    </row>
    <row r="84" spans="1:12" x14ac:dyDescent="0.2">
      <c r="A84" s="50"/>
      <c r="B84" s="62"/>
      <c r="C84" s="43"/>
      <c r="D84" s="44"/>
      <c r="E84" s="45"/>
      <c r="F84" s="45"/>
      <c r="G84" s="46"/>
      <c r="H84" s="46"/>
      <c r="I84" s="46"/>
      <c r="J84" s="46"/>
      <c r="K84" s="46"/>
      <c r="L84" s="51"/>
    </row>
    <row r="85" spans="1:12" ht="15" thickBot="1" x14ac:dyDescent="0.25">
      <c r="A85" s="50" t="s">
        <v>42</v>
      </c>
      <c r="B85" s="62"/>
      <c r="C85" s="43"/>
      <c r="D85" s="44"/>
      <c r="E85" s="45"/>
      <c r="F85" s="45"/>
      <c r="G85" s="46"/>
      <c r="H85" s="46"/>
      <c r="I85" s="46"/>
      <c r="J85" s="46"/>
      <c r="K85" s="46"/>
      <c r="L85" s="51"/>
    </row>
    <row r="86" spans="1:12" ht="36.75" thickBot="1" x14ac:dyDescent="0.25">
      <c r="A86" s="18" t="s">
        <v>0</v>
      </c>
      <c r="B86" s="19" t="s">
        <v>1</v>
      </c>
      <c r="C86" s="20" t="s">
        <v>2</v>
      </c>
      <c r="D86" s="21" t="s">
        <v>115</v>
      </c>
      <c r="E86" s="22" t="s">
        <v>3</v>
      </c>
      <c r="F86" s="23" t="s">
        <v>4</v>
      </c>
      <c r="G86" s="21" t="s">
        <v>25</v>
      </c>
      <c r="H86" s="21" t="s">
        <v>27</v>
      </c>
      <c r="I86" s="21" t="s">
        <v>26</v>
      </c>
      <c r="J86" s="21" t="s">
        <v>29</v>
      </c>
      <c r="K86" s="24" t="s">
        <v>28</v>
      </c>
      <c r="L86" s="51"/>
    </row>
    <row r="87" spans="1:12" ht="224.25" customHeight="1" x14ac:dyDescent="0.2">
      <c r="A87" s="82">
        <v>1</v>
      </c>
      <c r="B87" s="25" t="s">
        <v>43</v>
      </c>
      <c r="C87" s="27" t="s">
        <v>6</v>
      </c>
      <c r="D87" s="28">
        <v>1600</v>
      </c>
      <c r="E87" s="29"/>
      <c r="F87" s="29"/>
      <c r="G87" s="30"/>
      <c r="H87" s="31"/>
      <c r="I87" s="32">
        <f>G87*H87+G87</f>
        <v>0</v>
      </c>
      <c r="J87" s="33">
        <f>G87*D87</f>
        <v>0</v>
      </c>
      <c r="K87" s="34">
        <f>J87*H87+J87</f>
        <v>0</v>
      </c>
      <c r="L87" s="51"/>
    </row>
    <row r="88" spans="1:12" ht="15" thickBot="1" x14ac:dyDescent="0.25">
      <c r="A88" s="61"/>
      <c r="B88" s="62"/>
      <c r="C88" s="43"/>
      <c r="D88" s="44"/>
      <c r="E88" s="45"/>
      <c r="F88" s="45"/>
      <c r="G88" s="46"/>
      <c r="H88" s="46"/>
      <c r="I88" s="47" t="s">
        <v>30</v>
      </c>
      <c r="J88" s="48">
        <f>SUM(J87:J87)</f>
        <v>0</v>
      </c>
      <c r="K88" s="49">
        <f>SUM(K87:K87)</f>
        <v>0</v>
      </c>
      <c r="L88" s="51"/>
    </row>
    <row r="89" spans="1:12" x14ac:dyDescent="0.2">
      <c r="A89" s="50" t="s">
        <v>32</v>
      </c>
      <c r="B89" s="62"/>
      <c r="C89" s="43"/>
      <c r="D89" s="44"/>
      <c r="E89" s="45"/>
      <c r="F89" s="45"/>
      <c r="G89" s="46"/>
      <c r="H89" s="46"/>
      <c r="I89" s="46"/>
      <c r="J89" s="46"/>
      <c r="K89" s="46"/>
      <c r="L89" s="51"/>
    </row>
    <row r="90" spans="1:12" x14ac:dyDescent="0.2">
      <c r="A90" s="50" t="s">
        <v>33</v>
      </c>
      <c r="B90" s="62"/>
      <c r="C90" s="43"/>
      <c r="D90" s="44"/>
      <c r="E90" s="45"/>
      <c r="F90" s="45"/>
      <c r="G90" s="46"/>
      <c r="H90" s="46"/>
      <c r="I90" s="46"/>
      <c r="J90" s="46"/>
      <c r="K90" s="46"/>
      <c r="L90" s="51"/>
    </row>
    <row r="91" spans="1:12" x14ac:dyDescent="0.2">
      <c r="A91" s="50"/>
      <c r="B91" s="62"/>
      <c r="C91" s="43"/>
      <c r="D91" s="44"/>
      <c r="E91" s="45"/>
      <c r="F91" s="45"/>
      <c r="G91" s="46"/>
      <c r="H91" s="46"/>
      <c r="I91" s="46"/>
      <c r="J91" s="46"/>
      <c r="K91" s="46"/>
      <c r="L91" s="51"/>
    </row>
    <row r="92" spans="1:12" ht="15" thickBot="1" x14ac:dyDescent="0.25">
      <c r="A92" s="50" t="s">
        <v>90</v>
      </c>
      <c r="B92" s="51"/>
      <c r="C92" s="51"/>
      <c r="D92" s="51"/>
      <c r="E92" s="51"/>
      <c r="F92" s="51"/>
      <c r="G92" s="51"/>
      <c r="H92" s="51"/>
      <c r="I92" s="51"/>
      <c r="J92" s="51"/>
      <c r="K92" s="51"/>
      <c r="L92" s="51"/>
    </row>
    <row r="93" spans="1:12" ht="36.75" thickBot="1" x14ac:dyDescent="0.25">
      <c r="A93" s="18" t="s">
        <v>0</v>
      </c>
      <c r="B93" s="19" t="s">
        <v>1</v>
      </c>
      <c r="C93" s="20" t="s">
        <v>2</v>
      </c>
      <c r="D93" s="21" t="s">
        <v>115</v>
      </c>
      <c r="E93" s="22" t="s">
        <v>3</v>
      </c>
      <c r="F93" s="23" t="s">
        <v>4</v>
      </c>
      <c r="G93" s="21" t="s">
        <v>25</v>
      </c>
      <c r="H93" s="21" t="s">
        <v>27</v>
      </c>
      <c r="I93" s="21" t="s">
        <v>26</v>
      </c>
      <c r="J93" s="21" t="s">
        <v>29</v>
      </c>
      <c r="K93" s="24" t="s">
        <v>28</v>
      </c>
      <c r="L93" s="51"/>
    </row>
    <row r="94" spans="1:12" ht="131.25" customHeight="1" thickBot="1" x14ac:dyDescent="0.25">
      <c r="A94" s="52">
        <v>1</v>
      </c>
      <c r="B94" s="90" t="s">
        <v>53</v>
      </c>
      <c r="C94" s="53" t="s">
        <v>36</v>
      </c>
      <c r="D94" s="54">
        <v>90</v>
      </c>
      <c r="E94" s="55"/>
      <c r="F94" s="55"/>
      <c r="G94" s="56"/>
      <c r="H94" s="57"/>
      <c r="I94" s="58">
        <f>G94*H94+G94</f>
        <v>0</v>
      </c>
      <c r="J94" s="59">
        <f>G94*D94</f>
        <v>0</v>
      </c>
      <c r="K94" s="60">
        <f>J94*H94+J94</f>
        <v>0</v>
      </c>
      <c r="L94" s="51"/>
    </row>
    <row r="95" spans="1:12" ht="15" thickBot="1" x14ac:dyDescent="0.25">
      <c r="B95" s="62"/>
      <c r="C95" s="43"/>
      <c r="D95" s="44"/>
      <c r="E95" s="45"/>
      <c r="F95" s="45"/>
      <c r="G95" s="46"/>
      <c r="H95" s="46"/>
      <c r="I95" s="47" t="s">
        <v>30</v>
      </c>
      <c r="J95" s="48">
        <f>SUM(J94:J94)</f>
        <v>0</v>
      </c>
      <c r="K95" s="49">
        <f>SUM(K94:K94)</f>
        <v>0</v>
      </c>
      <c r="L95" s="51"/>
    </row>
    <row r="96" spans="1:12" x14ac:dyDescent="0.2">
      <c r="A96" s="50" t="s">
        <v>32</v>
      </c>
      <c r="B96" s="62"/>
      <c r="C96" s="43"/>
      <c r="D96" s="44"/>
      <c r="E96" s="45"/>
      <c r="F96" s="45"/>
      <c r="G96" s="46"/>
      <c r="H96" s="46"/>
      <c r="I96" s="46"/>
      <c r="J96" s="46"/>
      <c r="K96" s="46"/>
      <c r="L96" s="51"/>
    </row>
    <row r="97" spans="1:12" x14ac:dyDescent="0.2">
      <c r="A97" s="50" t="s">
        <v>33</v>
      </c>
      <c r="B97" s="62"/>
      <c r="C97" s="43"/>
      <c r="D97" s="44"/>
      <c r="E97" s="45"/>
      <c r="F97" s="45"/>
      <c r="G97" s="46"/>
      <c r="H97" s="46"/>
      <c r="I97" s="46"/>
      <c r="J97" s="46"/>
      <c r="K97" s="46"/>
      <c r="L97" s="51"/>
    </row>
    <row r="98" spans="1:12" x14ac:dyDescent="0.2">
      <c r="A98" s="50"/>
      <c r="B98" s="62"/>
      <c r="C98" s="43"/>
      <c r="D98" s="44"/>
      <c r="E98" s="45"/>
      <c r="F98" s="45"/>
      <c r="G98" s="46"/>
      <c r="H98" s="46"/>
      <c r="I98" s="46"/>
      <c r="J98" s="46"/>
      <c r="K98" s="46"/>
      <c r="L98" s="51"/>
    </row>
    <row r="99" spans="1:12" ht="15" thickBot="1" x14ac:dyDescent="0.25">
      <c r="A99" s="50" t="s">
        <v>91</v>
      </c>
      <c r="B99" s="62"/>
      <c r="C99" s="43"/>
      <c r="D99" s="44"/>
      <c r="E99" s="45"/>
      <c r="F99" s="45"/>
      <c r="G99" s="46"/>
      <c r="H99" s="46"/>
      <c r="I99" s="46"/>
      <c r="J99" s="46"/>
      <c r="K99" s="46"/>
      <c r="L99" s="51"/>
    </row>
    <row r="100" spans="1:12" ht="36.75" thickBot="1" x14ac:dyDescent="0.25">
      <c r="A100" s="18" t="s">
        <v>0</v>
      </c>
      <c r="B100" s="19" t="s">
        <v>1</v>
      </c>
      <c r="C100" s="20" t="s">
        <v>2</v>
      </c>
      <c r="D100" s="21" t="s">
        <v>115</v>
      </c>
      <c r="E100" s="22" t="s">
        <v>3</v>
      </c>
      <c r="F100" s="23" t="s">
        <v>4</v>
      </c>
      <c r="G100" s="21" t="s">
        <v>25</v>
      </c>
      <c r="H100" s="21" t="s">
        <v>27</v>
      </c>
      <c r="I100" s="21" t="s">
        <v>26</v>
      </c>
      <c r="J100" s="21" t="s">
        <v>29</v>
      </c>
      <c r="K100" s="24" t="s">
        <v>28</v>
      </c>
      <c r="L100" s="51"/>
    </row>
    <row r="101" spans="1:12" ht="224.25" thickBot="1" x14ac:dyDescent="0.25">
      <c r="A101" s="87">
        <v>1</v>
      </c>
      <c r="B101" s="90" t="s">
        <v>44</v>
      </c>
      <c r="C101" s="53" t="s">
        <v>6</v>
      </c>
      <c r="D101" s="54">
        <v>40</v>
      </c>
      <c r="E101" s="55"/>
      <c r="F101" s="55"/>
      <c r="G101" s="56"/>
      <c r="H101" s="57"/>
      <c r="I101" s="58">
        <f>G101*H101+G101</f>
        <v>0</v>
      </c>
      <c r="J101" s="59">
        <f>G101*D101</f>
        <v>0</v>
      </c>
      <c r="K101" s="60">
        <f>J101*H101+J101</f>
        <v>0</v>
      </c>
      <c r="L101" s="51"/>
    </row>
    <row r="102" spans="1:12" ht="15" thickBot="1" x14ac:dyDescent="0.25">
      <c r="A102" s="61"/>
      <c r="B102" s="62"/>
      <c r="C102" s="43"/>
      <c r="D102" s="44"/>
      <c r="E102" s="45"/>
      <c r="F102" s="45"/>
      <c r="G102" s="46"/>
      <c r="H102" s="46"/>
      <c r="I102" s="47" t="s">
        <v>30</v>
      </c>
      <c r="J102" s="48">
        <f>SUM(J101:J101)</f>
        <v>0</v>
      </c>
      <c r="K102" s="49">
        <f>SUM(K101:K101)</f>
        <v>0</v>
      </c>
      <c r="L102" s="51"/>
    </row>
    <row r="103" spans="1:12" x14ac:dyDescent="0.2">
      <c r="A103" s="50" t="s">
        <v>32</v>
      </c>
      <c r="B103" s="62"/>
      <c r="C103" s="43"/>
      <c r="D103" s="44"/>
      <c r="E103" s="45"/>
      <c r="F103" s="45"/>
      <c r="G103" s="46"/>
      <c r="H103" s="46"/>
      <c r="I103" s="46"/>
      <c r="J103" s="46"/>
      <c r="K103" s="46"/>
      <c r="L103" s="51"/>
    </row>
    <row r="104" spans="1:12" x14ac:dyDescent="0.2">
      <c r="A104" s="50" t="s">
        <v>33</v>
      </c>
      <c r="B104" s="62"/>
      <c r="C104" s="43"/>
      <c r="D104" s="44"/>
      <c r="E104" s="45"/>
      <c r="F104" s="45"/>
      <c r="G104" s="46"/>
      <c r="H104" s="46"/>
      <c r="I104" s="46"/>
      <c r="J104" s="46"/>
      <c r="K104" s="46"/>
      <c r="L104" s="51"/>
    </row>
    <row r="105" spans="1:12" x14ac:dyDescent="0.2">
      <c r="A105" s="50"/>
      <c r="B105" s="62"/>
      <c r="C105" s="43"/>
      <c r="D105" s="44"/>
      <c r="E105" s="45"/>
      <c r="F105" s="45"/>
      <c r="G105" s="46"/>
      <c r="H105" s="46"/>
      <c r="I105" s="46"/>
      <c r="J105" s="46"/>
      <c r="K105" s="46"/>
      <c r="L105" s="51"/>
    </row>
    <row r="106" spans="1:12" ht="15" thickBot="1" x14ac:dyDescent="0.25">
      <c r="A106" s="50" t="s">
        <v>92</v>
      </c>
      <c r="B106" s="62"/>
      <c r="C106" s="43"/>
      <c r="D106" s="44"/>
      <c r="E106" s="45"/>
      <c r="F106" s="45"/>
      <c r="G106" s="46"/>
      <c r="H106" s="46"/>
      <c r="I106" s="46"/>
      <c r="J106" s="46"/>
      <c r="K106" s="46"/>
      <c r="L106" s="51"/>
    </row>
    <row r="107" spans="1:12" ht="36.75" thickBot="1" x14ac:dyDescent="0.25">
      <c r="A107" s="18" t="s">
        <v>0</v>
      </c>
      <c r="B107" s="19" t="s">
        <v>1</v>
      </c>
      <c r="C107" s="20" t="s">
        <v>2</v>
      </c>
      <c r="D107" s="21" t="s">
        <v>115</v>
      </c>
      <c r="E107" s="22" t="s">
        <v>3</v>
      </c>
      <c r="F107" s="23" t="s">
        <v>4</v>
      </c>
      <c r="G107" s="21" t="s">
        <v>25</v>
      </c>
      <c r="H107" s="21" t="s">
        <v>27</v>
      </c>
      <c r="I107" s="21" t="s">
        <v>26</v>
      </c>
      <c r="J107" s="21" t="s">
        <v>29</v>
      </c>
      <c r="K107" s="24" t="s">
        <v>28</v>
      </c>
      <c r="L107" s="51"/>
    </row>
    <row r="108" spans="1:12" ht="232.5" customHeight="1" thickBot="1" x14ac:dyDescent="0.25">
      <c r="A108" s="87">
        <v>1</v>
      </c>
      <c r="B108" s="90" t="s">
        <v>45</v>
      </c>
      <c r="C108" s="53" t="s">
        <v>6</v>
      </c>
      <c r="D108" s="54">
        <v>40</v>
      </c>
      <c r="E108" s="55"/>
      <c r="F108" s="55"/>
      <c r="G108" s="56"/>
      <c r="H108" s="57"/>
      <c r="I108" s="58">
        <f>G108*H108+G108</f>
        <v>0</v>
      </c>
      <c r="J108" s="59">
        <f>G108*D108</f>
        <v>0</v>
      </c>
      <c r="K108" s="60">
        <f>J108*H108+J108</f>
        <v>0</v>
      </c>
      <c r="L108" s="51"/>
    </row>
    <row r="109" spans="1:12" ht="15" thickBot="1" x14ac:dyDescent="0.25">
      <c r="A109" s="61"/>
      <c r="B109" s="62"/>
      <c r="C109" s="43"/>
      <c r="D109" s="44"/>
      <c r="E109" s="45"/>
      <c r="F109" s="45"/>
      <c r="G109" s="46"/>
      <c r="H109" s="46"/>
      <c r="I109" s="47" t="s">
        <v>30</v>
      </c>
      <c r="J109" s="48">
        <f>SUM(J108)</f>
        <v>0</v>
      </c>
      <c r="K109" s="49">
        <f>SUM(K108)</f>
        <v>0</v>
      </c>
      <c r="L109" s="51"/>
    </row>
    <row r="110" spans="1:12" x14ac:dyDescent="0.2">
      <c r="A110" s="50" t="s">
        <v>32</v>
      </c>
      <c r="B110" s="62"/>
      <c r="C110" s="43"/>
      <c r="D110" s="44"/>
      <c r="E110" s="45"/>
      <c r="F110" s="45"/>
      <c r="G110" s="46"/>
      <c r="H110" s="46"/>
      <c r="I110" s="46"/>
      <c r="J110" s="46"/>
      <c r="K110" s="46"/>
      <c r="L110" s="51"/>
    </row>
    <row r="111" spans="1:12" x14ac:dyDescent="0.2">
      <c r="A111" s="50" t="s">
        <v>33</v>
      </c>
      <c r="B111" s="62"/>
      <c r="C111" s="43"/>
      <c r="D111" s="44"/>
      <c r="E111" s="45"/>
      <c r="F111" s="45"/>
      <c r="G111" s="46"/>
      <c r="H111" s="46"/>
      <c r="I111" s="46"/>
      <c r="J111" s="46"/>
      <c r="K111" s="46"/>
      <c r="L111" s="51"/>
    </row>
    <row r="112" spans="1:12" x14ac:dyDescent="0.2">
      <c r="A112" s="50"/>
      <c r="B112" s="62"/>
      <c r="C112" s="43"/>
      <c r="D112" s="44"/>
      <c r="E112" s="45"/>
      <c r="F112" s="45"/>
      <c r="G112" s="46"/>
      <c r="H112" s="46"/>
      <c r="I112" s="46"/>
      <c r="J112" s="46"/>
      <c r="K112" s="46"/>
      <c r="L112" s="51"/>
    </row>
    <row r="113" spans="1:12" x14ac:dyDescent="0.2">
      <c r="A113" s="50"/>
      <c r="B113" s="62"/>
      <c r="C113" s="43"/>
      <c r="D113" s="44"/>
      <c r="E113" s="45"/>
      <c r="F113" s="45"/>
      <c r="G113" s="46"/>
      <c r="H113" s="46"/>
      <c r="I113" s="46"/>
      <c r="J113" s="46"/>
      <c r="K113" s="46"/>
      <c r="L113" s="51"/>
    </row>
    <row r="114" spans="1:12" x14ac:dyDescent="0.2">
      <c r="A114" s="50"/>
      <c r="B114" s="62"/>
      <c r="C114" s="43"/>
      <c r="D114" s="44"/>
      <c r="E114" s="45"/>
      <c r="F114" s="45"/>
      <c r="G114" s="46"/>
      <c r="H114" s="46"/>
      <c r="I114" s="46"/>
      <c r="J114" s="46"/>
      <c r="K114" s="46"/>
      <c r="L114" s="51"/>
    </row>
    <row r="115" spans="1:12" ht="15" thickBot="1" x14ac:dyDescent="0.25">
      <c r="A115" s="50" t="s">
        <v>93</v>
      </c>
      <c r="B115" s="62"/>
      <c r="C115" s="43"/>
      <c r="D115" s="44"/>
      <c r="E115" s="45"/>
      <c r="F115" s="45"/>
      <c r="G115" s="46"/>
      <c r="H115" s="46"/>
      <c r="I115" s="46"/>
      <c r="J115" s="46"/>
      <c r="K115" s="46"/>
      <c r="L115" s="51"/>
    </row>
    <row r="116" spans="1:12" ht="36.75" thickBot="1" x14ac:dyDescent="0.25">
      <c r="A116" s="18" t="s">
        <v>0</v>
      </c>
      <c r="B116" s="19" t="s">
        <v>1</v>
      </c>
      <c r="C116" s="20" t="s">
        <v>2</v>
      </c>
      <c r="D116" s="21" t="s">
        <v>115</v>
      </c>
      <c r="E116" s="22" t="s">
        <v>3</v>
      </c>
      <c r="F116" s="23" t="s">
        <v>4</v>
      </c>
      <c r="G116" s="21" t="s">
        <v>25</v>
      </c>
      <c r="H116" s="21" t="s">
        <v>27</v>
      </c>
      <c r="I116" s="21" t="s">
        <v>26</v>
      </c>
      <c r="J116" s="21" t="s">
        <v>29</v>
      </c>
      <c r="K116" s="24" t="s">
        <v>28</v>
      </c>
      <c r="L116" s="51"/>
    </row>
    <row r="117" spans="1:12" ht="238.5" customHeight="1" thickBot="1" x14ac:dyDescent="0.25">
      <c r="A117" s="87">
        <v>1</v>
      </c>
      <c r="B117" s="90" t="s">
        <v>46</v>
      </c>
      <c r="C117" s="53" t="s">
        <v>6</v>
      </c>
      <c r="D117" s="54">
        <v>550</v>
      </c>
      <c r="E117" s="55"/>
      <c r="F117" s="55"/>
      <c r="G117" s="56"/>
      <c r="H117" s="57"/>
      <c r="I117" s="58">
        <f>G117*H117+G117</f>
        <v>0</v>
      </c>
      <c r="J117" s="59">
        <f>G117*D117</f>
        <v>0</v>
      </c>
      <c r="K117" s="60">
        <f>J117*H117+J117</f>
        <v>0</v>
      </c>
      <c r="L117" s="51"/>
    </row>
    <row r="118" spans="1:12" ht="15" thickBot="1" x14ac:dyDescent="0.25">
      <c r="A118" s="61"/>
      <c r="B118" s="62"/>
      <c r="C118" s="43"/>
      <c r="D118" s="44"/>
      <c r="E118" s="45"/>
      <c r="F118" s="45"/>
      <c r="G118" s="46"/>
      <c r="H118" s="46"/>
      <c r="I118" s="47" t="s">
        <v>30</v>
      </c>
      <c r="J118" s="48">
        <f>SUM(J117:J117)</f>
        <v>0</v>
      </c>
      <c r="K118" s="49">
        <f>SUM(K117:K117)</f>
        <v>0</v>
      </c>
      <c r="L118" s="51"/>
    </row>
    <row r="119" spans="1:12" x14ac:dyDescent="0.2">
      <c r="A119" s="50" t="s">
        <v>32</v>
      </c>
      <c r="B119" s="62"/>
      <c r="C119" s="43"/>
      <c r="D119" s="44"/>
      <c r="E119" s="45"/>
      <c r="F119" s="45"/>
      <c r="G119" s="46"/>
      <c r="H119" s="46"/>
      <c r="I119" s="46"/>
      <c r="J119" s="46"/>
      <c r="K119" s="46"/>
      <c r="L119" s="51"/>
    </row>
    <row r="120" spans="1:12" x14ac:dyDescent="0.2">
      <c r="A120" s="50" t="s">
        <v>33</v>
      </c>
      <c r="B120" s="62"/>
      <c r="C120" s="43"/>
      <c r="D120" s="44"/>
      <c r="E120" s="45"/>
      <c r="F120" s="45"/>
      <c r="G120" s="46"/>
      <c r="H120" s="46"/>
      <c r="I120" s="46"/>
      <c r="J120" s="46"/>
      <c r="K120" s="46"/>
      <c r="L120" s="51"/>
    </row>
    <row r="121" spans="1:12" x14ac:dyDescent="0.2">
      <c r="A121" s="50"/>
      <c r="B121" s="62"/>
      <c r="C121" s="43"/>
      <c r="D121" s="44"/>
      <c r="E121" s="45"/>
      <c r="F121" s="45"/>
      <c r="G121" s="46"/>
      <c r="H121" s="46"/>
      <c r="I121" s="46"/>
      <c r="J121" s="46"/>
      <c r="K121" s="46"/>
      <c r="L121" s="51"/>
    </row>
    <row r="122" spans="1:12" x14ac:dyDescent="0.2">
      <c r="A122" s="50"/>
      <c r="B122" s="62"/>
      <c r="C122" s="43"/>
      <c r="D122" s="44"/>
      <c r="E122" s="45"/>
      <c r="F122" s="45"/>
      <c r="G122" s="46"/>
      <c r="H122" s="46"/>
      <c r="I122" s="46"/>
      <c r="J122" s="46"/>
      <c r="K122" s="46"/>
      <c r="L122" s="51"/>
    </row>
    <row r="123" spans="1:12" ht="15" thickBot="1" x14ac:dyDescent="0.25">
      <c r="A123" s="50" t="s">
        <v>94</v>
      </c>
      <c r="B123" s="62"/>
      <c r="C123" s="43"/>
      <c r="D123" s="44"/>
      <c r="E123" s="45"/>
      <c r="F123" s="45"/>
      <c r="G123" s="46"/>
      <c r="H123" s="46"/>
      <c r="I123" s="46"/>
      <c r="J123" s="46"/>
      <c r="K123" s="46"/>
      <c r="L123" s="51"/>
    </row>
    <row r="124" spans="1:12" ht="36.75" thickBot="1" x14ac:dyDescent="0.25">
      <c r="A124" s="18" t="s">
        <v>0</v>
      </c>
      <c r="B124" s="19" t="s">
        <v>1</v>
      </c>
      <c r="C124" s="20" t="s">
        <v>2</v>
      </c>
      <c r="D124" s="21" t="s">
        <v>115</v>
      </c>
      <c r="E124" s="22" t="s">
        <v>3</v>
      </c>
      <c r="F124" s="23" t="s">
        <v>4</v>
      </c>
      <c r="G124" s="21" t="s">
        <v>25</v>
      </c>
      <c r="H124" s="21" t="s">
        <v>27</v>
      </c>
      <c r="I124" s="21" t="s">
        <v>26</v>
      </c>
      <c r="J124" s="21" t="s">
        <v>29</v>
      </c>
      <c r="K124" s="24" t="s">
        <v>28</v>
      </c>
      <c r="L124" s="51"/>
    </row>
    <row r="125" spans="1:12" ht="229.5" customHeight="1" x14ac:dyDescent="0.2">
      <c r="A125" s="63">
        <v>1</v>
      </c>
      <c r="B125" s="25" t="s">
        <v>47</v>
      </c>
      <c r="C125" s="27" t="s">
        <v>6</v>
      </c>
      <c r="D125" s="28">
        <v>40</v>
      </c>
      <c r="E125" s="29"/>
      <c r="F125" s="29"/>
      <c r="G125" s="30"/>
      <c r="H125" s="31"/>
      <c r="I125" s="32">
        <f>G125*H125+G125</f>
        <v>0</v>
      </c>
      <c r="J125" s="33">
        <f>G125*D125</f>
        <v>0</v>
      </c>
      <c r="K125" s="34">
        <f>J125*H125+J125</f>
        <v>0</v>
      </c>
      <c r="L125" s="51"/>
    </row>
    <row r="126" spans="1:12" ht="15" thickBot="1" x14ac:dyDescent="0.25">
      <c r="A126" s="61"/>
      <c r="B126" s="62"/>
      <c r="C126" s="43"/>
      <c r="D126" s="44"/>
      <c r="E126" s="45"/>
      <c r="F126" s="45"/>
      <c r="G126" s="46"/>
      <c r="H126" s="46"/>
      <c r="I126" s="47" t="s">
        <v>30</v>
      </c>
      <c r="J126" s="48">
        <f>SUM(J125:J125)</f>
        <v>0</v>
      </c>
      <c r="K126" s="49">
        <f>SUM(K125:K125)</f>
        <v>0</v>
      </c>
      <c r="L126" s="51"/>
    </row>
    <row r="127" spans="1:12" x14ac:dyDescent="0.2">
      <c r="A127" s="50" t="s">
        <v>32</v>
      </c>
      <c r="B127" s="62"/>
      <c r="C127" s="43"/>
      <c r="D127" s="44"/>
      <c r="E127" s="45"/>
      <c r="F127" s="45"/>
      <c r="G127" s="46"/>
      <c r="H127" s="46"/>
      <c r="I127" s="46"/>
      <c r="J127" s="46"/>
      <c r="K127" s="46"/>
      <c r="L127" s="51"/>
    </row>
    <row r="128" spans="1:12" x14ac:dyDescent="0.2">
      <c r="A128" s="50" t="s">
        <v>33</v>
      </c>
      <c r="B128" s="62"/>
      <c r="C128" s="43"/>
      <c r="D128" s="44"/>
      <c r="E128" s="45"/>
      <c r="F128" s="45"/>
      <c r="G128" s="46"/>
      <c r="H128" s="46"/>
      <c r="I128" s="46"/>
      <c r="J128" s="46"/>
      <c r="K128" s="46"/>
      <c r="L128" s="51"/>
    </row>
    <row r="129" spans="1:12" x14ac:dyDescent="0.2">
      <c r="A129" s="50"/>
      <c r="B129" s="62"/>
      <c r="C129" s="43"/>
      <c r="D129" s="44"/>
      <c r="E129" s="45"/>
      <c r="F129" s="45"/>
      <c r="G129" s="46"/>
      <c r="H129" s="46"/>
      <c r="I129" s="46"/>
      <c r="J129" s="46"/>
      <c r="K129" s="46"/>
      <c r="L129" s="51"/>
    </row>
    <row r="130" spans="1:12" x14ac:dyDescent="0.2">
      <c r="A130" s="51"/>
      <c r="B130" s="51"/>
      <c r="C130" s="51"/>
      <c r="D130" s="51"/>
      <c r="E130" s="51"/>
      <c r="F130" s="51"/>
      <c r="G130" s="51"/>
      <c r="H130" s="51"/>
      <c r="I130" s="51"/>
      <c r="J130" s="51"/>
      <c r="K130" s="51"/>
      <c r="L130" s="51"/>
    </row>
    <row r="131" spans="1:12" ht="15" thickBot="1" x14ac:dyDescent="0.25">
      <c r="A131" s="50" t="s">
        <v>124</v>
      </c>
      <c r="B131" s="62"/>
      <c r="C131" s="43"/>
      <c r="D131" s="44"/>
      <c r="E131" s="45"/>
      <c r="F131" s="45"/>
      <c r="G131" s="46"/>
      <c r="H131" s="46"/>
      <c r="I131" s="46"/>
      <c r="J131" s="46"/>
      <c r="K131" s="46"/>
      <c r="L131" s="51"/>
    </row>
    <row r="132" spans="1:12" ht="36.75" thickBot="1" x14ac:dyDescent="0.25">
      <c r="A132" s="18" t="s">
        <v>0</v>
      </c>
      <c r="B132" s="19" t="s">
        <v>1</v>
      </c>
      <c r="C132" s="20" t="s">
        <v>2</v>
      </c>
      <c r="D132" s="21" t="s">
        <v>115</v>
      </c>
      <c r="E132" s="22" t="s">
        <v>3</v>
      </c>
      <c r="F132" s="23" t="s">
        <v>4</v>
      </c>
      <c r="G132" s="21" t="s">
        <v>25</v>
      </c>
      <c r="H132" s="21" t="s">
        <v>27</v>
      </c>
      <c r="I132" s="21" t="s">
        <v>26</v>
      </c>
      <c r="J132" s="21" t="s">
        <v>29</v>
      </c>
      <c r="K132" s="24" t="s">
        <v>28</v>
      </c>
      <c r="L132" s="51"/>
    </row>
    <row r="133" spans="1:12" ht="231" customHeight="1" x14ac:dyDescent="0.2">
      <c r="A133" s="82">
        <v>1</v>
      </c>
      <c r="B133" s="25" t="s">
        <v>48</v>
      </c>
      <c r="C133" s="27" t="s">
        <v>6</v>
      </c>
      <c r="D133" s="28">
        <v>50</v>
      </c>
      <c r="E133" s="29"/>
      <c r="F133" s="29"/>
      <c r="G133" s="30"/>
      <c r="H133" s="31"/>
      <c r="I133" s="32">
        <f>G133*H133+G133</f>
        <v>0</v>
      </c>
      <c r="J133" s="33">
        <f>G133*D133</f>
        <v>0</v>
      </c>
      <c r="K133" s="34">
        <f>J133*H133+J133</f>
        <v>0</v>
      </c>
      <c r="L133" s="51"/>
    </row>
    <row r="134" spans="1:12" ht="15" thickBot="1" x14ac:dyDescent="0.25">
      <c r="A134" s="61"/>
      <c r="B134" s="62"/>
      <c r="C134" s="43"/>
      <c r="D134" s="44"/>
      <c r="E134" s="45"/>
      <c r="F134" s="45"/>
      <c r="G134" s="46"/>
      <c r="H134" s="46"/>
      <c r="I134" s="47" t="s">
        <v>30</v>
      </c>
      <c r="J134" s="48">
        <f>SUM(J133:J133)</f>
        <v>0</v>
      </c>
      <c r="K134" s="49">
        <f>SUM(K133:K133)</f>
        <v>0</v>
      </c>
      <c r="L134" s="51"/>
    </row>
    <row r="135" spans="1:12" x14ac:dyDescent="0.2">
      <c r="A135" s="50" t="s">
        <v>32</v>
      </c>
      <c r="B135" s="62"/>
      <c r="C135" s="43"/>
      <c r="D135" s="44"/>
      <c r="E135" s="45"/>
      <c r="F135" s="45"/>
      <c r="G135" s="46"/>
      <c r="H135" s="46"/>
      <c r="I135" s="46"/>
      <c r="J135" s="46"/>
      <c r="K135" s="46"/>
      <c r="L135" s="51"/>
    </row>
    <row r="136" spans="1:12" x14ac:dyDescent="0.2">
      <c r="A136" s="50" t="s">
        <v>33</v>
      </c>
      <c r="B136" s="62"/>
      <c r="C136" s="43"/>
      <c r="D136" s="44"/>
      <c r="E136" s="45"/>
      <c r="F136" s="45"/>
      <c r="G136" s="46"/>
      <c r="H136" s="46"/>
      <c r="I136" s="46"/>
      <c r="J136" s="46"/>
      <c r="K136" s="46"/>
      <c r="L136" s="51"/>
    </row>
    <row r="137" spans="1:12" x14ac:dyDescent="0.2">
      <c r="A137" s="50"/>
      <c r="B137" s="62"/>
      <c r="C137" s="43"/>
      <c r="D137" s="44"/>
      <c r="E137" s="45"/>
      <c r="F137" s="45"/>
      <c r="G137" s="46"/>
      <c r="H137" s="46"/>
      <c r="I137" s="46"/>
      <c r="J137" s="46"/>
      <c r="K137" s="46"/>
      <c r="L137" s="51"/>
    </row>
    <row r="138" spans="1:12" x14ac:dyDescent="0.2">
      <c r="A138" s="50"/>
      <c r="B138" s="62"/>
      <c r="C138" s="43"/>
      <c r="D138" s="44"/>
      <c r="E138" s="45"/>
      <c r="F138" s="45"/>
      <c r="G138" s="46"/>
      <c r="H138" s="46"/>
      <c r="I138" s="46"/>
      <c r="J138" s="46"/>
      <c r="K138" s="46"/>
      <c r="L138" s="51"/>
    </row>
    <row r="139" spans="1:12" ht="15" thickBot="1" x14ac:dyDescent="0.25">
      <c r="A139" s="50" t="s">
        <v>95</v>
      </c>
      <c r="B139" s="51"/>
      <c r="C139" s="51"/>
      <c r="D139" s="51"/>
      <c r="E139" s="51"/>
      <c r="F139" s="51"/>
      <c r="G139" s="51"/>
      <c r="H139" s="51"/>
      <c r="I139" s="51"/>
      <c r="J139" s="51"/>
      <c r="K139" s="51"/>
      <c r="L139" s="51"/>
    </row>
    <row r="140" spans="1:12" ht="36.75" thickBot="1" x14ac:dyDescent="0.25">
      <c r="A140" s="74" t="s">
        <v>0</v>
      </c>
      <c r="B140" s="75" t="s">
        <v>1</v>
      </c>
      <c r="C140" s="76" t="s">
        <v>2</v>
      </c>
      <c r="D140" s="77" t="s">
        <v>115</v>
      </c>
      <c r="E140" s="78" t="s">
        <v>3</v>
      </c>
      <c r="F140" s="79" t="s">
        <v>4</v>
      </c>
      <c r="G140" s="77" t="s">
        <v>25</v>
      </c>
      <c r="H140" s="77" t="s">
        <v>27</v>
      </c>
      <c r="I140" s="77" t="s">
        <v>26</v>
      </c>
      <c r="J140" s="77" t="s">
        <v>29</v>
      </c>
      <c r="K140" s="80" t="s">
        <v>28</v>
      </c>
      <c r="L140" s="51"/>
    </row>
    <row r="141" spans="1:12" ht="236.25" customHeight="1" x14ac:dyDescent="0.2">
      <c r="A141" s="82">
        <v>1</v>
      </c>
      <c r="B141" s="25" t="s">
        <v>50</v>
      </c>
      <c r="C141" s="27" t="s">
        <v>6</v>
      </c>
      <c r="D141" s="28">
        <v>600</v>
      </c>
      <c r="E141" s="29"/>
      <c r="F141" s="29"/>
      <c r="G141" s="30"/>
      <c r="H141" s="31"/>
      <c r="I141" s="32">
        <f>G141*H141+G141</f>
        <v>0</v>
      </c>
      <c r="J141" s="33">
        <f>G141*D141</f>
        <v>0</v>
      </c>
      <c r="K141" s="34">
        <f>J141*H141+J141</f>
        <v>0</v>
      </c>
      <c r="L141" s="51"/>
    </row>
    <row r="142" spans="1:12" ht="236.25" customHeight="1" x14ac:dyDescent="0.2">
      <c r="A142" s="83">
        <v>2</v>
      </c>
      <c r="B142" s="81" t="s">
        <v>51</v>
      </c>
      <c r="C142" s="64" t="s">
        <v>6</v>
      </c>
      <c r="D142" s="65">
        <v>100</v>
      </c>
      <c r="E142" s="66"/>
      <c r="F142" s="66"/>
      <c r="G142" s="67"/>
      <c r="H142" s="68"/>
      <c r="I142" s="69">
        <f>G142*H142+G142</f>
        <v>0</v>
      </c>
      <c r="J142" s="70">
        <f>G142*D142</f>
        <v>0</v>
      </c>
      <c r="K142" s="71">
        <f>J142*H142+J142</f>
        <v>0</v>
      </c>
      <c r="L142" s="51"/>
    </row>
    <row r="143" spans="1:12" ht="302.25" customHeight="1" thickBot="1" x14ac:dyDescent="0.25">
      <c r="A143" s="84">
        <v>3</v>
      </c>
      <c r="B143" s="9" t="s">
        <v>52</v>
      </c>
      <c r="C143" s="35" t="s">
        <v>6</v>
      </c>
      <c r="D143" s="36">
        <v>250</v>
      </c>
      <c r="E143" s="37"/>
      <c r="F143" s="37"/>
      <c r="G143" s="38"/>
      <c r="H143" s="39"/>
      <c r="I143" s="40">
        <f>G143*H143+G143</f>
        <v>0</v>
      </c>
      <c r="J143" s="41">
        <f>G143*D143</f>
        <v>0</v>
      </c>
      <c r="K143" s="42">
        <f>J143*H143+J143</f>
        <v>0</v>
      </c>
      <c r="L143" s="51"/>
    </row>
    <row r="144" spans="1:12" ht="15" thickBot="1" x14ac:dyDescent="0.25">
      <c r="A144" s="61"/>
      <c r="B144" s="62"/>
      <c r="C144" s="43"/>
      <c r="D144" s="44"/>
      <c r="E144" s="45"/>
      <c r="F144" s="45"/>
      <c r="G144" s="46"/>
      <c r="H144" s="46"/>
      <c r="I144" s="47" t="s">
        <v>30</v>
      </c>
      <c r="J144" s="48">
        <f>SUM(J141:J143)</f>
        <v>0</v>
      </c>
      <c r="K144" s="49">
        <f>SUM(K141:K143)</f>
        <v>0</v>
      </c>
      <c r="L144" s="51"/>
    </row>
    <row r="145" spans="1:12" x14ac:dyDescent="0.2">
      <c r="A145" s="50" t="s">
        <v>32</v>
      </c>
      <c r="B145" s="62"/>
      <c r="C145" s="43"/>
      <c r="D145" s="44"/>
      <c r="E145" s="45"/>
      <c r="F145" s="45"/>
      <c r="G145" s="46"/>
      <c r="H145" s="46"/>
      <c r="I145" s="46"/>
      <c r="J145" s="46"/>
      <c r="K145" s="46"/>
      <c r="L145" s="51"/>
    </row>
    <row r="146" spans="1:12" x14ac:dyDescent="0.2">
      <c r="A146" s="50" t="s">
        <v>33</v>
      </c>
      <c r="B146" s="62"/>
      <c r="C146" s="43"/>
      <c r="D146" s="44"/>
      <c r="E146" s="45"/>
      <c r="F146" s="45"/>
      <c r="G146" s="46"/>
      <c r="H146" s="46"/>
      <c r="I146" s="46"/>
      <c r="J146" s="46"/>
      <c r="K146" s="46"/>
      <c r="L146" s="51"/>
    </row>
    <row r="147" spans="1:12" ht="6" customHeight="1" x14ac:dyDescent="0.2">
      <c r="A147" s="51"/>
      <c r="B147" s="62"/>
      <c r="C147" s="43"/>
      <c r="D147" s="44"/>
      <c r="E147" s="45"/>
      <c r="F147" s="45"/>
      <c r="G147" s="46"/>
      <c r="H147" s="46"/>
      <c r="I147" s="46"/>
      <c r="J147" s="46"/>
      <c r="K147" s="46"/>
      <c r="L147" s="51"/>
    </row>
    <row r="148" spans="1:12" ht="15" thickBot="1" x14ac:dyDescent="0.25">
      <c r="A148" s="50" t="s">
        <v>54</v>
      </c>
      <c r="B148" s="51"/>
      <c r="C148" s="51"/>
      <c r="D148" s="51"/>
      <c r="E148" s="51"/>
      <c r="F148" s="51"/>
      <c r="G148" s="51"/>
      <c r="H148" s="51"/>
      <c r="I148" s="51"/>
      <c r="J148" s="51"/>
      <c r="K148" s="51"/>
      <c r="L148" s="51"/>
    </row>
    <row r="149" spans="1:12" ht="36.75" thickBot="1" x14ac:dyDescent="0.25">
      <c r="A149" s="18" t="s">
        <v>0</v>
      </c>
      <c r="B149" s="19" t="s">
        <v>1</v>
      </c>
      <c r="C149" s="20" t="s">
        <v>2</v>
      </c>
      <c r="D149" s="21" t="s">
        <v>115</v>
      </c>
      <c r="E149" s="22" t="s">
        <v>3</v>
      </c>
      <c r="F149" s="23" t="s">
        <v>4</v>
      </c>
      <c r="G149" s="21" t="s">
        <v>25</v>
      </c>
      <c r="H149" s="21" t="s">
        <v>27</v>
      </c>
      <c r="I149" s="21" t="s">
        <v>26</v>
      </c>
      <c r="J149" s="21" t="s">
        <v>29</v>
      </c>
      <c r="K149" s="24" t="s">
        <v>28</v>
      </c>
      <c r="L149" s="51"/>
    </row>
    <row r="150" spans="1:12" ht="141" x14ac:dyDescent="0.2">
      <c r="A150" s="82">
        <v>1</v>
      </c>
      <c r="B150" s="25" t="s">
        <v>55</v>
      </c>
      <c r="C150" s="27" t="s">
        <v>6</v>
      </c>
      <c r="D150" s="28">
        <v>80</v>
      </c>
      <c r="E150" s="29"/>
      <c r="F150" s="29"/>
      <c r="G150" s="30"/>
      <c r="H150" s="31"/>
      <c r="I150" s="32">
        <f>G150*H150+G150</f>
        <v>0</v>
      </c>
      <c r="J150" s="33">
        <f>G150*D150</f>
        <v>0</v>
      </c>
      <c r="K150" s="34">
        <f>J150*H150+J150</f>
        <v>0</v>
      </c>
      <c r="L150" s="51"/>
    </row>
    <row r="151" spans="1:12" ht="15" thickBot="1" x14ac:dyDescent="0.25">
      <c r="A151" s="50" t="s">
        <v>32</v>
      </c>
      <c r="B151" s="62"/>
      <c r="C151" s="43"/>
      <c r="D151" s="44"/>
      <c r="E151" s="45"/>
      <c r="F151" s="45"/>
      <c r="G151" s="46"/>
      <c r="H151" s="46"/>
      <c r="I151" s="47" t="s">
        <v>30</v>
      </c>
      <c r="J151" s="48">
        <f>SUM(J150:J150)</f>
        <v>0</v>
      </c>
      <c r="K151" s="49">
        <f>SUM(K150:K150)</f>
        <v>0</v>
      </c>
      <c r="L151" s="51"/>
    </row>
    <row r="152" spans="1:12" x14ac:dyDescent="0.2">
      <c r="A152" s="50" t="s">
        <v>33</v>
      </c>
      <c r="B152" s="62"/>
      <c r="C152" s="43"/>
      <c r="D152" s="44"/>
      <c r="E152" s="45"/>
      <c r="F152" s="45"/>
      <c r="G152" s="46"/>
      <c r="H152" s="46"/>
      <c r="I152" s="46"/>
      <c r="J152" s="46"/>
      <c r="K152" s="46"/>
      <c r="L152" s="51"/>
    </row>
    <row r="153" spans="1:12" ht="15" thickBot="1" x14ac:dyDescent="0.25">
      <c r="A153" s="50" t="s">
        <v>56</v>
      </c>
      <c r="B153" s="51"/>
      <c r="C153" s="51"/>
      <c r="D153" s="51"/>
      <c r="E153" s="51"/>
      <c r="F153" s="51"/>
      <c r="G153" s="51"/>
      <c r="H153" s="51"/>
      <c r="I153" s="51"/>
      <c r="J153" s="51"/>
      <c r="K153" s="51"/>
      <c r="L153" s="51"/>
    </row>
    <row r="154" spans="1:12" ht="36.75" thickBot="1" x14ac:dyDescent="0.25">
      <c r="A154" s="18" t="s">
        <v>0</v>
      </c>
      <c r="B154" s="19" t="s">
        <v>1</v>
      </c>
      <c r="C154" s="20" t="s">
        <v>2</v>
      </c>
      <c r="D154" s="21" t="s">
        <v>115</v>
      </c>
      <c r="E154" s="22" t="s">
        <v>3</v>
      </c>
      <c r="F154" s="23" t="s">
        <v>4</v>
      </c>
      <c r="G154" s="21" t="s">
        <v>25</v>
      </c>
      <c r="H154" s="21" t="s">
        <v>27</v>
      </c>
      <c r="I154" s="21" t="s">
        <v>26</v>
      </c>
      <c r="J154" s="21" t="s">
        <v>29</v>
      </c>
      <c r="K154" s="24" t="s">
        <v>28</v>
      </c>
      <c r="L154" s="51"/>
    </row>
    <row r="155" spans="1:12" ht="66.75" customHeight="1" x14ac:dyDescent="0.2">
      <c r="A155" s="82">
        <v>1</v>
      </c>
      <c r="B155" s="25" t="s">
        <v>57</v>
      </c>
      <c r="C155" s="27" t="s">
        <v>6</v>
      </c>
      <c r="D155" s="28">
        <v>200</v>
      </c>
      <c r="E155" s="29"/>
      <c r="F155" s="29"/>
      <c r="G155" s="30"/>
      <c r="H155" s="31"/>
      <c r="I155" s="32">
        <f>G155*H155+G155</f>
        <v>0</v>
      </c>
      <c r="J155" s="33">
        <f>G155*D155</f>
        <v>0</v>
      </c>
      <c r="K155" s="34">
        <f>J155*H155+J155</f>
        <v>0</v>
      </c>
      <c r="L155" s="51"/>
    </row>
    <row r="156" spans="1:12" ht="15" thickBot="1" x14ac:dyDescent="0.25">
      <c r="A156" s="61"/>
      <c r="B156" s="62"/>
      <c r="C156" s="43"/>
      <c r="D156" s="44"/>
      <c r="E156" s="45"/>
      <c r="F156" s="45"/>
      <c r="G156" s="46"/>
      <c r="H156" s="46"/>
      <c r="I156" s="47" t="s">
        <v>30</v>
      </c>
      <c r="J156" s="48">
        <f>SUM(J155:J155)</f>
        <v>0</v>
      </c>
      <c r="K156" s="49">
        <f>SUM(K155:K155)</f>
        <v>0</v>
      </c>
      <c r="L156" s="51"/>
    </row>
    <row r="157" spans="1:12" x14ac:dyDescent="0.2">
      <c r="A157" s="50" t="s">
        <v>32</v>
      </c>
      <c r="B157" s="62"/>
      <c r="C157" s="43"/>
      <c r="D157" s="44"/>
      <c r="E157" s="45"/>
      <c r="F157" s="45"/>
      <c r="G157" s="46"/>
      <c r="H157" s="46"/>
      <c r="I157" s="46"/>
      <c r="J157" s="46"/>
      <c r="K157" s="46"/>
      <c r="L157" s="51"/>
    </row>
    <row r="158" spans="1:12" x14ac:dyDescent="0.2">
      <c r="A158" s="50" t="s">
        <v>33</v>
      </c>
      <c r="B158" s="62"/>
      <c r="C158" s="43"/>
      <c r="D158" s="44"/>
      <c r="E158" s="45"/>
      <c r="F158" s="45"/>
      <c r="G158" s="46"/>
      <c r="H158" s="46"/>
      <c r="I158" s="46"/>
      <c r="J158" s="46"/>
      <c r="K158" s="46"/>
      <c r="L158" s="51"/>
    </row>
    <row r="159" spans="1:12" x14ac:dyDescent="0.2">
      <c r="A159" s="50"/>
      <c r="B159" s="62"/>
      <c r="C159" s="43"/>
      <c r="D159" s="44"/>
      <c r="E159" s="45"/>
      <c r="F159" s="45"/>
      <c r="G159" s="46"/>
      <c r="H159" s="46"/>
      <c r="I159" s="46"/>
      <c r="J159" s="46"/>
      <c r="K159" s="46"/>
      <c r="L159" s="51"/>
    </row>
    <row r="160" spans="1:12" ht="15" thickBot="1" x14ac:dyDescent="0.25">
      <c r="A160" s="50" t="s">
        <v>58</v>
      </c>
      <c r="B160" s="51"/>
      <c r="C160" s="51"/>
      <c r="D160" s="51"/>
      <c r="E160" s="51"/>
      <c r="F160" s="51"/>
      <c r="G160" s="51"/>
      <c r="H160" s="51"/>
      <c r="I160" s="51"/>
      <c r="J160" s="51"/>
      <c r="K160" s="51"/>
      <c r="L160" s="51"/>
    </row>
    <row r="161" spans="1:12" ht="36.75" thickBot="1" x14ac:dyDescent="0.25">
      <c r="A161" s="18" t="s">
        <v>0</v>
      </c>
      <c r="B161" s="19" t="s">
        <v>1</v>
      </c>
      <c r="C161" s="20" t="s">
        <v>2</v>
      </c>
      <c r="D161" s="21" t="s">
        <v>115</v>
      </c>
      <c r="E161" s="22" t="s">
        <v>3</v>
      </c>
      <c r="F161" s="23" t="s">
        <v>4</v>
      </c>
      <c r="G161" s="21" t="s">
        <v>25</v>
      </c>
      <c r="H161" s="21" t="s">
        <v>27</v>
      </c>
      <c r="I161" s="21" t="s">
        <v>26</v>
      </c>
      <c r="J161" s="21" t="s">
        <v>29</v>
      </c>
      <c r="K161" s="24" t="s">
        <v>28</v>
      </c>
      <c r="L161" s="51"/>
    </row>
    <row r="162" spans="1:12" ht="90" customHeight="1" x14ac:dyDescent="0.2">
      <c r="A162" s="82">
        <v>1</v>
      </c>
      <c r="B162" s="25" t="s">
        <v>59</v>
      </c>
      <c r="C162" s="27" t="s">
        <v>6</v>
      </c>
      <c r="D162" s="28">
        <v>500</v>
      </c>
      <c r="E162" s="29"/>
      <c r="F162" s="29"/>
      <c r="G162" s="30"/>
      <c r="H162" s="31"/>
      <c r="I162" s="32">
        <f>G162*H162+G162</f>
        <v>0</v>
      </c>
      <c r="J162" s="33">
        <f>G162*D162</f>
        <v>0</v>
      </c>
      <c r="K162" s="34">
        <f>J162*H162+J162</f>
        <v>0</v>
      </c>
      <c r="L162" s="51"/>
    </row>
    <row r="163" spans="1:12" ht="141" customHeight="1" thickBot="1" x14ac:dyDescent="0.25">
      <c r="A163" s="84">
        <v>2</v>
      </c>
      <c r="B163" s="26" t="s">
        <v>60</v>
      </c>
      <c r="C163" s="35" t="s">
        <v>6</v>
      </c>
      <c r="D163" s="36">
        <v>5000</v>
      </c>
      <c r="E163" s="37"/>
      <c r="F163" s="37"/>
      <c r="G163" s="38"/>
      <c r="H163" s="39"/>
      <c r="I163" s="40">
        <f>G163*H163+G163</f>
        <v>0</v>
      </c>
      <c r="J163" s="41">
        <f>G163*D163</f>
        <v>0</v>
      </c>
      <c r="K163" s="42">
        <f>J163*H163+J163</f>
        <v>0</v>
      </c>
      <c r="L163" s="51"/>
    </row>
    <row r="164" spans="1:12" ht="15" thickBot="1" x14ac:dyDescent="0.25">
      <c r="A164" s="61"/>
      <c r="B164" s="62"/>
      <c r="C164" s="43"/>
      <c r="D164" s="44"/>
      <c r="E164" s="45"/>
      <c r="F164" s="45"/>
      <c r="G164" s="46"/>
      <c r="H164" s="46"/>
      <c r="I164" s="47" t="s">
        <v>30</v>
      </c>
      <c r="J164" s="48">
        <f>SUM(J162:J163)</f>
        <v>0</v>
      </c>
      <c r="K164" s="49">
        <f>SUM(K162:K163)</f>
        <v>0</v>
      </c>
      <c r="L164" s="51"/>
    </row>
    <row r="165" spans="1:12" x14ac:dyDescent="0.2">
      <c r="A165" s="50" t="s">
        <v>32</v>
      </c>
      <c r="B165" s="62"/>
      <c r="C165" s="43"/>
      <c r="D165" s="44"/>
      <c r="E165" s="45"/>
      <c r="F165" s="45"/>
      <c r="G165" s="46"/>
      <c r="H165" s="46"/>
      <c r="I165" s="46"/>
      <c r="J165" s="46"/>
      <c r="K165" s="46"/>
      <c r="L165" s="51"/>
    </row>
    <row r="166" spans="1:12" x14ac:dyDescent="0.2">
      <c r="A166" s="50" t="s">
        <v>33</v>
      </c>
      <c r="B166" s="62"/>
      <c r="C166" s="43"/>
      <c r="D166" s="44"/>
      <c r="E166" s="45"/>
      <c r="F166" s="45"/>
      <c r="G166" s="46"/>
      <c r="H166" s="46"/>
      <c r="I166" s="46"/>
      <c r="J166" s="46"/>
      <c r="K166" s="46"/>
      <c r="L166" s="51"/>
    </row>
    <row r="167" spans="1:12" x14ac:dyDescent="0.2">
      <c r="A167" s="50"/>
      <c r="B167" s="62"/>
      <c r="C167" s="43"/>
      <c r="D167" s="44"/>
      <c r="E167" s="45"/>
      <c r="F167" s="45"/>
      <c r="G167" s="46"/>
      <c r="H167" s="46"/>
      <c r="I167" s="46"/>
      <c r="J167" s="46"/>
      <c r="K167" s="46"/>
      <c r="L167" s="51"/>
    </row>
    <row r="168" spans="1:12" x14ac:dyDescent="0.2">
      <c r="A168" s="50"/>
      <c r="B168" s="62"/>
      <c r="C168" s="43"/>
      <c r="D168" s="44"/>
      <c r="E168" s="45"/>
      <c r="F168" s="45"/>
      <c r="G168" s="46"/>
      <c r="H168" s="46"/>
      <c r="I168" s="46"/>
      <c r="J168" s="46"/>
      <c r="K168" s="46"/>
      <c r="L168" s="51"/>
    </row>
    <row r="169" spans="1:12" ht="15" thickBot="1" x14ac:dyDescent="0.25">
      <c r="A169" s="50" t="s">
        <v>61</v>
      </c>
      <c r="B169" s="51"/>
      <c r="C169" s="51"/>
      <c r="D169" s="51"/>
      <c r="E169" s="51"/>
      <c r="F169" s="51"/>
      <c r="G169" s="51"/>
      <c r="H169" s="51"/>
      <c r="I169" s="51"/>
      <c r="J169" s="51"/>
      <c r="K169" s="51"/>
      <c r="L169" s="51"/>
    </row>
    <row r="170" spans="1:12" ht="36.75" thickBot="1" x14ac:dyDescent="0.25">
      <c r="A170" s="74" t="s">
        <v>0</v>
      </c>
      <c r="B170" s="75" t="s">
        <v>1</v>
      </c>
      <c r="C170" s="76" t="s">
        <v>2</v>
      </c>
      <c r="D170" s="77" t="s">
        <v>115</v>
      </c>
      <c r="E170" s="78" t="s">
        <v>3</v>
      </c>
      <c r="F170" s="79" t="s">
        <v>4</v>
      </c>
      <c r="G170" s="77" t="s">
        <v>25</v>
      </c>
      <c r="H170" s="77" t="s">
        <v>27</v>
      </c>
      <c r="I170" s="77" t="s">
        <v>26</v>
      </c>
      <c r="J170" s="77" t="s">
        <v>29</v>
      </c>
      <c r="K170" s="80" t="s">
        <v>28</v>
      </c>
      <c r="L170" s="51"/>
    </row>
    <row r="171" spans="1:12" ht="195.75" customHeight="1" x14ac:dyDescent="0.2">
      <c r="A171" s="82">
        <v>1</v>
      </c>
      <c r="B171" s="25" t="s">
        <v>96</v>
      </c>
      <c r="C171" s="27" t="s">
        <v>6</v>
      </c>
      <c r="D171" s="28">
        <v>2100</v>
      </c>
      <c r="E171" s="29"/>
      <c r="F171" s="29"/>
      <c r="G171" s="30"/>
      <c r="H171" s="31"/>
      <c r="I171" s="32">
        <f>G171*H171+G171</f>
        <v>0</v>
      </c>
      <c r="J171" s="33">
        <f>G171*D171</f>
        <v>0</v>
      </c>
      <c r="K171" s="34">
        <f>J171*H171+J171</f>
        <v>0</v>
      </c>
      <c r="L171" s="51"/>
    </row>
    <row r="172" spans="1:12" ht="183" customHeight="1" x14ac:dyDescent="0.2">
      <c r="A172" s="83">
        <v>2</v>
      </c>
      <c r="B172" s="81" t="s">
        <v>97</v>
      </c>
      <c r="C172" s="64" t="s">
        <v>6</v>
      </c>
      <c r="D172" s="65">
        <v>2400</v>
      </c>
      <c r="E172" s="66"/>
      <c r="F172" s="66"/>
      <c r="G172" s="67"/>
      <c r="H172" s="68"/>
      <c r="I172" s="69">
        <f>G172*H172+G172</f>
        <v>0</v>
      </c>
      <c r="J172" s="70">
        <f>G172*D172</f>
        <v>0</v>
      </c>
      <c r="K172" s="71">
        <f>J172*H172+J172</f>
        <v>0</v>
      </c>
      <c r="L172" s="51"/>
    </row>
    <row r="173" spans="1:12" ht="255.75" customHeight="1" thickBot="1" x14ac:dyDescent="0.25">
      <c r="A173" s="84">
        <v>3</v>
      </c>
      <c r="B173" s="26" t="s">
        <v>98</v>
      </c>
      <c r="C173" s="35" t="s">
        <v>6</v>
      </c>
      <c r="D173" s="36">
        <v>500</v>
      </c>
      <c r="E173" s="37"/>
      <c r="F173" s="37"/>
      <c r="G173" s="38"/>
      <c r="H173" s="39"/>
      <c r="I173" s="40">
        <f>G173*H173+G173</f>
        <v>0</v>
      </c>
      <c r="J173" s="41">
        <f>G173*D173</f>
        <v>0</v>
      </c>
      <c r="K173" s="42">
        <f>J173*H173+J173</f>
        <v>0</v>
      </c>
      <c r="L173" s="51"/>
    </row>
    <row r="174" spans="1:12" ht="15" thickBot="1" x14ac:dyDescent="0.25">
      <c r="A174" s="43"/>
      <c r="B174" s="62"/>
      <c r="C174" s="43"/>
      <c r="D174" s="44"/>
      <c r="E174" s="45"/>
      <c r="F174" s="45"/>
      <c r="G174" s="46"/>
      <c r="H174" s="46"/>
      <c r="I174" s="47" t="s">
        <v>30</v>
      </c>
      <c r="J174" s="93">
        <f>SUM(J171:J173)</f>
        <v>0</v>
      </c>
      <c r="K174" s="49">
        <f>SUM(K171:K173)</f>
        <v>0</v>
      </c>
      <c r="L174" s="51"/>
    </row>
    <row r="175" spans="1:12" x14ac:dyDescent="0.2">
      <c r="A175" s="50" t="s">
        <v>32</v>
      </c>
      <c r="B175" s="62"/>
      <c r="C175" s="43"/>
      <c r="D175" s="44"/>
      <c r="E175" s="45"/>
      <c r="F175" s="45"/>
      <c r="G175" s="46"/>
      <c r="H175" s="46"/>
      <c r="I175" s="46"/>
      <c r="J175" s="46"/>
      <c r="K175" s="46"/>
      <c r="L175" s="51"/>
    </row>
    <row r="176" spans="1:12" x14ac:dyDescent="0.2">
      <c r="A176" s="50" t="s">
        <v>33</v>
      </c>
      <c r="B176" s="62"/>
      <c r="C176" s="43"/>
      <c r="D176" s="44"/>
      <c r="E176" s="45"/>
      <c r="F176" s="45"/>
      <c r="G176" s="46"/>
      <c r="H176" s="46"/>
      <c r="I176" s="46"/>
      <c r="J176" s="46"/>
      <c r="K176" s="46"/>
      <c r="L176" s="51"/>
    </row>
    <row r="177" spans="1:12" ht="15" thickBot="1" x14ac:dyDescent="0.25">
      <c r="A177" s="50" t="s">
        <v>62</v>
      </c>
      <c r="B177" s="51"/>
      <c r="C177" s="51"/>
      <c r="D177" s="51"/>
      <c r="E177" s="51"/>
      <c r="F177" s="51"/>
      <c r="G177" s="51"/>
      <c r="H177" s="51"/>
      <c r="I177" s="51"/>
      <c r="J177" s="51"/>
      <c r="K177" s="51"/>
      <c r="L177" s="51"/>
    </row>
    <row r="178" spans="1:12" ht="36.75" thickBot="1" x14ac:dyDescent="0.25">
      <c r="A178" s="74" t="s">
        <v>0</v>
      </c>
      <c r="B178" s="75" t="s">
        <v>1</v>
      </c>
      <c r="C178" s="76" t="s">
        <v>2</v>
      </c>
      <c r="D178" s="77" t="s">
        <v>115</v>
      </c>
      <c r="E178" s="78" t="s">
        <v>3</v>
      </c>
      <c r="F178" s="79" t="s">
        <v>4</v>
      </c>
      <c r="G178" s="77" t="s">
        <v>25</v>
      </c>
      <c r="H178" s="77" t="s">
        <v>27</v>
      </c>
      <c r="I178" s="77" t="s">
        <v>26</v>
      </c>
      <c r="J178" s="77" t="s">
        <v>29</v>
      </c>
      <c r="K178" s="80" t="s">
        <v>28</v>
      </c>
      <c r="L178" s="51"/>
    </row>
    <row r="179" spans="1:12" ht="58.5" customHeight="1" x14ac:dyDescent="0.2">
      <c r="A179" s="82">
        <v>1</v>
      </c>
      <c r="B179" s="25" t="s">
        <v>63</v>
      </c>
      <c r="C179" s="27" t="s">
        <v>36</v>
      </c>
      <c r="D179" s="28">
        <v>2900</v>
      </c>
      <c r="E179" s="29"/>
      <c r="F179" s="29"/>
      <c r="G179" s="30"/>
      <c r="H179" s="31"/>
      <c r="I179" s="32">
        <f>G179*H179+G179</f>
        <v>0</v>
      </c>
      <c r="J179" s="33">
        <f>G179*D179</f>
        <v>0</v>
      </c>
      <c r="K179" s="34">
        <f>J179*H179+J179</f>
        <v>0</v>
      </c>
      <c r="L179" s="51"/>
    </row>
    <row r="180" spans="1:12" ht="47.25" customHeight="1" x14ac:dyDescent="0.2">
      <c r="A180" s="83">
        <v>2</v>
      </c>
      <c r="B180" s="81" t="s">
        <v>64</v>
      </c>
      <c r="C180" s="64" t="s">
        <v>36</v>
      </c>
      <c r="D180" s="65">
        <v>13000</v>
      </c>
      <c r="E180" s="66"/>
      <c r="F180" s="66"/>
      <c r="G180" s="67"/>
      <c r="H180" s="68"/>
      <c r="I180" s="69">
        <f>G180*H180+G180</f>
        <v>0</v>
      </c>
      <c r="J180" s="70">
        <f>G180*D180</f>
        <v>0</v>
      </c>
      <c r="K180" s="71">
        <f>J180*H180+J180</f>
        <v>0</v>
      </c>
      <c r="L180" s="51"/>
    </row>
    <row r="181" spans="1:12" ht="51" customHeight="1" thickBot="1" x14ac:dyDescent="0.25">
      <c r="A181" s="84">
        <v>3</v>
      </c>
      <c r="B181" s="26" t="s">
        <v>65</v>
      </c>
      <c r="C181" s="35" t="s">
        <v>36</v>
      </c>
      <c r="D181" s="36">
        <v>2100</v>
      </c>
      <c r="E181" s="37"/>
      <c r="F181" s="37"/>
      <c r="G181" s="38"/>
      <c r="H181" s="39"/>
      <c r="I181" s="40">
        <f>G181*H181+G181</f>
        <v>0</v>
      </c>
      <c r="J181" s="41">
        <f>G181*D181</f>
        <v>0</v>
      </c>
      <c r="K181" s="42">
        <f>J181*H181+J181</f>
        <v>0</v>
      </c>
      <c r="L181" s="51"/>
    </row>
    <row r="182" spans="1:12" ht="15" thickBot="1" x14ac:dyDescent="0.25">
      <c r="A182" s="61"/>
      <c r="B182" s="62"/>
      <c r="C182" s="43"/>
      <c r="D182" s="44"/>
      <c r="E182" s="45"/>
      <c r="F182" s="45"/>
      <c r="G182" s="46"/>
      <c r="H182" s="46"/>
      <c r="I182" s="47" t="s">
        <v>30</v>
      </c>
      <c r="J182" s="48">
        <f>SUM(J179:J181)</f>
        <v>0</v>
      </c>
      <c r="K182" s="49">
        <f>SUM(K179:K181)</f>
        <v>0</v>
      </c>
      <c r="L182" s="51"/>
    </row>
    <row r="183" spans="1:12" x14ac:dyDescent="0.2">
      <c r="A183" s="50" t="s">
        <v>32</v>
      </c>
      <c r="B183" s="62"/>
      <c r="C183" s="43"/>
      <c r="D183" s="44"/>
      <c r="E183" s="45"/>
      <c r="F183" s="45"/>
      <c r="G183" s="46"/>
      <c r="H183" s="46"/>
      <c r="I183" s="46"/>
      <c r="J183" s="46"/>
      <c r="K183" s="46"/>
      <c r="L183" s="51"/>
    </row>
    <row r="184" spans="1:12" x14ac:dyDescent="0.2">
      <c r="A184" s="50" t="s">
        <v>33</v>
      </c>
      <c r="B184" s="62"/>
      <c r="C184" s="43"/>
      <c r="D184" s="44"/>
      <c r="E184" s="45"/>
      <c r="F184" s="45"/>
      <c r="G184" s="46"/>
      <c r="H184" s="46"/>
      <c r="I184" s="46"/>
      <c r="J184" s="46"/>
      <c r="K184" s="46"/>
      <c r="L184" s="51"/>
    </row>
    <row r="185" spans="1:12" x14ac:dyDescent="0.2">
      <c r="A185" s="50"/>
      <c r="B185" s="62"/>
      <c r="C185" s="43"/>
      <c r="D185" s="44"/>
      <c r="E185" s="45"/>
      <c r="F185" s="45"/>
      <c r="G185" s="46"/>
      <c r="H185" s="46"/>
      <c r="I185" s="46"/>
      <c r="J185" s="46"/>
      <c r="K185" s="46"/>
      <c r="L185" s="51"/>
    </row>
    <row r="186" spans="1:12" x14ac:dyDescent="0.2">
      <c r="A186" s="50"/>
      <c r="B186" s="62"/>
      <c r="C186" s="43"/>
      <c r="D186" s="44"/>
      <c r="E186" s="45"/>
      <c r="F186" s="45"/>
      <c r="G186" s="46"/>
      <c r="H186" s="46"/>
      <c r="I186" s="46"/>
      <c r="J186" s="46"/>
      <c r="K186" s="46"/>
      <c r="L186" s="51"/>
    </row>
    <row r="187" spans="1:12" ht="15" thickBot="1" x14ac:dyDescent="0.25">
      <c r="A187" s="50" t="s">
        <v>68</v>
      </c>
      <c r="B187" s="51"/>
      <c r="C187" s="51"/>
      <c r="D187" s="51"/>
      <c r="E187" s="51"/>
      <c r="F187" s="51"/>
      <c r="G187" s="51"/>
      <c r="H187" s="51"/>
      <c r="I187" s="51"/>
      <c r="J187" s="51"/>
      <c r="K187" s="51"/>
      <c r="L187" s="51"/>
    </row>
    <row r="188" spans="1:12" ht="36.75" thickBot="1" x14ac:dyDescent="0.25">
      <c r="A188" s="74" t="s">
        <v>0</v>
      </c>
      <c r="B188" s="75" t="s">
        <v>1</v>
      </c>
      <c r="C188" s="76" t="s">
        <v>2</v>
      </c>
      <c r="D188" s="77" t="s">
        <v>115</v>
      </c>
      <c r="E188" s="78" t="s">
        <v>3</v>
      </c>
      <c r="F188" s="79" t="s">
        <v>4</v>
      </c>
      <c r="G188" s="77" t="s">
        <v>25</v>
      </c>
      <c r="H188" s="77" t="s">
        <v>27</v>
      </c>
      <c r="I188" s="77" t="s">
        <v>26</v>
      </c>
      <c r="J188" s="77" t="s">
        <v>29</v>
      </c>
      <c r="K188" s="80" t="s">
        <v>28</v>
      </c>
      <c r="L188" s="51"/>
    </row>
    <row r="189" spans="1:12" ht="294.75" customHeight="1" x14ac:dyDescent="0.2">
      <c r="A189" s="111">
        <v>1</v>
      </c>
      <c r="B189" s="94" t="s">
        <v>66</v>
      </c>
      <c r="C189" s="109" t="s">
        <v>6</v>
      </c>
      <c r="D189" s="113">
        <v>600</v>
      </c>
      <c r="E189" s="127"/>
      <c r="F189" s="127"/>
      <c r="G189" s="119"/>
      <c r="H189" s="121"/>
      <c r="I189" s="123">
        <f>G189*H189+G189</f>
        <v>0</v>
      </c>
      <c r="J189" s="119">
        <f>G189*D189</f>
        <v>0</v>
      </c>
      <c r="K189" s="125">
        <f>J189*H189+J189</f>
        <v>0</v>
      </c>
      <c r="L189" s="51"/>
    </row>
    <row r="190" spans="1:12" ht="207.75" customHeight="1" thickBot="1" x14ac:dyDescent="0.25">
      <c r="A190" s="112"/>
      <c r="B190" s="96" t="s">
        <v>67</v>
      </c>
      <c r="C190" s="110"/>
      <c r="D190" s="114"/>
      <c r="E190" s="128"/>
      <c r="F190" s="128"/>
      <c r="G190" s="120"/>
      <c r="H190" s="122"/>
      <c r="I190" s="124"/>
      <c r="J190" s="120"/>
      <c r="K190" s="126"/>
      <c r="L190" s="51"/>
    </row>
    <row r="191" spans="1:12" ht="15.75" customHeight="1" thickBot="1" x14ac:dyDescent="0.25">
      <c r="A191" s="50" t="s">
        <v>32</v>
      </c>
      <c r="B191" s="62"/>
      <c r="C191" s="43"/>
      <c r="D191" s="44"/>
      <c r="E191" s="45"/>
      <c r="F191" s="45"/>
      <c r="G191" s="72"/>
      <c r="H191" s="46"/>
      <c r="I191" s="47" t="s">
        <v>30</v>
      </c>
      <c r="J191" s="93">
        <f>SUM(J189:J190)</f>
        <v>0</v>
      </c>
      <c r="K191" s="49">
        <f>SUM(K189:K190)</f>
        <v>0</v>
      </c>
      <c r="L191" s="51"/>
    </row>
    <row r="192" spans="1:12" ht="15" customHeight="1" x14ac:dyDescent="0.2">
      <c r="A192" s="50" t="s">
        <v>33</v>
      </c>
      <c r="B192" s="62"/>
      <c r="C192" s="43"/>
      <c r="D192" s="44"/>
      <c r="E192" s="45"/>
      <c r="F192" s="45"/>
      <c r="G192" s="72"/>
      <c r="H192" s="46"/>
      <c r="I192" s="46"/>
      <c r="J192" s="46"/>
      <c r="K192" s="46"/>
      <c r="L192" s="51"/>
    </row>
    <row r="193" spans="1:12" ht="15" thickBot="1" x14ac:dyDescent="0.25">
      <c r="A193" s="50" t="s">
        <v>69</v>
      </c>
      <c r="B193" s="51"/>
      <c r="C193" s="51"/>
      <c r="D193" s="51"/>
      <c r="E193" s="51"/>
      <c r="F193" s="51"/>
      <c r="G193" s="51"/>
      <c r="H193" s="51"/>
      <c r="I193" s="51"/>
      <c r="J193" s="51"/>
      <c r="K193" s="51"/>
      <c r="L193" s="51"/>
    </row>
    <row r="194" spans="1:12" ht="36.75" thickBot="1" x14ac:dyDescent="0.25">
      <c r="A194" s="18" t="s">
        <v>0</v>
      </c>
      <c r="B194" s="75" t="s">
        <v>1</v>
      </c>
      <c r="C194" s="20" t="s">
        <v>2</v>
      </c>
      <c r="D194" s="21" t="s">
        <v>24</v>
      </c>
      <c r="E194" s="22" t="s">
        <v>3</v>
      </c>
      <c r="F194" s="23" t="s">
        <v>4</v>
      </c>
      <c r="G194" s="21" t="s">
        <v>25</v>
      </c>
      <c r="H194" s="21" t="s">
        <v>27</v>
      </c>
      <c r="I194" s="21" t="s">
        <v>26</v>
      </c>
      <c r="J194" s="21" t="s">
        <v>29</v>
      </c>
      <c r="K194" s="24" t="s">
        <v>28</v>
      </c>
      <c r="L194" s="51"/>
    </row>
    <row r="195" spans="1:12" ht="202.5" customHeight="1" x14ac:dyDescent="0.2">
      <c r="A195" s="129">
        <v>1</v>
      </c>
      <c r="B195" s="95" t="s">
        <v>70</v>
      </c>
      <c r="C195" s="131" t="s">
        <v>6</v>
      </c>
      <c r="D195" s="113">
        <v>300</v>
      </c>
      <c r="E195" s="127"/>
      <c r="F195" s="127"/>
      <c r="G195" s="119"/>
      <c r="H195" s="121"/>
      <c r="I195" s="123">
        <f>G195*H195+G195</f>
        <v>0</v>
      </c>
      <c r="J195" s="119">
        <f>G195*D195</f>
        <v>0</v>
      </c>
      <c r="K195" s="125">
        <f>J195*H195+J195</f>
        <v>0</v>
      </c>
      <c r="L195" s="51"/>
    </row>
    <row r="196" spans="1:12" ht="146.25" customHeight="1" thickBot="1" x14ac:dyDescent="0.25">
      <c r="A196" s="130"/>
      <c r="B196" s="97" t="s">
        <v>71</v>
      </c>
      <c r="C196" s="132"/>
      <c r="D196" s="114"/>
      <c r="E196" s="128"/>
      <c r="F196" s="128"/>
      <c r="G196" s="120"/>
      <c r="H196" s="122"/>
      <c r="I196" s="124"/>
      <c r="J196" s="120"/>
      <c r="K196" s="126"/>
      <c r="L196" s="51"/>
    </row>
    <row r="197" spans="1:12" ht="15" thickBot="1" x14ac:dyDescent="0.25">
      <c r="A197" s="61"/>
      <c r="B197" s="62"/>
      <c r="C197" s="43"/>
      <c r="D197" s="44"/>
      <c r="E197" s="45"/>
      <c r="F197" s="45"/>
      <c r="G197" s="46"/>
      <c r="H197" s="46"/>
      <c r="I197" s="47" t="s">
        <v>30</v>
      </c>
      <c r="J197" s="93">
        <f>SUM(J195:J196)</f>
        <v>0</v>
      </c>
      <c r="K197" s="49">
        <f>SUM(K195:K196)</f>
        <v>0</v>
      </c>
      <c r="L197" s="51"/>
    </row>
    <row r="198" spans="1:12" x14ac:dyDescent="0.2">
      <c r="A198" s="50" t="s">
        <v>32</v>
      </c>
      <c r="B198" s="62"/>
      <c r="C198" s="43"/>
      <c r="D198" s="44"/>
      <c r="E198" s="45"/>
      <c r="F198" s="45"/>
      <c r="G198" s="46"/>
      <c r="H198" s="46"/>
      <c r="I198" s="46"/>
      <c r="J198" s="46"/>
      <c r="K198" s="46"/>
      <c r="L198" s="51"/>
    </row>
    <row r="199" spans="1:12" x14ac:dyDescent="0.2">
      <c r="A199" s="50" t="s">
        <v>33</v>
      </c>
      <c r="B199" s="62"/>
      <c r="C199" s="43"/>
      <c r="D199" s="44"/>
      <c r="E199" s="45"/>
      <c r="F199" s="45"/>
      <c r="G199" s="46"/>
      <c r="H199" s="46"/>
      <c r="I199" s="46"/>
      <c r="J199" s="46"/>
      <c r="K199" s="46"/>
      <c r="L199" s="51"/>
    </row>
    <row r="200" spans="1:12" x14ac:dyDescent="0.2">
      <c r="A200" s="50"/>
      <c r="B200" s="62"/>
      <c r="C200" s="43"/>
      <c r="D200" s="44"/>
      <c r="E200" s="45"/>
      <c r="F200" s="45"/>
      <c r="G200" s="46"/>
      <c r="H200" s="46"/>
      <c r="I200" s="46"/>
      <c r="J200" s="46"/>
      <c r="K200" s="46"/>
      <c r="L200" s="51"/>
    </row>
    <row r="201" spans="1:12" x14ac:dyDescent="0.2">
      <c r="A201" s="50"/>
      <c r="B201" s="62"/>
      <c r="C201" s="43"/>
      <c r="D201" s="44"/>
      <c r="E201" s="45"/>
      <c r="F201" s="45"/>
      <c r="G201" s="46"/>
      <c r="H201" s="46"/>
      <c r="I201" s="46"/>
      <c r="J201" s="46"/>
      <c r="K201" s="46"/>
      <c r="L201" s="51"/>
    </row>
    <row r="202" spans="1:12" ht="15" thickBot="1" x14ac:dyDescent="0.25">
      <c r="A202" s="50" t="s">
        <v>72</v>
      </c>
      <c r="B202" s="51"/>
      <c r="C202" s="51"/>
      <c r="D202" s="51"/>
      <c r="E202" s="51"/>
      <c r="F202" s="51"/>
      <c r="G202" s="51"/>
      <c r="H202" s="51"/>
      <c r="I202" s="51"/>
      <c r="J202" s="51"/>
      <c r="K202" s="51"/>
      <c r="L202" s="51"/>
    </row>
    <row r="203" spans="1:12" ht="36.75" thickBot="1" x14ac:dyDescent="0.25">
      <c r="A203" s="18" t="s">
        <v>0</v>
      </c>
      <c r="B203" s="19" t="s">
        <v>1</v>
      </c>
      <c r="C203" s="20" t="s">
        <v>2</v>
      </c>
      <c r="D203" s="21" t="s">
        <v>115</v>
      </c>
      <c r="E203" s="22" t="s">
        <v>3</v>
      </c>
      <c r="F203" s="23" t="s">
        <v>4</v>
      </c>
      <c r="G203" s="21" t="s">
        <v>25</v>
      </c>
      <c r="H203" s="21" t="s">
        <v>27</v>
      </c>
      <c r="I203" s="21" t="s">
        <v>26</v>
      </c>
      <c r="J203" s="21" t="s">
        <v>29</v>
      </c>
      <c r="K203" s="24" t="s">
        <v>28</v>
      </c>
      <c r="L203" s="51"/>
    </row>
    <row r="204" spans="1:12" ht="230.25" customHeight="1" thickBot="1" x14ac:dyDescent="0.25">
      <c r="A204" s="87">
        <v>1</v>
      </c>
      <c r="B204" s="90" t="s">
        <v>73</v>
      </c>
      <c r="C204" s="53" t="s">
        <v>6</v>
      </c>
      <c r="D204" s="54">
        <v>300</v>
      </c>
      <c r="E204" s="55"/>
      <c r="F204" s="55"/>
      <c r="G204" s="56"/>
      <c r="H204" s="57"/>
      <c r="I204" s="58">
        <f>G204*H204+G204</f>
        <v>0</v>
      </c>
      <c r="J204" s="59">
        <f>G204*D204</f>
        <v>0</v>
      </c>
      <c r="K204" s="60">
        <f>J204*H204+J204</f>
        <v>0</v>
      </c>
      <c r="L204" s="51"/>
    </row>
    <row r="205" spans="1:12" ht="15" thickBot="1" x14ac:dyDescent="0.25">
      <c r="A205" s="61"/>
      <c r="B205" s="62"/>
      <c r="C205" s="43"/>
      <c r="D205" s="44"/>
      <c r="E205" s="45"/>
      <c r="F205" s="45"/>
      <c r="G205" s="46"/>
      <c r="H205" s="46"/>
      <c r="I205" s="47" t="s">
        <v>30</v>
      </c>
      <c r="J205" s="48">
        <f>SUM(J204:J204)</f>
        <v>0</v>
      </c>
      <c r="K205" s="49">
        <f>SUM(K204:K204)</f>
        <v>0</v>
      </c>
      <c r="L205" s="51"/>
    </row>
    <row r="206" spans="1:12" x14ac:dyDescent="0.2">
      <c r="A206" s="50" t="s">
        <v>32</v>
      </c>
      <c r="B206" s="62"/>
      <c r="C206" s="43"/>
      <c r="D206" s="44"/>
      <c r="E206" s="45"/>
      <c r="F206" s="45"/>
      <c r="G206" s="46"/>
      <c r="H206" s="46"/>
      <c r="I206" s="46"/>
      <c r="J206" s="46"/>
      <c r="K206" s="46"/>
      <c r="L206" s="51"/>
    </row>
    <row r="207" spans="1:12" x14ac:dyDescent="0.2">
      <c r="A207" s="50" t="s">
        <v>33</v>
      </c>
      <c r="B207" s="62"/>
      <c r="C207" s="43"/>
      <c r="D207" s="44"/>
      <c r="E207" s="45"/>
      <c r="F207" s="45"/>
      <c r="G207" s="46"/>
      <c r="H207" s="46"/>
      <c r="I207" s="46"/>
      <c r="J207" s="46"/>
      <c r="K207" s="46"/>
      <c r="L207" s="51"/>
    </row>
    <row r="208" spans="1:12" x14ac:dyDescent="0.2">
      <c r="A208" s="50"/>
      <c r="B208" s="62"/>
      <c r="C208" s="43"/>
      <c r="D208" s="44"/>
      <c r="E208" s="45"/>
      <c r="F208" s="45"/>
      <c r="G208" s="46"/>
      <c r="H208" s="46"/>
      <c r="I208" s="46"/>
      <c r="J208" s="46"/>
      <c r="K208" s="46"/>
      <c r="L208" s="51"/>
    </row>
    <row r="209" spans="1:12" x14ac:dyDescent="0.2">
      <c r="A209" s="51"/>
      <c r="B209" s="51"/>
      <c r="C209" s="51"/>
      <c r="D209" s="51"/>
      <c r="E209" s="51"/>
      <c r="F209" s="51"/>
      <c r="G209" s="51"/>
      <c r="H209" s="51"/>
      <c r="I209" s="51"/>
      <c r="J209" s="51"/>
      <c r="K209" s="51"/>
      <c r="L209" s="51"/>
    </row>
    <row r="210" spans="1:12" ht="15" thickBot="1" x14ac:dyDescent="0.25">
      <c r="A210" s="50" t="s">
        <v>74</v>
      </c>
      <c r="B210" s="51"/>
      <c r="C210" s="51"/>
      <c r="D210" s="51"/>
      <c r="E210" s="51"/>
      <c r="F210" s="51"/>
      <c r="G210" s="51"/>
      <c r="H210" s="51"/>
      <c r="I210" s="51"/>
      <c r="J210" s="51"/>
      <c r="K210" s="51"/>
      <c r="L210" s="51"/>
    </row>
    <row r="211" spans="1:12" ht="36.75" thickBot="1" x14ac:dyDescent="0.25">
      <c r="A211" s="18" t="s">
        <v>0</v>
      </c>
      <c r="B211" s="19" t="s">
        <v>1</v>
      </c>
      <c r="C211" s="20" t="s">
        <v>2</v>
      </c>
      <c r="D211" s="21" t="s">
        <v>115</v>
      </c>
      <c r="E211" s="22" t="s">
        <v>3</v>
      </c>
      <c r="F211" s="23" t="s">
        <v>4</v>
      </c>
      <c r="G211" s="21" t="s">
        <v>25</v>
      </c>
      <c r="H211" s="21" t="s">
        <v>27</v>
      </c>
      <c r="I211" s="21" t="s">
        <v>26</v>
      </c>
      <c r="J211" s="21" t="s">
        <v>29</v>
      </c>
      <c r="K211" s="24" t="s">
        <v>28</v>
      </c>
      <c r="L211" s="51"/>
    </row>
    <row r="212" spans="1:12" ht="240" x14ac:dyDescent="0.2">
      <c r="A212" s="82">
        <v>1</v>
      </c>
      <c r="B212" s="25" t="s">
        <v>75</v>
      </c>
      <c r="C212" s="27" t="s">
        <v>6</v>
      </c>
      <c r="D212" s="28">
        <v>100</v>
      </c>
      <c r="E212" s="29"/>
      <c r="F212" s="29"/>
      <c r="G212" s="30"/>
      <c r="H212" s="31"/>
      <c r="I212" s="32">
        <f>G212*H212+G212</f>
        <v>0</v>
      </c>
      <c r="J212" s="33">
        <f>G212*D212</f>
        <v>0</v>
      </c>
      <c r="K212" s="34">
        <f>J212*H212+J212</f>
        <v>0</v>
      </c>
      <c r="L212" s="51"/>
    </row>
    <row r="213" spans="1:12" ht="15" thickBot="1" x14ac:dyDescent="0.25">
      <c r="A213" s="61"/>
      <c r="B213" s="62"/>
      <c r="C213" s="43"/>
      <c r="D213" s="44"/>
      <c r="E213" s="45"/>
      <c r="F213" s="45"/>
      <c r="G213" s="46"/>
      <c r="H213" s="46"/>
      <c r="I213" s="47" t="s">
        <v>30</v>
      </c>
      <c r="J213" s="48">
        <f>SUM(J212:J212)</f>
        <v>0</v>
      </c>
      <c r="K213" s="49">
        <f>SUM(K212:K212)</f>
        <v>0</v>
      </c>
      <c r="L213" s="51"/>
    </row>
    <row r="214" spans="1:12" x14ac:dyDescent="0.2">
      <c r="A214" s="50" t="s">
        <v>32</v>
      </c>
      <c r="B214" s="62"/>
      <c r="C214" s="43"/>
      <c r="D214" s="44"/>
      <c r="E214" s="45"/>
      <c r="F214" s="45"/>
      <c r="G214" s="46"/>
      <c r="H214" s="46"/>
      <c r="I214" s="46"/>
      <c r="J214" s="46"/>
      <c r="K214" s="46"/>
      <c r="L214" s="51"/>
    </row>
    <row r="215" spans="1:12" x14ac:dyDescent="0.2">
      <c r="A215" s="50" t="s">
        <v>33</v>
      </c>
      <c r="B215" s="62"/>
      <c r="C215" s="43"/>
      <c r="D215" s="44"/>
      <c r="E215" s="45"/>
      <c r="F215" s="45"/>
      <c r="G215" s="46"/>
      <c r="H215" s="46"/>
      <c r="I215" s="46"/>
      <c r="J215" s="46"/>
      <c r="K215" s="46"/>
      <c r="L215" s="51"/>
    </row>
    <row r="216" spans="1:12" x14ac:dyDescent="0.2">
      <c r="A216" s="50"/>
      <c r="B216" s="62"/>
      <c r="C216" s="43"/>
      <c r="D216" s="44"/>
      <c r="E216" s="45"/>
      <c r="F216" s="45"/>
      <c r="G216" s="46"/>
      <c r="H216" s="46"/>
      <c r="I216" s="46"/>
      <c r="J216" s="46"/>
      <c r="K216" s="46"/>
      <c r="L216" s="51"/>
    </row>
    <row r="217" spans="1:12" x14ac:dyDescent="0.2">
      <c r="A217" s="50"/>
      <c r="B217" s="62"/>
      <c r="C217" s="43"/>
      <c r="D217" s="44"/>
      <c r="E217" s="45"/>
      <c r="F217" s="45"/>
      <c r="G217" s="46"/>
      <c r="H217" s="46"/>
      <c r="I217" s="46"/>
      <c r="J217" s="46"/>
      <c r="K217" s="46"/>
      <c r="L217" s="51"/>
    </row>
    <row r="218" spans="1:12" x14ac:dyDescent="0.2">
      <c r="A218" s="50"/>
      <c r="B218" s="62"/>
      <c r="C218" s="43"/>
      <c r="D218" s="44"/>
      <c r="E218" s="45"/>
      <c r="F218" s="45"/>
      <c r="G218" s="46"/>
      <c r="H218" s="46"/>
      <c r="I218" s="46"/>
      <c r="J218" s="46"/>
      <c r="K218" s="46"/>
      <c r="L218" s="51"/>
    </row>
    <row r="219" spans="1:12" x14ac:dyDescent="0.2">
      <c r="A219" s="50"/>
      <c r="B219" s="62"/>
      <c r="C219" s="43"/>
      <c r="D219" s="44"/>
      <c r="E219" s="45"/>
      <c r="F219" s="45"/>
      <c r="G219" s="46"/>
      <c r="H219" s="46"/>
      <c r="I219" s="46"/>
      <c r="J219" s="46"/>
      <c r="K219" s="46"/>
      <c r="L219" s="51"/>
    </row>
    <row r="220" spans="1:12" ht="15" thickBot="1" x14ac:dyDescent="0.25">
      <c r="A220" s="50" t="s">
        <v>76</v>
      </c>
      <c r="B220" s="51"/>
      <c r="C220" s="51"/>
      <c r="D220" s="51"/>
      <c r="E220" s="51"/>
      <c r="F220" s="51"/>
      <c r="G220" s="51"/>
      <c r="H220" s="51"/>
      <c r="I220" s="51"/>
      <c r="J220" s="51"/>
      <c r="K220" s="51"/>
      <c r="L220" s="51"/>
    </row>
    <row r="221" spans="1:12" ht="36.75" thickBot="1" x14ac:dyDescent="0.25">
      <c r="A221" s="74" t="s">
        <v>0</v>
      </c>
      <c r="B221" s="75" t="s">
        <v>1</v>
      </c>
      <c r="C221" s="76" t="s">
        <v>2</v>
      </c>
      <c r="D221" s="77" t="s">
        <v>115</v>
      </c>
      <c r="E221" s="78" t="s">
        <v>3</v>
      </c>
      <c r="F221" s="79" t="s">
        <v>4</v>
      </c>
      <c r="G221" s="77" t="s">
        <v>25</v>
      </c>
      <c r="H221" s="77" t="s">
        <v>27</v>
      </c>
      <c r="I221" s="77" t="s">
        <v>26</v>
      </c>
      <c r="J221" s="77" t="s">
        <v>29</v>
      </c>
      <c r="K221" s="80" t="s">
        <v>28</v>
      </c>
      <c r="L221" s="51"/>
    </row>
    <row r="222" spans="1:12" ht="258.75" customHeight="1" x14ac:dyDescent="0.2">
      <c r="A222" s="111">
        <v>1</v>
      </c>
      <c r="B222" s="98" t="s">
        <v>77</v>
      </c>
      <c r="C222" s="131" t="s">
        <v>6</v>
      </c>
      <c r="D222" s="113">
        <v>150</v>
      </c>
      <c r="E222" s="127"/>
      <c r="F222" s="127"/>
      <c r="G222" s="119"/>
      <c r="H222" s="121"/>
      <c r="I222" s="123">
        <f>G222*H222+G222</f>
        <v>0</v>
      </c>
      <c r="J222" s="119">
        <f>G222*D222</f>
        <v>0</v>
      </c>
      <c r="K222" s="125">
        <f>J222*H222+J222</f>
        <v>0</v>
      </c>
      <c r="L222" s="51"/>
    </row>
    <row r="223" spans="1:12" ht="227.25" customHeight="1" x14ac:dyDescent="0.2">
      <c r="A223" s="135"/>
      <c r="B223" s="100" t="s">
        <v>78</v>
      </c>
      <c r="C223" s="136"/>
      <c r="D223" s="137"/>
      <c r="E223" s="138"/>
      <c r="F223" s="138"/>
      <c r="G223" s="133"/>
      <c r="H223" s="139"/>
      <c r="I223" s="140"/>
      <c r="J223" s="133"/>
      <c r="K223" s="134"/>
      <c r="L223" s="51"/>
    </row>
    <row r="224" spans="1:12" ht="242.25" customHeight="1" thickBot="1" x14ac:dyDescent="0.25">
      <c r="A224" s="112"/>
      <c r="B224" s="99" t="s">
        <v>79</v>
      </c>
      <c r="C224" s="132"/>
      <c r="D224" s="114"/>
      <c r="E224" s="128"/>
      <c r="F224" s="128"/>
      <c r="G224" s="120"/>
      <c r="H224" s="122"/>
      <c r="I224" s="124"/>
      <c r="J224" s="120"/>
      <c r="K224" s="126"/>
      <c r="L224" s="51"/>
    </row>
    <row r="225" spans="1:12" ht="15" thickBot="1" x14ac:dyDescent="0.25">
      <c r="A225" s="61"/>
      <c r="B225" s="62"/>
      <c r="C225" s="43"/>
      <c r="D225" s="44"/>
      <c r="E225" s="45"/>
      <c r="F225" s="45"/>
      <c r="G225" s="46"/>
      <c r="H225" s="46"/>
      <c r="I225" s="47" t="s">
        <v>30</v>
      </c>
      <c r="J225" s="48">
        <f>SUM(J222:J224)</f>
        <v>0</v>
      </c>
      <c r="K225" s="49">
        <f>SUM(K222:K224)</f>
        <v>0</v>
      </c>
      <c r="L225" s="51"/>
    </row>
    <row r="226" spans="1:12" x14ac:dyDescent="0.2">
      <c r="A226" s="50" t="s">
        <v>32</v>
      </c>
      <c r="B226" s="62"/>
      <c r="C226" s="43"/>
      <c r="D226" s="44"/>
      <c r="E226" s="45"/>
      <c r="F226" s="45"/>
      <c r="G226" s="46"/>
      <c r="H226" s="46"/>
      <c r="I226" s="46"/>
      <c r="J226" s="46"/>
      <c r="K226" s="46"/>
      <c r="L226" s="51"/>
    </row>
    <row r="227" spans="1:12" x14ac:dyDescent="0.2">
      <c r="A227" s="50" t="s">
        <v>33</v>
      </c>
      <c r="B227" s="62"/>
      <c r="C227" s="43"/>
      <c r="D227" s="44"/>
      <c r="E227" s="45"/>
      <c r="F227" s="45"/>
      <c r="G227" s="46"/>
      <c r="H227" s="46"/>
      <c r="I227" s="46"/>
      <c r="J227" s="46"/>
      <c r="K227" s="46"/>
      <c r="L227" s="51"/>
    </row>
    <row r="228" spans="1:12" x14ac:dyDescent="0.2">
      <c r="A228" s="50"/>
      <c r="B228" s="62"/>
      <c r="C228" s="43"/>
      <c r="D228" s="44"/>
      <c r="E228" s="45"/>
      <c r="F228" s="45"/>
      <c r="G228" s="46"/>
      <c r="H228" s="46"/>
      <c r="I228" s="46"/>
      <c r="J228" s="46"/>
      <c r="K228" s="46"/>
      <c r="L228" s="51"/>
    </row>
    <row r="229" spans="1:12" x14ac:dyDescent="0.2">
      <c r="A229" s="50"/>
      <c r="B229" s="62"/>
      <c r="C229" s="43"/>
      <c r="D229" s="44"/>
      <c r="E229" s="45"/>
      <c r="F229" s="45"/>
      <c r="G229" s="46"/>
      <c r="H229" s="46"/>
      <c r="I229" s="46"/>
      <c r="J229" s="46"/>
      <c r="K229" s="46"/>
      <c r="L229" s="51"/>
    </row>
    <row r="230" spans="1:12" x14ac:dyDescent="0.2">
      <c r="A230" s="50"/>
      <c r="B230" s="62"/>
      <c r="C230" s="43"/>
      <c r="D230" s="44"/>
      <c r="E230" s="45"/>
      <c r="F230" s="45"/>
      <c r="G230" s="46"/>
      <c r="H230" s="46"/>
      <c r="I230" s="46"/>
      <c r="J230" s="46"/>
      <c r="K230" s="46"/>
      <c r="L230" s="51"/>
    </row>
    <row r="231" spans="1:12" x14ac:dyDescent="0.2">
      <c r="A231" s="50"/>
      <c r="B231" s="62"/>
      <c r="C231" s="43"/>
      <c r="D231" s="44"/>
      <c r="E231" s="45"/>
      <c r="F231" s="45"/>
      <c r="G231" s="46"/>
      <c r="H231" s="46"/>
      <c r="I231" s="46"/>
      <c r="J231" s="46"/>
      <c r="K231" s="46"/>
      <c r="L231" s="51"/>
    </row>
    <row r="232" spans="1:12" ht="15" thickBot="1" x14ac:dyDescent="0.25">
      <c r="A232" s="50" t="s">
        <v>80</v>
      </c>
      <c r="B232" s="51"/>
      <c r="C232" s="51"/>
      <c r="D232" s="51"/>
      <c r="E232" s="51"/>
      <c r="F232" s="51"/>
      <c r="G232" s="51"/>
      <c r="H232" s="51"/>
      <c r="I232" s="51"/>
      <c r="J232" s="51"/>
      <c r="K232" s="51"/>
      <c r="L232" s="51"/>
    </row>
    <row r="233" spans="1:12" ht="36.75" thickBot="1" x14ac:dyDescent="0.25">
      <c r="A233" s="74" t="s">
        <v>0</v>
      </c>
      <c r="B233" s="75" t="s">
        <v>1</v>
      </c>
      <c r="C233" s="76" t="s">
        <v>2</v>
      </c>
      <c r="D233" s="77" t="s">
        <v>115</v>
      </c>
      <c r="E233" s="78" t="s">
        <v>3</v>
      </c>
      <c r="F233" s="79" t="s">
        <v>4</v>
      </c>
      <c r="G233" s="77" t="s">
        <v>25</v>
      </c>
      <c r="H233" s="77" t="s">
        <v>27</v>
      </c>
      <c r="I233" s="77" t="s">
        <v>26</v>
      </c>
      <c r="J233" s="77" t="s">
        <v>29</v>
      </c>
      <c r="K233" s="80" t="s">
        <v>28</v>
      </c>
      <c r="L233" s="51"/>
    </row>
    <row r="234" spans="1:12" ht="177.75" customHeight="1" x14ac:dyDescent="0.2">
      <c r="A234" s="129">
        <v>1</v>
      </c>
      <c r="B234" s="98" t="s">
        <v>81</v>
      </c>
      <c r="C234" s="131" t="s">
        <v>6</v>
      </c>
      <c r="D234" s="113">
        <v>300</v>
      </c>
      <c r="E234" s="127"/>
      <c r="F234" s="127"/>
      <c r="G234" s="119"/>
      <c r="H234" s="121"/>
      <c r="I234" s="123">
        <f>G234*H234+G234</f>
        <v>0</v>
      </c>
      <c r="J234" s="119">
        <f>G234*D234</f>
        <v>0</v>
      </c>
      <c r="K234" s="125">
        <f>J234*H234+J234</f>
        <v>0</v>
      </c>
      <c r="L234" s="51"/>
    </row>
    <row r="235" spans="1:12" ht="207.75" customHeight="1" x14ac:dyDescent="0.2">
      <c r="A235" s="143"/>
      <c r="B235" s="100" t="s">
        <v>82</v>
      </c>
      <c r="C235" s="136"/>
      <c r="D235" s="137"/>
      <c r="E235" s="138"/>
      <c r="F235" s="138"/>
      <c r="G235" s="133"/>
      <c r="H235" s="139"/>
      <c r="I235" s="140"/>
      <c r="J235" s="133"/>
      <c r="K235" s="134"/>
      <c r="L235" s="51"/>
    </row>
    <row r="236" spans="1:12" ht="171" customHeight="1" thickBot="1" x14ac:dyDescent="0.25">
      <c r="A236" s="130"/>
      <c r="B236" s="99" t="s">
        <v>83</v>
      </c>
      <c r="C236" s="132"/>
      <c r="D236" s="114"/>
      <c r="E236" s="128"/>
      <c r="F236" s="128"/>
      <c r="G236" s="120"/>
      <c r="H236" s="122"/>
      <c r="I236" s="124"/>
      <c r="J236" s="120"/>
      <c r="K236" s="126"/>
      <c r="L236" s="51"/>
    </row>
    <row r="237" spans="1:12" ht="15" thickBot="1" x14ac:dyDescent="0.25">
      <c r="A237" s="61"/>
      <c r="B237" s="62"/>
      <c r="C237" s="43"/>
      <c r="D237" s="44"/>
      <c r="E237" s="45"/>
      <c r="F237" s="45"/>
      <c r="G237" s="46"/>
      <c r="H237" s="46"/>
      <c r="I237" s="47" t="s">
        <v>30</v>
      </c>
      <c r="J237" s="48">
        <f>SUM(J234:J236)</f>
        <v>0</v>
      </c>
      <c r="K237" s="49">
        <f>SUM(K234:K236)</f>
        <v>0</v>
      </c>
      <c r="L237" s="51"/>
    </row>
    <row r="238" spans="1:12" x14ac:dyDescent="0.2">
      <c r="A238" s="50" t="s">
        <v>32</v>
      </c>
      <c r="B238" s="62"/>
      <c r="C238" s="43"/>
      <c r="D238" s="44"/>
      <c r="E238" s="45"/>
      <c r="F238" s="45"/>
      <c r="G238" s="46"/>
      <c r="H238" s="46"/>
      <c r="I238" s="46"/>
      <c r="J238" s="46"/>
      <c r="K238" s="46"/>
      <c r="L238" s="51"/>
    </row>
    <row r="239" spans="1:12" x14ac:dyDescent="0.2">
      <c r="A239" s="50" t="s">
        <v>33</v>
      </c>
      <c r="B239" s="62"/>
      <c r="C239" s="43"/>
      <c r="D239" s="44"/>
      <c r="E239" s="45"/>
      <c r="F239" s="45"/>
      <c r="G239" s="46"/>
      <c r="H239" s="46"/>
      <c r="I239" s="46"/>
      <c r="J239" s="46"/>
      <c r="K239" s="46"/>
      <c r="L239" s="51"/>
    </row>
    <row r="240" spans="1:12" ht="15" thickBot="1" x14ac:dyDescent="0.25">
      <c r="A240" s="50" t="s">
        <v>84</v>
      </c>
      <c r="B240" s="51"/>
      <c r="C240" s="51"/>
      <c r="D240" s="51"/>
      <c r="E240" s="51"/>
      <c r="F240" s="51"/>
      <c r="G240" s="51"/>
      <c r="H240" s="51"/>
      <c r="I240" s="51"/>
      <c r="J240" s="51"/>
      <c r="K240" s="51"/>
      <c r="L240" s="51"/>
    </row>
    <row r="241" spans="1:12" ht="36.75" thickBot="1" x14ac:dyDescent="0.25">
      <c r="A241" s="74" t="s">
        <v>0</v>
      </c>
      <c r="B241" s="75" t="s">
        <v>1</v>
      </c>
      <c r="C241" s="76" t="s">
        <v>2</v>
      </c>
      <c r="D241" s="77" t="s">
        <v>115</v>
      </c>
      <c r="E241" s="78" t="s">
        <v>3</v>
      </c>
      <c r="F241" s="79" t="s">
        <v>4</v>
      </c>
      <c r="G241" s="77" t="s">
        <v>25</v>
      </c>
      <c r="H241" s="77" t="s">
        <v>27</v>
      </c>
      <c r="I241" s="77" t="s">
        <v>26</v>
      </c>
      <c r="J241" s="77" t="s">
        <v>29</v>
      </c>
      <c r="K241" s="80" t="s">
        <v>28</v>
      </c>
      <c r="L241" s="51"/>
    </row>
    <row r="242" spans="1:12" ht="63.75" customHeight="1" x14ac:dyDescent="0.2">
      <c r="A242" s="82">
        <v>1</v>
      </c>
      <c r="B242" s="25" t="s">
        <v>85</v>
      </c>
      <c r="C242" s="27" t="s">
        <v>36</v>
      </c>
      <c r="D242" s="28">
        <v>1000</v>
      </c>
      <c r="E242" s="29"/>
      <c r="F242" s="29"/>
      <c r="G242" s="30"/>
      <c r="H242" s="31"/>
      <c r="I242" s="32">
        <f>G242*H242+G242</f>
        <v>0</v>
      </c>
      <c r="J242" s="33">
        <f>G242*D242</f>
        <v>0</v>
      </c>
      <c r="K242" s="34">
        <f>J242*H242+J242</f>
        <v>0</v>
      </c>
      <c r="L242" s="51"/>
    </row>
    <row r="243" spans="1:12" ht="63.75" customHeight="1" x14ac:dyDescent="0.2">
      <c r="A243" s="83">
        <v>2</v>
      </c>
      <c r="B243" s="81" t="s">
        <v>86</v>
      </c>
      <c r="C243" s="64" t="s">
        <v>36</v>
      </c>
      <c r="D243" s="65">
        <v>1440</v>
      </c>
      <c r="E243" s="66"/>
      <c r="F243" s="66"/>
      <c r="G243" s="67"/>
      <c r="H243" s="68"/>
      <c r="I243" s="69">
        <f>G243*H243+G243</f>
        <v>0</v>
      </c>
      <c r="J243" s="70">
        <f>G243*D243</f>
        <v>0</v>
      </c>
      <c r="K243" s="71">
        <f>J243*H243+J243</f>
        <v>0</v>
      </c>
      <c r="L243" s="51"/>
    </row>
    <row r="244" spans="1:12" ht="66.75" customHeight="1" x14ac:dyDescent="0.2">
      <c r="A244" s="83">
        <v>3</v>
      </c>
      <c r="B244" s="81" t="s">
        <v>87</v>
      </c>
      <c r="C244" s="64" t="s">
        <v>36</v>
      </c>
      <c r="D244" s="65">
        <v>300</v>
      </c>
      <c r="E244" s="66"/>
      <c r="F244" s="66"/>
      <c r="G244" s="67"/>
      <c r="H244" s="68"/>
      <c r="I244" s="69">
        <f>G244*H244+G244</f>
        <v>0</v>
      </c>
      <c r="J244" s="70">
        <f>G244*D244</f>
        <v>0</v>
      </c>
      <c r="K244" s="71">
        <f>J244*H244+J244</f>
        <v>0</v>
      </c>
      <c r="L244" s="51"/>
    </row>
    <row r="245" spans="1:12" ht="65.25" customHeight="1" thickBot="1" x14ac:dyDescent="0.25">
      <c r="A245" s="84">
        <v>4</v>
      </c>
      <c r="B245" s="26" t="s">
        <v>88</v>
      </c>
      <c r="C245" s="35" t="s">
        <v>36</v>
      </c>
      <c r="D245" s="36">
        <v>1140</v>
      </c>
      <c r="E245" s="37"/>
      <c r="F245" s="37"/>
      <c r="G245" s="38"/>
      <c r="H245" s="39"/>
      <c r="I245" s="40">
        <f>G245*H245+G245</f>
        <v>0</v>
      </c>
      <c r="J245" s="41">
        <f>G245*D245</f>
        <v>0</v>
      </c>
      <c r="K245" s="42">
        <f>J245*H245+J245</f>
        <v>0</v>
      </c>
      <c r="L245" s="51"/>
    </row>
    <row r="246" spans="1:12" ht="15" thickBot="1" x14ac:dyDescent="0.25">
      <c r="A246" s="61"/>
      <c r="B246" s="62"/>
      <c r="C246" s="43"/>
      <c r="D246" s="44"/>
      <c r="E246" s="45"/>
      <c r="F246" s="45"/>
      <c r="G246" s="46"/>
      <c r="H246" s="46"/>
      <c r="I246" s="47" t="s">
        <v>30</v>
      </c>
      <c r="J246" s="93">
        <f>SUM(J242:J245)</f>
        <v>0</v>
      </c>
      <c r="K246" s="49">
        <f>SUM(K242:K245)</f>
        <v>0</v>
      </c>
      <c r="L246" s="51"/>
    </row>
    <row r="247" spans="1:12" x14ac:dyDescent="0.2">
      <c r="A247" s="50" t="s">
        <v>32</v>
      </c>
      <c r="B247" s="62"/>
      <c r="C247" s="43"/>
      <c r="D247" s="44"/>
      <c r="E247" s="45"/>
      <c r="F247" s="45"/>
      <c r="G247" s="46"/>
      <c r="H247" s="46"/>
      <c r="I247" s="46"/>
      <c r="J247" s="46"/>
      <c r="K247" s="46"/>
      <c r="L247" s="51"/>
    </row>
    <row r="248" spans="1:12" x14ac:dyDescent="0.2">
      <c r="A248" s="50" t="s">
        <v>33</v>
      </c>
      <c r="B248" s="62"/>
      <c r="C248" s="43"/>
      <c r="D248" s="44"/>
      <c r="E248" s="45"/>
      <c r="F248" s="45"/>
      <c r="G248" s="46"/>
      <c r="H248" s="46"/>
      <c r="I248" s="46"/>
      <c r="J248" s="46"/>
      <c r="K248" s="46"/>
      <c r="L248" s="51"/>
    </row>
    <row r="249" spans="1:12" x14ac:dyDescent="0.2">
      <c r="A249" s="51"/>
      <c r="B249" s="51"/>
      <c r="C249" s="51"/>
      <c r="D249" s="51"/>
      <c r="E249" s="51"/>
      <c r="F249" s="51"/>
      <c r="G249" s="51"/>
      <c r="H249" s="51"/>
      <c r="I249" s="51"/>
      <c r="J249" s="51"/>
      <c r="K249" s="51"/>
      <c r="L249" s="51"/>
    </row>
    <row r="250" spans="1:12" ht="15" thickBot="1" x14ac:dyDescent="0.25">
      <c r="A250" s="50" t="s">
        <v>100</v>
      </c>
      <c r="B250" s="51"/>
      <c r="C250" s="51"/>
      <c r="D250" s="51"/>
      <c r="E250" s="51"/>
      <c r="F250" s="51"/>
      <c r="G250" s="51"/>
      <c r="H250" s="51"/>
      <c r="I250" s="51"/>
      <c r="J250" s="51"/>
      <c r="K250" s="51"/>
      <c r="L250" s="51"/>
    </row>
    <row r="251" spans="1:12" ht="36.75" thickBot="1" x14ac:dyDescent="0.25">
      <c r="A251" s="74" t="s">
        <v>0</v>
      </c>
      <c r="B251" s="75" t="s">
        <v>1</v>
      </c>
      <c r="C251" s="76" t="s">
        <v>2</v>
      </c>
      <c r="D251" s="77" t="s">
        <v>115</v>
      </c>
      <c r="E251" s="78" t="s">
        <v>3</v>
      </c>
      <c r="F251" s="79" t="s">
        <v>4</v>
      </c>
      <c r="G251" s="77" t="s">
        <v>25</v>
      </c>
      <c r="H251" s="77" t="s">
        <v>27</v>
      </c>
      <c r="I251" s="77" t="s">
        <v>26</v>
      </c>
      <c r="J251" s="77" t="s">
        <v>29</v>
      </c>
      <c r="K251" s="80" t="s">
        <v>28</v>
      </c>
      <c r="L251" s="51"/>
    </row>
    <row r="252" spans="1:12" ht="122.25" customHeight="1" x14ac:dyDescent="0.2">
      <c r="A252" s="82">
        <v>1</v>
      </c>
      <c r="B252" s="25" t="s">
        <v>99</v>
      </c>
      <c r="C252" s="27" t="s">
        <v>101</v>
      </c>
      <c r="D252" s="28">
        <v>5000</v>
      </c>
      <c r="E252" s="29"/>
      <c r="F252" s="29"/>
      <c r="G252" s="30"/>
      <c r="H252" s="31"/>
      <c r="I252" s="32">
        <f>G252*H252+G252</f>
        <v>0</v>
      </c>
      <c r="J252" s="33">
        <f>G252*D252</f>
        <v>0</v>
      </c>
      <c r="K252" s="34">
        <f>J252*H252+J252</f>
        <v>0</v>
      </c>
      <c r="L252" s="51"/>
    </row>
    <row r="253" spans="1:12" ht="66" x14ac:dyDescent="0.2">
      <c r="A253" s="83">
        <v>2</v>
      </c>
      <c r="B253" s="102" t="s">
        <v>102</v>
      </c>
      <c r="C253" s="64" t="s">
        <v>101</v>
      </c>
      <c r="D253" s="64">
        <v>5000</v>
      </c>
      <c r="E253" s="101"/>
      <c r="F253" s="101"/>
      <c r="G253" s="67"/>
      <c r="H253" s="68"/>
      <c r="I253" s="69">
        <f t="shared" ref="I253:I255" si="0">G253*H253+G253</f>
        <v>0</v>
      </c>
      <c r="J253" s="70">
        <f t="shared" ref="J253:J255" si="1">G253*D253</f>
        <v>0</v>
      </c>
      <c r="K253" s="71">
        <f t="shared" ref="K253:K255" si="2">J253*H253+J253</f>
        <v>0</v>
      </c>
      <c r="L253" s="51"/>
    </row>
    <row r="254" spans="1:12" ht="77.25" customHeight="1" x14ac:dyDescent="0.2">
      <c r="A254" s="83">
        <v>3</v>
      </c>
      <c r="B254" s="102" t="s">
        <v>103</v>
      </c>
      <c r="C254" s="64" t="s">
        <v>101</v>
      </c>
      <c r="D254" s="64">
        <v>3000</v>
      </c>
      <c r="E254" s="101"/>
      <c r="F254" s="101"/>
      <c r="G254" s="67"/>
      <c r="H254" s="68"/>
      <c r="I254" s="69">
        <f t="shared" si="0"/>
        <v>0</v>
      </c>
      <c r="J254" s="70">
        <f t="shared" si="1"/>
        <v>0</v>
      </c>
      <c r="K254" s="71">
        <f t="shared" si="2"/>
        <v>0</v>
      </c>
      <c r="L254" s="51"/>
    </row>
    <row r="255" spans="1:12" ht="104.25" customHeight="1" thickBot="1" x14ac:dyDescent="0.25">
      <c r="A255" s="84">
        <v>4</v>
      </c>
      <c r="B255" s="26" t="s">
        <v>104</v>
      </c>
      <c r="C255" s="35" t="s">
        <v>101</v>
      </c>
      <c r="D255" s="36">
        <v>400</v>
      </c>
      <c r="E255" s="37"/>
      <c r="F255" s="37"/>
      <c r="G255" s="38"/>
      <c r="H255" s="39"/>
      <c r="I255" s="40">
        <f t="shared" si="0"/>
        <v>0</v>
      </c>
      <c r="J255" s="41">
        <f t="shared" si="1"/>
        <v>0</v>
      </c>
      <c r="K255" s="42">
        <f t="shared" si="2"/>
        <v>0</v>
      </c>
      <c r="L255" s="51"/>
    </row>
    <row r="256" spans="1:12" ht="15" thickBot="1" x14ac:dyDescent="0.25">
      <c r="B256" s="62"/>
      <c r="C256" s="43"/>
      <c r="D256" s="44"/>
      <c r="E256" s="45"/>
      <c r="F256" s="45"/>
      <c r="G256" s="46"/>
      <c r="H256" s="46"/>
      <c r="I256" s="47" t="s">
        <v>30</v>
      </c>
      <c r="J256" s="93">
        <f>SUM(J252:J255)</f>
        <v>0</v>
      </c>
      <c r="K256" s="49">
        <f>SUM(K252:K255)</f>
        <v>0</v>
      </c>
      <c r="L256" s="51"/>
    </row>
    <row r="257" spans="1:12" x14ac:dyDescent="0.2">
      <c r="A257" s="50" t="s">
        <v>32</v>
      </c>
      <c r="B257" s="62"/>
      <c r="C257" s="43"/>
      <c r="D257" s="44"/>
      <c r="E257" s="45"/>
      <c r="F257" s="45"/>
      <c r="G257" s="46"/>
      <c r="H257" s="46"/>
      <c r="I257" s="46"/>
      <c r="J257" s="46"/>
      <c r="K257" s="46"/>
      <c r="L257" s="51"/>
    </row>
    <row r="258" spans="1:12" x14ac:dyDescent="0.2">
      <c r="A258" s="50" t="s">
        <v>33</v>
      </c>
      <c r="B258" s="62"/>
      <c r="C258" s="43"/>
      <c r="D258" s="44"/>
      <c r="E258" s="45"/>
      <c r="F258" s="45"/>
      <c r="G258" s="46"/>
      <c r="H258" s="46"/>
      <c r="I258" s="46"/>
      <c r="J258" s="46"/>
      <c r="K258" s="46"/>
      <c r="L258" s="51"/>
    </row>
    <row r="259" spans="1:12" x14ac:dyDescent="0.2">
      <c r="A259" s="104" t="s">
        <v>116</v>
      </c>
      <c r="B259" s="103"/>
      <c r="C259" s="51"/>
      <c r="D259" s="51"/>
      <c r="E259" s="51"/>
      <c r="F259" s="51"/>
      <c r="G259" s="51"/>
      <c r="H259" s="51"/>
      <c r="I259" s="51"/>
      <c r="J259" s="51"/>
      <c r="K259" s="51"/>
      <c r="L259" s="51"/>
    </row>
    <row r="260" spans="1:12" ht="37.5" customHeight="1" x14ac:dyDescent="0.2">
      <c r="A260" s="141" t="s">
        <v>105</v>
      </c>
      <c r="B260" s="141"/>
      <c r="C260" s="141"/>
      <c r="D260" s="141"/>
      <c r="E260" s="141"/>
      <c r="F260" s="141"/>
      <c r="G260" s="141"/>
      <c r="H260" s="141"/>
      <c r="I260" s="141"/>
      <c r="J260" s="141"/>
      <c r="K260" s="141"/>
      <c r="L260" s="51"/>
    </row>
    <row r="261" spans="1:12" ht="59.25" customHeight="1" x14ac:dyDescent="0.2">
      <c r="A261" s="142" t="s">
        <v>117</v>
      </c>
      <c r="B261" s="142"/>
      <c r="C261" s="142"/>
      <c r="D261" s="142"/>
      <c r="E261" s="142"/>
      <c r="F261" s="142"/>
      <c r="G261" s="142"/>
      <c r="H261" s="142"/>
      <c r="I261" s="142"/>
      <c r="J261" s="142"/>
      <c r="K261" s="142"/>
      <c r="L261" s="51"/>
    </row>
    <row r="262" spans="1:12" ht="15" thickBot="1" x14ac:dyDescent="0.25">
      <c r="A262" s="50" t="s">
        <v>106</v>
      </c>
      <c r="B262" s="51"/>
      <c r="C262" s="51"/>
      <c r="D262" s="51"/>
      <c r="E262" s="51"/>
      <c r="F262" s="51"/>
      <c r="G262" s="51"/>
      <c r="H262" s="51"/>
      <c r="I262" s="51"/>
      <c r="J262" s="51"/>
      <c r="K262" s="51"/>
      <c r="L262" s="51"/>
    </row>
    <row r="263" spans="1:12" ht="36.75" thickBot="1" x14ac:dyDescent="0.25">
      <c r="A263" s="74" t="s">
        <v>0</v>
      </c>
      <c r="B263" s="75" t="s">
        <v>1</v>
      </c>
      <c r="C263" s="76" t="s">
        <v>2</v>
      </c>
      <c r="D263" s="77" t="s">
        <v>115</v>
      </c>
      <c r="E263" s="78" t="s">
        <v>3</v>
      </c>
      <c r="F263" s="79" t="s">
        <v>4</v>
      </c>
      <c r="G263" s="77" t="s">
        <v>25</v>
      </c>
      <c r="H263" s="77" t="s">
        <v>27</v>
      </c>
      <c r="I263" s="77" t="s">
        <v>26</v>
      </c>
      <c r="J263" s="77" t="s">
        <v>29</v>
      </c>
      <c r="K263" s="80" t="s">
        <v>28</v>
      </c>
      <c r="L263" s="51"/>
    </row>
    <row r="264" spans="1:12" ht="141" x14ac:dyDescent="0.2">
      <c r="A264" s="82">
        <v>1</v>
      </c>
      <c r="B264" s="25" t="s">
        <v>107</v>
      </c>
      <c r="C264" s="27" t="s">
        <v>101</v>
      </c>
      <c r="D264" s="28">
        <v>500</v>
      </c>
      <c r="E264" s="29"/>
      <c r="F264" s="29"/>
      <c r="G264" s="30"/>
      <c r="H264" s="31"/>
      <c r="I264" s="32">
        <f>G264*H264+G264</f>
        <v>0</v>
      </c>
      <c r="J264" s="33">
        <f>G264*D264</f>
        <v>0</v>
      </c>
      <c r="K264" s="34">
        <f>J264*H264+J264</f>
        <v>0</v>
      </c>
      <c r="L264" s="51"/>
    </row>
    <row r="265" spans="1:12" ht="231" x14ac:dyDescent="0.2">
      <c r="A265" s="83">
        <v>2</v>
      </c>
      <c r="B265" s="102" t="s">
        <v>45</v>
      </c>
      <c r="C265" s="64" t="s">
        <v>108</v>
      </c>
      <c r="D265" s="64">
        <v>2000</v>
      </c>
      <c r="E265" s="101"/>
      <c r="F265" s="101"/>
      <c r="G265" s="67"/>
      <c r="H265" s="68"/>
      <c r="I265" s="69">
        <f t="shared" ref="I265:I268" si="3">G265*H265+G265</f>
        <v>0</v>
      </c>
      <c r="J265" s="70">
        <f t="shared" ref="J265:J268" si="4">G265*D265</f>
        <v>0</v>
      </c>
      <c r="K265" s="71">
        <f t="shared" ref="K265:K268" si="5">J265*H265+J265</f>
        <v>0</v>
      </c>
      <c r="L265" s="51"/>
    </row>
    <row r="266" spans="1:12" ht="99.75" customHeight="1" x14ac:dyDescent="0.2">
      <c r="A266" s="83">
        <v>3</v>
      </c>
      <c r="B266" s="102" t="s">
        <v>109</v>
      </c>
      <c r="C266" s="64" t="s">
        <v>101</v>
      </c>
      <c r="D266" s="64">
        <v>2000</v>
      </c>
      <c r="E266" s="101"/>
      <c r="F266" s="101"/>
      <c r="G266" s="67"/>
      <c r="H266" s="68"/>
      <c r="I266" s="69">
        <f t="shared" si="3"/>
        <v>0</v>
      </c>
      <c r="J266" s="70">
        <f t="shared" si="4"/>
        <v>0</v>
      </c>
      <c r="K266" s="71">
        <f t="shared" si="5"/>
        <v>0</v>
      </c>
      <c r="L266" s="51"/>
    </row>
    <row r="267" spans="1:12" ht="39.75" customHeight="1" x14ac:dyDescent="0.2">
      <c r="A267" s="83">
        <v>4</v>
      </c>
      <c r="B267" s="102" t="s">
        <v>110</v>
      </c>
      <c r="C267" s="64" t="s">
        <v>101</v>
      </c>
      <c r="D267" s="64">
        <v>1000</v>
      </c>
      <c r="E267" s="101"/>
      <c r="F267" s="101"/>
      <c r="G267" s="67"/>
      <c r="H267" s="68"/>
      <c r="I267" s="69">
        <f t="shared" si="3"/>
        <v>0</v>
      </c>
      <c r="J267" s="70">
        <f t="shared" si="4"/>
        <v>0</v>
      </c>
      <c r="K267" s="71">
        <f t="shared" si="5"/>
        <v>0</v>
      </c>
      <c r="L267" s="51"/>
    </row>
    <row r="268" spans="1:12" ht="59.25" thickBot="1" x14ac:dyDescent="0.25">
      <c r="A268" s="84">
        <v>5</v>
      </c>
      <c r="B268" s="26" t="s">
        <v>111</v>
      </c>
      <c r="C268" s="35" t="s">
        <v>101</v>
      </c>
      <c r="D268" s="36">
        <v>200</v>
      </c>
      <c r="E268" s="37"/>
      <c r="F268" s="37"/>
      <c r="G268" s="38"/>
      <c r="H268" s="39"/>
      <c r="I268" s="40">
        <f t="shared" si="3"/>
        <v>0</v>
      </c>
      <c r="J268" s="41">
        <f t="shared" si="4"/>
        <v>0</v>
      </c>
      <c r="K268" s="42">
        <f t="shared" si="5"/>
        <v>0</v>
      </c>
      <c r="L268" s="51"/>
    </row>
    <row r="269" spans="1:12" ht="15" thickBot="1" x14ac:dyDescent="0.25">
      <c r="A269" s="61"/>
      <c r="B269" s="62"/>
      <c r="C269" s="43"/>
      <c r="D269" s="44"/>
      <c r="E269" s="45"/>
      <c r="F269" s="45"/>
      <c r="G269" s="46"/>
      <c r="H269" s="46"/>
      <c r="I269" s="47" t="s">
        <v>30</v>
      </c>
      <c r="J269" s="93">
        <f>SUM(J264:J268)</f>
        <v>0</v>
      </c>
      <c r="K269" s="49">
        <f>SUM(K264:K268)</f>
        <v>0</v>
      </c>
      <c r="L269" s="51"/>
    </row>
    <row r="270" spans="1:12" x14ac:dyDescent="0.2">
      <c r="A270" s="50" t="s">
        <v>32</v>
      </c>
      <c r="B270" s="62"/>
      <c r="C270" s="43"/>
      <c r="D270" s="44"/>
      <c r="E270" s="45"/>
      <c r="F270" s="45"/>
      <c r="G270" s="46"/>
      <c r="H270" s="46"/>
      <c r="I270" s="46"/>
      <c r="J270" s="46"/>
      <c r="K270" s="46"/>
      <c r="L270" s="51"/>
    </row>
    <row r="271" spans="1:12" x14ac:dyDescent="0.2">
      <c r="A271" s="50" t="s">
        <v>33</v>
      </c>
      <c r="B271" s="62"/>
      <c r="C271" s="43"/>
      <c r="D271" s="44"/>
      <c r="E271" s="45"/>
      <c r="F271" s="45"/>
      <c r="G271" s="46"/>
      <c r="H271" s="46"/>
      <c r="I271" s="46"/>
      <c r="J271" s="46"/>
      <c r="K271" s="46"/>
      <c r="L271" s="51"/>
    </row>
    <row r="272" spans="1:12" x14ac:dyDescent="0.2">
      <c r="A272" s="105" t="s">
        <v>112</v>
      </c>
      <c r="B272" s="62"/>
      <c r="C272" s="43"/>
      <c r="D272" s="44"/>
      <c r="E272" s="45"/>
      <c r="F272" s="45"/>
      <c r="G272" s="46"/>
      <c r="H272" s="46"/>
      <c r="I272" s="46"/>
      <c r="J272" s="46"/>
      <c r="K272" s="46"/>
      <c r="L272" s="51"/>
    </row>
    <row r="273" spans="1:12" x14ac:dyDescent="0.2">
      <c r="A273" s="51"/>
      <c r="B273" s="51"/>
      <c r="C273" s="51"/>
      <c r="D273" s="51"/>
      <c r="E273" s="51"/>
      <c r="F273" s="51"/>
      <c r="G273" s="51"/>
      <c r="H273" s="51"/>
      <c r="I273" s="51"/>
      <c r="J273" s="51"/>
      <c r="K273" s="51"/>
      <c r="L273" s="51"/>
    </row>
    <row r="274" spans="1:12" ht="15" thickBot="1" x14ac:dyDescent="0.25">
      <c r="A274" s="50" t="s">
        <v>113</v>
      </c>
      <c r="B274" s="51"/>
      <c r="C274" s="51"/>
      <c r="D274" s="51"/>
      <c r="E274" s="51"/>
      <c r="F274" s="51"/>
      <c r="G274" s="51"/>
      <c r="H274" s="51"/>
      <c r="I274" s="51"/>
      <c r="J274" s="51"/>
      <c r="K274" s="51"/>
      <c r="L274" s="51"/>
    </row>
    <row r="275" spans="1:12" ht="36.75" thickBot="1" x14ac:dyDescent="0.25">
      <c r="A275" s="74" t="s">
        <v>0</v>
      </c>
      <c r="B275" s="75" t="s">
        <v>1</v>
      </c>
      <c r="C275" s="76" t="s">
        <v>2</v>
      </c>
      <c r="D275" s="77" t="s">
        <v>115</v>
      </c>
      <c r="E275" s="78" t="s">
        <v>3</v>
      </c>
      <c r="F275" s="79" t="s">
        <v>4</v>
      </c>
      <c r="G275" s="77" t="s">
        <v>25</v>
      </c>
      <c r="H275" s="77" t="s">
        <v>27</v>
      </c>
      <c r="I275" s="77" t="s">
        <v>26</v>
      </c>
      <c r="J275" s="77" t="s">
        <v>29</v>
      </c>
      <c r="K275" s="80" t="s">
        <v>28</v>
      </c>
      <c r="L275" s="51"/>
    </row>
    <row r="276" spans="1:12" ht="207.75" thickBot="1" x14ac:dyDescent="0.25">
      <c r="A276" s="87">
        <v>1</v>
      </c>
      <c r="B276" s="90" t="s">
        <v>114</v>
      </c>
      <c r="C276" s="53" t="s">
        <v>101</v>
      </c>
      <c r="D276" s="54">
        <v>1000</v>
      </c>
      <c r="E276" s="55"/>
      <c r="F276" s="55"/>
      <c r="G276" s="56"/>
      <c r="H276" s="57"/>
      <c r="I276" s="58">
        <f>G276*H276+G276</f>
        <v>0</v>
      </c>
      <c r="J276" s="59">
        <f>G276*D276</f>
        <v>0</v>
      </c>
      <c r="K276" s="60">
        <f>J276*H276+J276</f>
        <v>0</v>
      </c>
      <c r="L276" s="51"/>
    </row>
    <row r="277" spans="1:12" ht="15" thickBot="1" x14ac:dyDescent="0.25">
      <c r="B277" s="62"/>
      <c r="C277" s="43"/>
      <c r="D277" s="44"/>
      <c r="E277" s="45"/>
      <c r="F277" s="45"/>
      <c r="G277" s="46"/>
      <c r="H277" s="46"/>
      <c r="I277" s="47" t="s">
        <v>30</v>
      </c>
      <c r="J277" s="93">
        <f>SUM(J276:J276)</f>
        <v>0</v>
      </c>
      <c r="K277" s="49">
        <f>SUM(K276:K276)</f>
        <v>0</v>
      </c>
      <c r="L277" s="51"/>
    </row>
    <row r="278" spans="1:12" x14ac:dyDescent="0.2">
      <c r="A278" s="50" t="s">
        <v>32</v>
      </c>
      <c r="B278" s="62"/>
      <c r="C278" s="43"/>
      <c r="D278" s="44"/>
      <c r="E278" s="45"/>
      <c r="F278" s="45"/>
      <c r="G278" s="46"/>
      <c r="H278" s="46"/>
      <c r="I278" s="46"/>
      <c r="J278" s="46"/>
      <c r="K278" s="46"/>
      <c r="L278" s="51"/>
    </row>
    <row r="279" spans="1:12" x14ac:dyDescent="0.2">
      <c r="A279" s="50" t="s">
        <v>33</v>
      </c>
      <c r="B279" s="62"/>
      <c r="C279" s="43"/>
      <c r="D279" s="44"/>
      <c r="E279" s="45"/>
      <c r="F279" s="45"/>
      <c r="G279" s="46"/>
      <c r="H279" s="46"/>
      <c r="I279" s="46"/>
      <c r="J279" s="46"/>
      <c r="K279" s="46"/>
      <c r="L279" s="51"/>
    </row>
    <row r="280" spans="1:12" x14ac:dyDescent="0.2">
      <c r="A280" s="51"/>
      <c r="B280" s="51"/>
      <c r="C280" s="51"/>
      <c r="D280" s="51"/>
      <c r="E280" s="51"/>
      <c r="F280" s="51"/>
      <c r="G280" s="51"/>
      <c r="H280" s="51"/>
      <c r="I280" s="51"/>
      <c r="J280" s="51"/>
      <c r="K280" s="51"/>
      <c r="L280" s="51"/>
    </row>
    <row r="281" spans="1:12" x14ac:dyDescent="0.2">
      <c r="A281" s="51"/>
      <c r="B281" s="51"/>
      <c r="C281" s="51"/>
      <c r="D281" s="51"/>
      <c r="E281" s="51"/>
      <c r="F281" s="51"/>
      <c r="G281" s="51"/>
      <c r="H281" s="51"/>
      <c r="I281" s="51"/>
      <c r="J281" s="51"/>
      <c r="K281" s="51"/>
      <c r="L281" s="51"/>
    </row>
    <row r="282" spans="1:12" x14ac:dyDescent="0.2">
      <c r="A282" s="51"/>
      <c r="B282" s="51"/>
      <c r="C282" s="51"/>
      <c r="D282" s="51"/>
      <c r="E282" s="51"/>
      <c r="F282" s="51"/>
      <c r="G282" s="51"/>
      <c r="H282" s="51"/>
      <c r="I282" s="51"/>
      <c r="J282" s="51"/>
      <c r="K282" s="51"/>
      <c r="L282" s="51"/>
    </row>
    <row r="283" spans="1:12" x14ac:dyDescent="0.2">
      <c r="A283" s="1"/>
    </row>
    <row r="284" spans="1:12" ht="15" thickBot="1" x14ac:dyDescent="0.25">
      <c r="A284" s="106" t="s">
        <v>118</v>
      </c>
      <c r="B284" s="106"/>
      <c r="C284" s="106"/>
      <c r="D284" s="106"/>
      <c r="E284" s="106"/>
      <c r="F284" s="106"/>
      <c r="G284" s="106"/>
      <c r="H284" s="106"/>
      <c r="I284" s="106"/>
      <c r="J284" s="106"/>
      <c r="K284" s="106"/>
    </row>
    <row r="285" spans="1:12" ht="36.75" thickBot="1" x14ac:dyDescent="0.25">
      <c r="A285" s="18" t="s">
        <v>0</v>
      </c>
      <c r="B285" s="19" t="s">
        <v>1</v>
      </c>
      <c r="C285" s="20" t="s">
        <v>2</v>
      </c>
      <c r="D285" s="21" t="s">
        <v>115</v>
      </c>
      <c r="E285" s="22" t="s">
        <v>3</v>
      </c>
      <c r="F285" s="23" t="s">
        <v>4</v>
      </c>
      <c r="G285" s="21" t="s">
        <v>25</v>
      </c>
      <c r="H285" s="21" t="s">
        <v>27</v>
      </c>
      <c r="I285" s="21" t="s">
        <v>26</v>
      </c>
      <c r="J285" s="21" t="s">
        <v>29</v>
      </c>
      <c r="K285" s="24" t="s">
        <v>28</v>
      </c>
    </row>
    <row r="286" spans="1:12" ht="90" customHeight="1" thickBot="1" x14ac:dyDescent="0.25">
      <c r="A286" s="86">
        <v>1</v>
      </c>
      <c r="B286" s="26" t="s">
        <v>31</v>
      </c>
      <c r="C286" s="35" t="s">
        <v>6</v>
      </c>
      <c r="D286" s="36">
        <v>2500</v>
      </c>
      <c r="E286" s="37"/>
      <c r="F286" s="37"/>
      <c r="G286" s="38"/>
      <c r="H286" s="39"/>
      <c r="I286" s="40">
        <f>G286*H286+G286</f>
        <v>0</v>
      </c>
      <c r="J286" s="41">
        <f>G286*D286</f>
        <v>0</v>
      </c>
      <c r="K286" s="42">
        <f>J286*H286+J286</f>
        <v>0</v>
      </c>
    </row>
    <row r="287" spans="1:12" ht="15" thickBot="1" x14ac:dyDescent="0.25">
      <c r="A287" s="3"/>
      <c r="B287" s="4"/>
      <c r="C287" s="43"/>
      <c r="D287" s="44"/>
      <c r="E287" s="45"/>
      <c r="F287" s="45"/>
      <c r="G287" s="46"/>
      <c r="H287" s="46"/>
      <c r="I287" s="47" t="s">
        <v>30</v>
      </c>
      <c r="J287" s="48">
        <f>SUM(J286:J286)</f>
        <v>0</v>
      </c>
      <c r="K287" s="49">
        <f>SUM(K286:K286)</f>
        <v>0</v>
      </c>
    </row>
    <row r="288" spans="1:12" x14ac:dyDescent="0.2">
      <c r="A288" s="50" t="s">
        <v>32</v>
      </c>
      <c r="B288" s="4"/>
      <c r="C288" s="5"/>
      <c r="D288" s="6"/>
      <c r="E288" s="7"/>
      <c r="F288" s="7"/>
      <c r="G288" s="8"/>
      <c r="H288" s="8"/>
      <c r="I288" s="8"/>
      <c r="J288" s="8"/>
      <c r="K288" s="8"/>
    </row>
    <row r="289" spans="1:12" x14ac:dyDescent="0.2">
      <c r="A289" s="50" t="s">
        <v>33</v>
      </c>
      <c r="B289" s="4"/>
      <c r="C289" s="5"/>
      <c r="D289" s="6"/>
      <c r="E289" s="7"/>
      <c r="F289" s="7"/>
      <c r="G289" s="8"/>
      <c r="H289" s="8"/>
      <c r="I289" s="8"/>
      <c r="J289" s="8"/>
      <c r="K289" s="8"/>
    </row>
    <row r="290" spans="1:12" x14ac:dyDescent="0.2">
      <c r="A290" s="51"/>
      <c r="B290" s="51"/>
      <c r="C290" s="51"/>
      <c r="D290" s="51"/>
      <c r="E290" s="51"/>
      <c r="F290" s="51"/>
      <c r="G290" s="51"/>
      <c r="H290" s="51"/>
      <c r="I290" s="51"/>
      <c r="J290" s="51"/>
      <c r="K290" s="51"/>
      <c r="L290" s="51"/>
    </row>
    <row r="291" spans="1:12" x14ac:dyDescent="0.2">
      <c r="A291" s="51"/>
      <c r="B291" s="51"/>
      <c r="C291" s="51"/>
      <c r="D291" s="51"/>
      <c r="E291" s="51"/>
      <c r="F291" s="51"/>
      <c r="G291" s="51"/>
      <c r="H291" s="51"/>
      <c r="I291" s="51"/>
      <c r="J291" s="51"/>
      <c r="K291" s="51"/>
      <c r="L291" s="51"/>
    </row>
    <row r="292" spans="1:12" x14ac:dyDescent="0.2">
      <c r="A292" s="51"/>
      <c r="B292" s="51"/>
      <c r="C292" s="51"/>
      <c r="D292" s="51"/>
      <c r="E292" s="51"/>
      <c r="F292" s="51"/>
      <c r="G292" s="51"/>
      <c r="H292" s="51"/>
      <c r="I292" s="51"/>
      <c r="J292" s="51"/>
      <c r="K292" s="51"/>
      <c r="L292" s="51"/>
    </row>
    <row r="293" spans="1:12" x14ac:dyDescent="0.2">
      <c r="A293" s="50"/>
      <c r="B293" s="62"/>
      <c r="C293" s="43"/>
      <c r="D293" s="44"/>
      <c r="E293" s="45"/>
      <c r="F293" s="45"/>
      <c r="G293" s="46"/>
      <c r="H293" s="46"/>
      <c r="I293" s="46"/>
      <c r="J293" s="46"/>
      <c r="K293" s="46"/>
      <c r="L293" s="51"/>
    </row>
    <row r="294" spans="1:12" ht="15" thickBot="1" x14ac:dyDescent="0.25">
      <c r="A294" s="107" t="s">
        <v>119</v>
      </c>
      <c r="B294" s="107"/>
      <c r="C294" s="107"/>
      <c r="D294" s="107"/>
      <c r="E294" s="107"/>
      <c r="F294" s="107"/>
      <c r="G294" s="107"/>
      <c r="H294" s="107"/>
      <c r="I294" s="107"/>
      <c r="J294" s="107"/>
      <c r="K294" s="107"/>
      <c r="L294" s="51"/>
    </row>
    <row r="295" spans="1:12" ht="36" x14ac:dyDescent="0.2">
      <c r="A295" s="74" t="s">
        <v>0</v>
      </c>
      <c r="B295" s="75" t="s">
        <v>1</v>
      </c>
      <c r="C295" s="76" t="s">
        <v>2</v>
      </c>
      <c r="D295" s="77" t="s">
        <v>115</v>
      </c>
      <c r="E295" s="78" t="s">
        <v>3</v>
      </c>
      <c r="F295" s="79" t="s">
        <v>4</v>
      </c>
      <c r="G295" s="77" t="s">
        <v>25</v>
      </c>
      <c r="H295" s="77" t="s">
        <v>27</v>
      </c>
      <c r="I295" s="77" t="s">
        <v>26</v>
      </c>
      <c r="J295" s="77" t="s">
        <v>29</v>
      </c>
      <c r="K295" s="80" t="s">
        <v>28</v>
      </c>
      <c r="L295" s="51"/>
    </row>
    <row r="296" spans="1:12" ht="66.75" x14ac:dyDescent="0.2">
      <c r="A296" s="83">
        <v>1</v>
      </c>
      <c r="B296" s="81" t="s">
        <v>34</v>
      </c>
      <c r="C296" s="64" t="s">
        <v>6</v>
      </c>
      <c r="D296" s="65">
        <v>4000</v>
      </c>
      <c r="E296" s="66"/>
      <c r="F296" s="66"/>
      <c r="G296" s="67"/>
      <c r="H296" s="68"/>
      <c r="I296" s="69">
        <f>G296*H296+G296</f>
        <v>0</v>
      </c>
      <c r="J296" s="70">
        <f>G296*D296</f>
        <v>0</v>
      </c>
      <c r="K296" s="71">
        <f>J296*H296+J296</f>
        <v>0</v>
      </c>
      <c r="L296" s="51"/>
    </row>
    <row r="297" spans="1:12" ht="15" thickBot="1" x14ac:dyDescent="0.25">
      <c r="A297" s="61"/>
      <c r="B297" s="62"/>
      <c r="C297" s="43"/>
      <c r="D297" s="44"/>
      <c r="E297" s="45"/>
      <c r="F297" s="45"/>
      <c r="G297" s="46"/>
      <c r="H297" s="46"/>
      <c r="I297" s="47" t="s">
        <v>30</v>
      </c>
      <c r="J297" s="48">
        <f>SUM(J296:J296)</f>
        <v>0</v>
      </c>
      <c r="K297" s="49">
        <f>SUM(K296:K296)</f>
        <v>0</v>
      </c>
      <c r="L297" s="51"/>
    </row>
    <row r="298" spans="1:12" x14ac:dyDescent="0.2">
      <c r="A298" s="50" t="s">
        <v>32</v>
      </c>
      <c r="B298" s="62"/>
      <c r="C298" s="43"/>
      <c r="D298" s="44"/>
      <c r="E298" s="45"/>
      <c r="F298" s="45"/>
      <c r="G298" s="46"/>
      <c r="H298" s="46"/>
      <c r="I298" s="46"/>
      <c r="J298" s="46"/>
      <c r="K298" s="46"/>
      <c r="L298" s="51"/>
    </row>
    <row r="299" spans="1:12" x14ac:dyDescent="0.2">
      <c r="A299" s="50" t="s">
        <v>33</v>
      </c>
      <c r="B299" s="62"/>
      <c r="C299" s="43"/>
      <c r="D299" s="44"/>
      <c r="E299" s="45"/>
      <c r="F299" s="45"/>
      <c r="G299" s="46"/>
      <c r="H299" s="46"/>
      <c r="I299" s="46"/>
      <c r="J299" s="46"/>
      <c r="K299" s="46"/>
      <c r="L299" s="51"/>
    </row>
    <row r="300" spans="1:12" x14ac:dyDescent="0.2">
      <c r="A300" s="51"/>
      <c r="B300" s="51"/>
      <c r="C300" s="51"/>
      <c r="D300" s="51"/>
      <c r="E300" s="51"/>
      <c r="F300" s="51"/>
      <c r="G300" s="51"/>
      <c r="H300" s="51"/>
      <c r="I300" s="51"/>
      <c r="J300" s="51"/>
      <c r="K300" s="51"/>
      <c r="L300" s="51"/>
    </row>
    <row r="301" spans="1:12" x14ac:dyDescent="0.2">
      <c r="A301" s="51"/>
      <c r="B301" s="51"/>
      <c r="C301" s="51"/>
      <c r="D301" s="51"/>
      <c r="E301" s="51"/>
      <c r="F301" s="51"/>
      <c r="G301" s="51"/>
      <c r="H301" s="51"/>
      <c r="I301" s="51"/>
      <c r="J301" s="51"/>
      <c r="K301" s="51"/>
      <c r="L301" s="51"/>
    </row>
    <row r="302" spans="1:12" x14ac:dyDescent="0.2">
      <c r="A302" s="51"/>
      <c r="B302" s="51"/>
      <c r="C302" s="51"/>
      <c r="D302" s="51"/>
      <c r="E302" s="51"/>
      <c r="F302" s="51"/>
      <c r="G302" s="51"/>
      <c r="H302" s="51"/>
      <c r="I302" s="51"/>
      <c r="J302" s="51"/>
      <c r="K302" s="51"/>
      <c r="L302" s="51"/>
    </row>
    <row r="303" spans="1:12" x14ac:dyDescent="0.2">
      <c r="A303" s="51"/>
      <c r="B303" s="51"/>
      <c r="C303" s="51"/>
      <c r="D303" s="51"/>
      <c r="E303" s="51"/>
      <c r="F303" s="51"/>
      <c r="G303" s="51"/>
      <c r="H303" s="51"/>
      <c r="I303" s="51"/>
      <c r="J303" s="51"/>
      <c r="K303" s="51"/>
      <c r="L303" s="51"/>
    </row>
    <row r="304" spans="1:12" x14ac:dyDescent="0.2">
      <c r="A304" s="50"/>
      <c r="B304" s="62"/>
      <c r="C304" s="43"/>
      <c r="D304" s="44"/>
      <c r="E304" s="45"/>
      <c r="F304" s="45"/>
      <c r="G304" s="46"/>
      <c r="H304" s="46"/>
      <c r="I304" s="46"/>
      <c r="J304" s="46"/>
      <c r="K304" s="46"/>
      <c r="L304" s="51"/>
    </row>
    <row r="305" spans="1:12" ht="15" thickBot="1" x14ac:dyDescent="0.25">
      <c r="A305" s="107" t="s">
        <v>120</v>
      </c>
      <c r="B305" s="107"/>
      <c r="C305" s="107"/>
      <c r="D305" s="107"/>
      <c r="E305" s="107"/>
      <c r="F305" s="107"/>
      <c r="G305" s="107"/>
      <c r="H305" s="107"/>
      <c r="I305" s="107"/>
      <c r="J305" s="107"/>
      <c r="K305" s="107"/>
      <c r="L305" s="51"/>
    </row>
    <row r="306" spans="1:12" ht="36" x14ac:dyDescent="0.2">
      <c r="A306" s="74" t="s">
        <v>0</v>
      </c>
      <c r="B306" s="75" t="s">
        <v>1</v>
      </c>
      <c r="C306" s="76" t="s">
        <v>2</v>
      </c>
      <c r="D306" s="77" t="s">
        <v>115</v>
      </c>
      <c r="E306" s="78" t="s">
        <v>3</v>
      </c>
      <c r="F306" s="79" t="s">
        <v>4</v>
      </c>
      <c r="G306" s="77" t="s">
        <v>25</v>
      </c>
      <c r="H306" s="77" t="s">
        <v>27</v>
      </c>
      <c r="I306" s="77" t="s">
        <v>26</v>
      </c>
      <c r="J306" s="77" t="s">
        <v>29</v>
      </c>
      <c r="K306" s="80" t="s">
        <v>28</v>
      </c>
    </row>
    <row r="307" spans="1:12" ht="59.25" thickBot="1" x14ac:dyDescent="0.25">
      <c r="A307" s="84">
        <v>1</v>
      </c>
      <c r="B307" s="26" t="s">
        <v>35</v>
      </c>
      <c r="C307" s="35" t="s">
        <v>6</v>
      </c>
      <c r="D307" s="36">
        <v>8000</v>
      </c>
      <c r="E307" s="37"/>
      <c r="F307" s="37"/>
      <c r="G307" s="38"/>
      <c r="H307" s="39"/>
      <c r="I307" s="40">
        <f>G307*H307+G307</f>
        <v>0</v>
      </c>
      <c r="J307" s="41">
        <f>G307*D307</f>
        <v>0</v>
      </c>
      <c r="K307" s="42">
        <f>J307*H307+J307</f>
        <v>0</v>
      </c>
    </row>
    <row r="308" spans="1:12" ht="15" thickBot="1" x14ac:dyDescent="0.25">
      <c r="A308" s="61"/>
      <c r="B308" s="62"/>
      <c r="C308" s="43"/>
      <c r="D308" s="44"/>
      <c r="E308" s="45"/>
      <c r="F308" s="45"/>
      <c r="G308" s="46"/>
      <c r="H308" s="46"/>
      <c r="I308" s="47" t="s">
        <v>30</v>
      </c>
      <c r="J308" s="48">
        <f>SUM(J307:J307)</f>
        <v>0</v>
      </c>
      <c r="K308" s="49">
        <f>SUM(K307:K307)</f>
        <v>0</v>
      </c>
    </row>
    <row r="309" spans="1:12" x14ac:dyDescent="0.2">
      <c r="A309" s="50" t="s">
        <v>32</v>
      </c>
      <c r="B309" s="62"/>
      <c r="C309" s="43"/>
      <c r="D309" s="44"/>
      <c r="E309" s="45"/>
      <c r="F309" s="45"/>
      <c r="G309" s="46"/>
      <c r="H309" s="46"/>
      <c r="I309" s="46"/>
      <c r="J309" s="46"/>
      <c r="K309" s="46"/>
    </row>
    <row r="310" spans="1:12" x14ac:dyDescent="0.2">
      <c r="A310" s="50" t="s">
        <v>33</v>
      </c>
      <c r="B310" s="62"/>
      <c r="C310" s="43"/>
      <c r="D310" s="44"/>
      <c r="E310" s="45"/>
      <c r="F310" s="45"/>
      <c r="G310" s="46"/>
      <c r="H310" s="46"/>
      <c r="I310" s="46"/>
      <c r="J310" s="46"/>
      <c r="K310" s="46"/>
    </row>
    <row r="313" spans="1:12" x14ac:dyDescent="0.2">
      <c r="A313" s="51"/>
      <c r="B313" s="51"/>
      <c r="C313" s="51"/>
      <c r="D313" s="51"/>
      <c r="E313" s="51"/>
      <c r="F313" s="51"/>
      <c r="G313" s="51"/>
      <c r="H313" s="51"/>
      <c r="I313" s="51"/>
      <c r="J313" s="51"/>
      <c r="K313" s="51"/>
    </row>
    <row r="314" spans="1:12" ht="15" thickBot="1" x14ac:dyDescent="0.25">
      <c r="A314" s="50" t="s">
        <v>121</v>
      </c>
      <c r="B314" s="62"/>
      <c r="C314" s="43"/>
      <c r="D314" s="44"/>
      <c r="E314" s="45"/>
      <c r="F314" s="45"/>
      <c r="G314" s="46"/>
      <c r="H314" s="46"/>
      <c r="I314" s="46"/>
      <c r="J314" s="46"/>
      <c r="K314" s="46"/>
    </row>
    <row r="315" spans="1:12" ht="36.75" thickBot="1" x14ac:dyDescent="0.25">
      <c r="A315" s="18" t="s">
        <v>0</v>
      </c>
      <c r="B315" s="19" t="s">
        <v>1</v>
      </c>
      <c r="C315" s="20" t="s">
        <v>2</v>
      </c>
      <c r="D315" s="21" t="s">
        <v>115</v>
      </c>
      <c r="E315" s="22" t="s">
        <v>3</v>
      </c>
      <c r="F315" s="23" t="s">
        <v>4</v>
      </c>
      <c r="G315" s="21" t="s">
        <v>25</v>
      </c>
      <c r="H315" s="21" t="s">
        <v>27</v>
      </c>
      <c r="I315" s="21" t="s">
        <v>26</v>
      </c>
      <c r="J315" s="21" t="s">
        <v>29</v>
      </c>
      <c r="K315" s="24" t="s">
        <v>28</v>
      </c>
    </row>
    <row r="316" spans="1:12" ht="191.25" thickBot="1" x14ac:dyDescent="0.25">
      <c r="A316" s="84">
        <v>1</v>
      </c>
      <c r="B316" s="26" t="s">
        <v>49</v>
      </c>
      <c r="C316" s="35" t="s">
        <v>6</v>
      </c>
      <c r="D316" s="36">
        <v>50</v>
      </c>
      <c r="E316" s="37"/>
      <c r="F316" s="37"/>
      <c r="G316" s="38"/>
      <c r="H316" s="39"/>
      <c r="I316" s="40">
        <f>G316*H316+G316</f>
        <v>0</v>
      </c>
      <c r="J316" s="41">
        <f>G316*D316</f>
        <v>0</v>
      </c>
      <c r="K316" s="42">
        <f>J316*H316+J316</f>
        <v>0</v>
      </c>
    </row>
    <row r="317" spans="1:12" ht="15" thickBot="1" x14ac:dyDescent="0.25">
      <c r="A317" s="61"/>
      <c r="B317" s="62"/>
      <c r="C317" s="43"/>
      <c r="D317" s="44"/>
      <c r="E317" s="45"/>
      <c r="F317" s="45"/>
      <c r="G317" s="46"/>
      <c r="H317" s="46"/>
      <c r="I317" s="47" t="s">
        <v>30</v>
      </c>
      <c r="J317" s="48">
        <f>SUM(J316:J316)</f>
        <v>0</v>
      </c>
      <c r="K317" s="49">
        <f>SUM(K316:K316)</f>
        <v>0</v>
      </c>
    </row>
    <row r="318" spans="1:12" x14ac:dyDescent="0.2">
      <c r="A318" s="50" t="s">
        <v>32</v>
      </c>
      <c r="B318" s="62"/>
      <c r="C318" s="43"/>
      <c r="D318" s="44"/>
      <c r="E318" s="45"/>
      <c r="F318" s="45"/>
      <c r="G318" s="46"/>
      <c r="H318" s="46"/>
      <c r="I318" s="46"/>
      <c r="J318" s="46"/>
      <c r="K318" s="46"/>
    </row>
    <row r="319" spans="1:12" x14ac:dyDescent="0.2">
      <c r="A319" s="50" t="s">
        <v>33</v>
      </c>
      <c r="B319" s="62"/>
      <c r="C319" s="43"/>
      <c r="D319" s="44"/>
      <c r="E319" s="45"/>
      <c r="F319" s="45"/>
      <c r="G319" s="46"/>
      <c r="H319" s="46"/>
      <c r="I319" s="46"/>
      <c r="J319" s="46"/>
      <c r="K319" s="46"/>
    </row>
    <row r="320" spans="1:12" x14ac:dyDescent="0.2">
      <c r="A320" s="50"/>
      <c r="B320" s="62"/>
      <c r="C320" s="43"/>
      <c r="D320" s="44"/>
      <c r="E320" s="45"/>
      <c r="F320" s="45"/>
      <c r="G320" s="46"/>
      <c r="H320" s="46"/>
      <c r="I320" s="46"/>
      <c r="J320" s="46"/>
      <c r="K320" s="46"/>
    </row>
  </sheetData>
  <mergeCells count="65">
    <mergeCell ref="A260:K260"/>
    <mergeCell ref="A261:K261"/>
    <mergeCell ref="J234:J236"/>
    <mergeCell ref="K234:K236"/>
    <mergeCell ref="A234:A236"/>
    <mergeCell ref="C234:C236"/>
    <mergeCell ref="D234:D236"/>
    <mergeCell ref="E234:E236"/>
    <mergeCell ref="F234:F236"/>
    <mergeCell ref="G234:G236"/>
    <mergeCell ref="H234:H236"/>
    <mergeCell ref="I234:I236"/>
    <mergeCell ref="J222:J224"/>
    <mergeCell ref="K222:K224"/>
    <mergeCell ref="A222:A224"/>
    <mergeCell ref="C222:C224"/>
    <mergeCell ref="D222:D224"/>
    <mergeCell ref="E222:E224"/>
    <mergeCell ref="F222:F224"/>
    <mergeCell ref="G222:G224"/>
    <mergeCell ref="H222:H224"/>
    <mergeCell ref="I222:I224"/>
    <mergeCell ref="A195:A196"/>
    <mergeCell ref="D195:D196"/>
    <mergeCell ref="C195:C196"/>
    <mergeCell ref="F195:F196"/>
    <mergeCell ref="G195:G196"/>
    <mergeCell ref="A189:A190"/>
    <mergeCell ref="C189:C190"/>
    <mergeCell ref="E189:E190"/>
    <mergeCell ref="F189:F190"/>
    <mergeCell ref="D189:D190"/>
    <mergeCell ref="J70:J71"/>
    <mergeCell ref="K70:K71"/>
    <mergeCell ref="G189:G190"/>
    <mergeCell ref="E195:E196"/>
    <mergeCell ref="J195:J196"/>
    <mergeCell ref="K195:K196"/>
    <mergeCell ref="H195:H196"/>
    <mergeCell ref="I195:I196"/>
    <mergeCell ref="H189:H190"/>
    <mergeCell ref="I189:I190"/>
    <mergeCell ref="K189:K190"/>
    <mergeCell ref="J189:J190"/>
    <mergeCell ref="E70:E71"/>
    <mergeCell ref="F70:F71"/>
    <mergeCell ref="G70:G71"/>
    <mergeCell ref="H70:H71"/>
    <mergeCell ref="I70:I71"/>
    <mergeCell ref="A284:K284"/>
    <mergeCell ref="A294:K294"/>
    <mergeCell ref="A305:K305"/>
    <mergeCell ref="A3:K3"/>
    <mergeCell ref="A11:K11"/>
    <mergeCell ref="A42:K42"/>
    <mergeCell ref="A50:K50"/>
    <mergeCell ref="A58:K58"/>
    <mergeCell ref="A18:K18"/>
    <mergeCell ref="A27:K27"/>
    <mergeCell ref="A35:K35"/>
    <mergeCell ref="A77:L77"/>
    <mergeCell ref="A68:L68"/>
    <mergeCell ref="C70:C71"/>
    <mergeCell ref="A70:A71"/>
    <mergeCell ref="D70:D71"/>
  </mergeCells>
  <pageMargins left="0.19685039370078741" right="0.19685039370078741" top="0.1968503937007874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Beata</cp:lastModifiedBy>
  <cp:lastPrinted>2019-12-31T08:54:30Z</cp:lastPrinted>
  <dcterms:created xsi:type="dcterms:W3CDTF">2019-12-06T07:57:21Z</dcterms:created>
  <dcterms:modified xsi:type="dcterms:W3CDTF">2019-12-31T08:55:25Z</dcterms:modified>
</cp:coreProperties>
</file>