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T:\Paweł S\2024\2024 - Dostawy\D-22-2024-A Meble\02. Do ogłoszenia\"/>
    </mc:Choice>
  </mc:AlternateContent>
  <xr:revisionPtr revIDLastSave="0" documentId="8_{B2E20404-8994-4AB5-A6BF-984339734A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-53-2023 Część 2" sheetId="1" r:id="rId1"/>
  </sheets>
  <definedNames>
    <definedName name="_Hlk104813208" localSheetId="0">'D-53-2023 Część 2'!$A$26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H21" i="1" s="1"/>
  <c r="G22" i="1"/>
  <c r="H22" i="1" s="1"/>
  <c r="G23" i="1"/>
  <c r="H23" i="1" s="1"/>
  <c r="I23" i="1" s="1"/>
  <c r="I22" i="1" l="1"/>
  <c r="I21" i="1"/>
  <c r="G15" i="1"/>
  <c r="H15" i="1" s="1"/>
  <c r="G16" i="1"/>
  <c r="H16" i="1" s="1"/>
  <c r="G17" i="1"/>
  <c r="G18" i="1"/>
  <c r="H18" i="1" s="1"/>
  <c r="G19" i="1"/>
  <c r="H19" i="1" s="1"/>
  <c r="G20" i="1"/>
  <c r="H20" i="1" s="1"/>
  <c r="I20" i="1" l="1"/>
  <c r="I19" i="1"/>
  <c r="I18" i="1"/>
  <c r="H17" i="1"/>
  <c r="I17" i="1" s="1"/>
  <c r="I16" i="1"/>
  <c r="I15" i="1"/>
  <c r="G14" i="1"/>
  <c r="G24" i="1" s="1"/>
  <c r="H14" i="1" l="1"/>
  <c r="I14" i="1" s="1"/>
  <c r="I24" i="1" s="1"/>
  <c r="H24" i="1" l="1"/>
</calcChain>
</file>

<file path=xl/sharedStrings.xml><?xml version="1.0" encoding="utf-8"?>
<sst xmlns="http://schemas.openxmlformats.org/spreadsheetml/2006/main" count="49" uniqueCount="40">
  <si>
    <t>SPECYFIKACJA CENOWA</t>
  </si>
  <si>
    <t>Przedmiot zamówienia:</t>
  </si>
  <si>
    <t>L.P.</t>
  </si>
  <si>
    <t>PRZEDMIOT ZAMÓWIENIA</t>
  </si>
  <si>
    <t>JEDNOSTKA
MIARY</t>
  </si>
  <si>
    <t>CENA JEDNOSTKOWA NETTO</t>
  </si>
  <si>
    <t>STAWKA PODATKU VAT</t>
  </si>
  <si>
    <t>WARTOŚĆ BRUTTO
[i = g + h]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</si>
  <si>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</si>
  <si>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</si>
  <si>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</si>
  <si>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</si>
  <si>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</si>
  <si>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</si>
  <si>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</si>
  <si>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</si>
  <si>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</si>
  <si>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szt.</t>
  </si>
  <si>
    <t>RAZEM</t>
  </si>
  <si>
    <t>KWOTA
PODATKU VAT
[h = g * f]</t>
  </si>
  <si>
    <t xml:space="preserve">
ILOŚĆ</t>
  </si>
  <si>
    <t>j</t>
  </si>
  <si>
    <t>UWAGA: DO TABELI WPROWADZONO FORMUŁY. W TABELI PROSZĘ WPISYWAĆ DANE W KOLUMNIE OZNACZONEJ LITERĄ "E", "F" i "J".</t>
  </si>
  <si>
    <t>należy złożyć wraz z ofertą</t>
  </si>
  <si>
    <t>Biurko pracownicze z panelem - (poz. 1 OPZ)</t>
  </si>
  <si>
    <t>Stolik konferencyjny (poz. 2 OPZ)</t>
  </si>
  <si>
    <t>Kontener stacjonarny przybiurkowy (poz. 3 OPZ)</t>
  </si>
  <si>
    <t>Kontener stacjonarny zlicowany z biurkiem  (poz. 4 OPZ)</t>
  </si>
  <si>
    <t>Szafa aktowa z półkami i drzwiami na zamek (poz. 5 OPZ)</t>
  </si>
  <si>
    <t>Szafa aktowa z półkami i drzwiami na zamek (poz. 6 OPZ)</t>
  </si>
  <si>
    <t>Szafa aktowa z drzwiami uchylnymi (poz. 7 OPZ)</t>
  </si>
  <si>
    <t>Szafa ubraniowa z drzwiami na zamek (poz. 8 OPZ)</t>
  </si>
  <si>
    <t>Szafa aktowa z drzwiami na zamek (poz. 9 OPZ)</t>
  </si>
  <si>
    <t>Krzesło stacjonarne z podłokietnikami (poz. 10 OPZ)</t>
  </si>
  <si>
    <t>dokument należy podpisać kwalifikowanym podpisem elektronicznym lub
podpisem osobistym lub podpisem zaufanym przez osobę lub
osoby umocowane do złożenia podpisu w imieniu wykonawcy</t>
  </si>
  <si>
    <t>Załącznik nr 1.B do SWZ
należy złożyć wraz z ofertą</t>
  </si>
  <si>
    <t>WARTOŚĆ
NETTO
[g = d * e]</t>
  </si>
  <si>
    <t>Przedmiot zamówienia
(nazwa producenta oraz nazwa i model oferowango produktu)</t>
  </si>
  <si>
    <t>Zakup i dostawa mebli biurowych dla Biura Rachunkowości Uniwersytetu Opolskiego</t>
  </si>
  <si>
    <t>D/22/2024/A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</si>
</sst>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color theme="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32">
    <xf numFmtId="0" fontId="0" fillId="0" borderId="0" xfId="0"/>
    <xf numFmtId="44" fontId="3" fillId="0" borderId="1" xfId="1" applyFont="1" applyBorder="1" applyAlignment="1" applyProtection="1">
      <alignment horizontal="center" vertical="center"/>
    </xf>
    <xf numFmtId="44" fontId="3" fillId="0" borderId="1" xfId="1" applyFont="1" applyBorder="1" applyAlignment="1" applyProtection="1">
      <alignment vertical="center"/>
    </xf>
    <xf numFmtId="44" fontId="3" fillId="4" borderId="1" xfId="1" applyFont="1" applyFill="1" applyBorder="1" applyAlignment="1" applyProtection="1">
      <alignment vertical="center"/>
      <protection locked="0"/>
    </xf>
    <xf numFmtId="9" fontId="3" fillId="4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6" fillId="0" borderId="0" xfId="0" applyFont="1" applyAlignment="1" applyProtection="1">
      <alignment horizontal="centerContinuous" vertical="center"/>
    </xf>
    <xf numFmtId="0" fontId="5" fillId="0" borderId="0" xfId="0" applyFont="1" applyAlignment="1" applyProtection="1">
      <alignment horizontal="centerContinuous" vertical="center"/>
    </xf>
    <xf numFmtId="0" fontId="3" fillId="0" borderId="0" xfId="0" applyFont="1" applyAlignment="1" applyProtection="1">
      <alignment horizontal="centerContinuous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Continuous" vertical="center" wrapText="1"/>
    </xf>
    <xf numFmtId="0" fontId="9" fillId="6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</xf>
    <xf numFmtId="0" fontId="7" fillId="0" borderId="1" xfId="0" applyFont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vertical="center"/>
      <protection locked="0"/>
    </xf>
    <xf numFmtId="44" fontId="2" fillId="5" borderId="5" xfId="0" applyNumberFormat="1" applyFont="1" applyFill="1" applyBorder="1" applyAlignment="1" applyProtection="1">
      <alignment vertical="center"/>
    </xf>
    <xf numFmtId="0" fontId="3" fillId="5" borderId="5" xfId="0" applyFont="1" applyFill="1" applyBorder="1" applyAlignment="1" applyProtection="1">
      <alignment vertical="center"/>
    </xf>
    <xf numFmtId="44" fontId="2" fillId="5" borderId="6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 wrapText="1"/>
    </xf>
    <xf numFmtId="0" fontId="1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 wrapText="1"/>
    </xf>
    <xf numFmtId="0" fontId="8" fillId="0" borderId="0" xfId="3" applyFont="1" applyAlignment="1" applyProtection="1">
      <alignment horizontal="center" wrapText="1"/>
    </xf>
    <xf numFmtId="0" fontId="10" fillId="5" borderId="2" xfId="0" applyFont="1" applyFill="1" applyBorder="1" applyAlignment="1" applyProtection="1">
      <alignment horizontal="center" vertical="center"/>
    </xf>
    <xf numFmtId="0" fontId="10" fillId="5" borderId="3" xfId="0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</cellXfs>
  <cellStyles count="4">
    <cellStyle name="Normalny" xfId="0" builtinId="0"/>
    <cellStyle name="Normalny 2" xfId="3" xr:uid="{00000000-0005-0000-0000-000001000000}"/>
    <cellStyle name="Walutowy" xfId="1" builtinId="4"/>
    <cellStyle name="Walutowy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2"/>
  <sheetViews>
    <sheetView tabSelected="1" zoomScale="90" zoomScaleNormal="90" workbookViewId="0">
      <selection activeCell="A3" sqref="A3"/>
    </sheetView>
  </sheetViews>
  <sheetFormatPr defaultRowHeight="12.75" x14ac:dyDescent="0.25"/>
  <cols>
    <col min="1" max="1" width="4.7109375" style="5" customWidth="1"/>
    <col min="2" max="2" width="35.7109375" style="5" customWidth="1"/>
    <col min="3" max="4" width="12.7109375" style="5" customWidth="1"/>
    <col min="5" max="5" width="14.7109375" style="5" customWidth="1"/>
    <col min="6" max="6" width="10.7109375" style="5" customWidth="1"/>
    <col min="7" max="8" width="14.7109375" style="5" customWidth="1"/>
    <col min="9" max="9" width="17.85546875" style="5" customWidth="1"/>
    <col min="10" max="10" width="28" style="5" customWidth="1"/>
    <col min="11" max="16384" width="9.140625" style="5"/>
  </cols>
  <sheetData>
    <row r="1" spans="1:10" x14ac:dyDescent="0.25">
      <c r="A1" s="24" t="s">
        <v>35</v>
      </c>
      <c r="B1" s="24"/>
      <c r="C1" s="24"/>
      <c r="D1" s="24"/>
      <c r="E1" s="24"/>
      <c r="F1" s="24"/>
      <c r="G1" s="24"/>
      <c r="H1" s="24"/>
      <c r="I1" s="24"/>
    </row>
    <row r="2" spans="1:10" ht="15" customHeight="1" x14ac:dyDescent="0.25">
      <c r="A2" s="6" t="s">
        <v>39</v>
      </c>
      <c r="H2" s="25" t="s">
        <v>23</v>
      </c>
      <c r="I2" s="25"/>
    </row>
    <row r="4" spans="1:10" x14ac:dyDescent="0.25">
      <c r="A4" s="7" t="s">
        <v>0</v>
      </c>
      <c r="B4" s="7"/>
      <c r="C4" s="7"/>
      <c r="D4" s="7"/>
      <c r="E4" s="7"/>
      <c r="F4" s="7"/>
      <c r="G4" s="7"/>
      <c r="H4" s="7"/>
      <c r="I4" s="7"/>
    </row>
    <row r="6" spans="1:10" x14ac:dyDescent="0.25">
      <c r="A6" s="5" t="s">
        <v>1</v>
      </c>
      <c r="C6" s="31" t="s">
        <v>38</v>
      </c>
      <c r="D6" s="31"/>
      <c r="E6" s="31"/>
      <c r="F6" s="31"/>
      <c r="G6" s="31"/>
      <c r="H6" s="31"/>
      <c r="I6" s="31"/>
    </row>
    <row r="8" spans="1:10" x14ac:dyDescent="0.25">
      <c r="A8" s="31"/>
      <c r="B8" s="31"/>
      <c r="C8" s="31"/>
      <c r="D8" s="31"/>
      <c r="E8" s="31"/>
      <c r="F8" s="31"/>
      <c r="G8" s="31"/>
      <c r="H8" s="31"/>
      <c r="I8" s="31"/>
    </row>
    <row r="9" spans="1:10" x14ac:dyDescent="0.25">
      <c r="A9" s="6"/>
    </row>
    <row r="10" spans="1:10" ht="15" x14ac:dyDescent="0.25">
      <c r="A10" s="8" t="s">
        <v>22</v>
      </c>
      <c r="B10" s="9"/>
      <c r="C10" s="9"/>
      <c r="D10" s="9"/>
      <c r="E10" s="9"/>
      <c r="F10" s="9"/>
      <c r="G10" s="9"/>
      <c r="H10" s="10"/>
      <c r="I10" s="10"/>
    </row>
    <row r="11" spans="1:10" x14ac:dyDescent="0.25">
      <c r="A11" s="6"/>
    </row>
    <row r="12" spans="1:10" ht="38.25" x14ac:dyDescent="0.25">
      <c r="A12" s="11" t="s">
        <v>2</v>
      </c>
      <c r="B12" s="11" t="s">
        <v>3</v>
      </c>
      <c r="C12" s="11" t="s">
        <v>4</v>
      </c>
      <c r="D12" s="11" t="s">
        <v>20</v>
      </c>
      <c r="E12" s="11" t="s">
        <v>5</v>
      </c>
      <c r="F12" s="11" t="s">
        <v>6</v>
      </c>
      <c r="G12" s="11" t="s">
        <v>36</v>
      </c>
      <c r="H12" s="11" t="s">
        <v>19</v>
      </c>
      <c r="I12" s="11" t="s">
        <v>7</v>
      </c>
      <c r="J12" s="17" t="s">
        <v>37</v>
      </c>
    </row>
    <row r="13" spans="1:10" x14ac:dyDescent="0.25">
      <c r="A13" s="12" t="s">
        <v>8</v>
      </c>
      <c r="B13" s="12" t="s">
        <v>9</v>
      </c>
      <c r="C13" s="12" t="s">
        <v>10</v>
      </c>
      <c r="D13" s="12" t="s">
        <v>11</v>
      </c>
      <c r="E13" s="12" t="s">
        <v>12</v>
      </c>
      <c r="F13" s="12" t="s">
        <v>13</v>
      </c>
      <c r="G13" s="12" t="s">
        <v>14</v>
      </c>
      <c r="H13" s="12" t="s">
        <v>15</v>
      </c>
      <c r="I13" s="12" t="s">
        <v>16</v>
      </c>
      <c r="J13" s="12" t="s">
        <v>21</v>
      </c>
    </row>
    <row r="14" spans="1:10" ht="39" customHeight="1" x14ac:dyDescent="0.25">
      <c r="A14" s="13">
        <v>1</v>
      </c>
      <c r="B14" s="19" t="s">
        <v>24</v>
      </c>
      <c r="C14" s="16" t="s">
        <v>17</v>
      </c>
      <c r="D14" s="13">
        <v>4</v>
      </c>
      <c r="E14" s="3">
        <v>0</v>
      </c>
      <c r="F14" s="4"/>
      <c r="G14" s="2">
        <f>IF(F14="",0,D14*ROUND(E14,2))</f>
        <v>0</v>
      </c>
      <c r="H14" s="1">
        <f t="shared" ref="H14" si="0">IF(F14="",0,IF(F14="ZW.","ZW.",ROUND(G14,2)*F14))</f>
        <v>0</v>
      </c>
      <c r="I14" s="2">
        <f>IF(F14="",0,IF(F14="ZW.",ROUND(G14,2),ROUND(G14,2)+H14))</f>
        <v>0</v>
      </c>
      <c r="J14" s="20"/>
    </row>
    <row r="15" spans="1:10" ht="39" customHeight="1" x14ac:dyDescent="0.25">
      <c r="A15" s="13">
        <v>2</v>
      </c>
      <c r="B15" s="19" t="s">
        <v>25</v>
      </c>
      <c r="C15" s="16" t="s">
        <v>17</v>
      </c>
      <c r="D15" s="13">
        <v>1</v>
      </c>
      <c r="E15" s="3">
        <v>0</v>
      </c>
      <c r="F15" s="4"/>
      <c r="G15" s="2">
        <f t="shared" ref="G15:G20" si="1">IF(F15="",0,D15*ROUND(E15,2))</f>
        <v>0</v>
      </c>
      <c r="H15" s="1">
        <f t="shared" ref="H15:H20" si="2">IF(F15="",0,IF(F15="ZW.","ZW.",ROUND(G15,2)*F15))</f>
        <v>0</v>
      </c>
      <c r="I15" s="2">
        <f t="shared" ref="I15:I20" si="3">IF(F15="",0,IF(F15="ZW.",ROUND(G15,2),ROUND(G15,2)+H15))</f>
        <v>0</v>
      </c>
      <c r="J15" s="20"/>
    </row>
    <row r="16" spans="1:10" ht="39" customHeight="1" x14ac:dyDescent="0.25">
      <c r="A16" s="13">
        <v>3</v>
      </c>
      <c r="B16" s="19" t="s">
        <v>26</v>
      </c>
      <c r="C16" s="16" t="s">
        <v>17</v>
      </c>
      <c r="D16" s="13">
        <v>4</v>
      </c>
      <c r="E16" s="3">
        <v>0</v>
      </c>
      <c r="F16" s="4"/>
      <c r="G16" s="2">
        <f t="shared" si="1"/>
        <v>0</v>
      </c>
      <c r="H16" s="1">
        <f t="shared" si="2"/>
        <v>0</v>
      </c>
      <c r="I16" s="2">
        <f t="shared" si="3"/>
        <v>0</v>
      </c>
      <c r="J16" s="20"/>
    </row>
    <row r="17" spans="1:10" ht="39" customHeight="1" x14ac:dyDescent="0.25">
      <c r="A17" s="13">
        <v>4</v>
      </c>
      <c r="B17" s="19" t="s">
        <v>27</v>
      </c>
      <c r="C17" s="16" t="s">
        <v>17</v>
      </c>
      <c r="D17" s="13">
        <v>4</v>
      </c>
      <c r="E17" s="3">
        <v>0</v>
      </c>
      <c r="F17" s="4"/>
      <c r="G17" s="2">
        <f t="shared" si="1"/>
        <v>0</v>
      </c>
      <c r="H17" s="1">
        <f t="shared" si="2"/>
        <v>0</v>
      </c>
      <c r="I17" s="2">
        <f t="shared" si="3"/>
        <v>0</v>
      </c>
      <c r="J17" s="20"/>
    </row>
    <row r="18" spans="1:10" ht="39" customHeight="1" x14ac:dyDescent="0.25">
      <c r="A18" s="13">
        <v>5</v>
      </c>
      <c r="B18" s="19" t="s">
        <v>28</v>
      </c>
      <c r="C18" s="16" t="s">
        <v>17</v>
      </c>
      <c r="D18" s="13">
        <v>9</v>
      </c>
      <c r="E18" s="3">
        <v>0</v>
      </c>
      <c r="F18" s="4"/>
      <c r="G18" s="2">
        <f t="shared" si="1"/>
        <v>0</v>
      </c>
      <c r="H18" s="1">
        <f t="shared" si="2"/>
        <v>0</v>
      </c>
      <c r="I18" s="2">
        <f t="shared" si="3"/>
        <v>0</v>
      </c>
      <c r="J18" s="20"/>
    </row>
    <row r="19" spans="1:10" ht="39" customHeight="1" x14ac:dyDescent="0.25">
      <c r="A19" s="13">
        <v>6</v>
      </c>
      <c r="B19" s="19" t="s">
        <v>29</v>
      </c>
      <c r="C19" s="16" t="s">
        <v>17</v>
      </c>
      <c r="D19" s="13">
        <v>2</v>
      </c>
      <c r="E19" s="3">
        <v>0</v>
      </c>
      <c r="F19" s="4"/>
      <c r="G19" s="2">
        <f t="shared" si="1"/>
        <v>0</v>
      </c>
      <c r="H19" s="1">
        <f t="shared" si="2"/>
        <v>0</v>
      </c>
      <c r="I19" s="2">
        <f t="shared" si="3"/>
        <v>0</v>
      </c>
      <c r="J19" s="20"/>
    </row>
    <row r="20" spans="1:10" ht="39" customHeight="1" x14ac:dyDescent="0.25">
      <c r="A20" s="13">
        <v>7</v>
      </c>
      <c r="B20" s="19" t="s">
        <v>30</v>
      </c>
      <c r="C20" s="16" t="s">
        <v>17</v>
      </c>
      <c r="D20" s="13">
        <v>1</v>
      </c>
      <c r="E20" s="3">
        <v>0</v>
      </c>
      <c r="F20" s="4"/>
      <c r="G20" s="2">
        <f t="shared" si="1"/>
        <v>0</v>
      </c>
      <c r="H20" s="1">
        <f t="shared" si="2"/>
        <v>0</v>
      </c>
      <c r="I20" s="2">
        <f t="shared" si="3"/>
        <v>0</v>
      </c>
      <c r="J20" s="20"/>
    </row>
    <row r="21" spans="1:10" ht="39" customHeight="1" x14ac:dyDescent="0.25">
      <c r="A21" s="13">
        <v>8</v>
      </c>
      <c r="B21" s="19" t="s">
        <v>31</v>
      </c>
      <c r="C21" s="16" t="s">
        <v>17</v>
      </c>
      <c r="D21" s="13">
        <v>2</v>
      </c>
      <c r="E21" s="3">
        <v>0</v>
      </c>
      <c r="F21" s="4"/>
      <c r="G21" s="2">
        <f t="shared" ref="G21:G23" si="4">IF(F21="",0,D21*ROUND(E21,2))</f>
        <v>0</v>
      </c>
      <c r="H21" s="1">
        <f t="shared" ref="H21:H23" si="5">IF(F21="",0,IF(F21="ZW.","ZW.",ROUND(G21,2)*F21))</f>
        <v>0</v>
      </c>
      <c r="I21" s="2">
        <f t="shared" ref="I21:I23" si="6">IF(F21="",0,IF(F21="ZW.",ROUND(G21,2),ROUND(G21,2)+H21))</f>
        <v>0</v>
      </c>
      <c r="J21" s="20"/>
    </row>
    <row r="22" spans="1:10" ht="39" customHeight="1" x14ac:dyDescent="0.25">
      <c r="A22" s="13">
        <v>9</v>
      </c>
      <c r="B22" s="19" t="s">
        <v>32</v>
      </c>
      <c r="C22" s="16" t="s">
        <v>17</v>
      </c>
      <c r="D22" s="13">
        <v>2</v>
      </c>
      <c r="E22" s="3">
        <v>0</v>
      </c>
      <c r="F22" s="4"/>
      <c r="G22" s="2">
        <f t="shared" si="4"/>
        <v>0</v>
      </c>
      <c r="H22" s="1">
        <f t="shared" si="5"/>
        <v>0</v>
      </c>
      <c r="I22" s="2">
        <f t="shared" si="6"/>
        <v>0</v>
      </c>
      <c r="J22" s="20"/>
    </row>
    <row r="23" spans="1:10" ht="39" customHeight="1" x14ac:dyDescent="0.25">
      <c r="A23" s="13">
        <v>10</v>
      </c>
      <c r="B23" s="19" t="s">
        <v>33</v>
      </c>
      <c r="C23" s="16" t="s">
        <v>17</v>
      </c>
      <c r="D23" s="13">
        <v>2</v>
      </c>
      <c r="E23" s="3">
        <v>0</v>
      </c>
      <c r="F23" s="4"/>
      <c r="G23" s="2">
        <f t="shared" si="4"/>
        <v>0</v>
      </c>
      <c r="H23" s="1">
        <f t="shared" si="5"/>
        <v>0</v>
      </c>
      <c r="I23" s="2">
        <f t="shared" si="6"/>
        <v>0</v>
      </c>
      <c r="J23" s="20"/>
    </row>
    <row r="24" spans="1:10" ht="15" x14ac:dyDescent="0.25">
      <c r="A24" s="28" t="s">
        <v>18</v>
      </c>
      <c r="B24" s="29"/>
      <c r="C24" s="29"/>
      <c r="D24" s="30"/>
      <c r="E24" s="21"/>
      <c r="F24" s="22"/>
      <c r="G24" s="23">
        <f t="shared" ref="G24:H24" si="7">ROUND(SUM(G14:G23),2)</f>
        <v>0</v>
      </c>
      <c r="H24" s="23">
        <f t="shared" si="7"/>
        <v>0</v>
      </c>
      <c r="I24" s="23">
        <f>ROUND(SUM(I14:I23),2)</f>
        <v>0</v>
      </c>
    </row>
    <row r="26" spans="1:10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30" spans="1:10" ht="101.25" customHeight="1" x14ac:dyDescent="0.25">
      <c r="B30" s="18"/>
      <c r="H30" s="26" t="s">
        <v>34</v>
      </c>
      <c r="I30" s="26"/>
    </row>
    <row r="32" spans="1:10" x14ac:dyDescent="0.25">
      <c r="G32" s="14"/>
      <c r="H32" s="15"/>
      <c r="I32" s="15"/>
    </row>
    <row r="33" spans="7:7" x14ac:dyDescent="0.25">
      <c r="G33" s="14"/>
    </row>
    <row r="34" spans="7:7" x14ac:dyDescent="0.25">
      <c r="G34" s="14"/>
    </row>
    <row r="53" ht="30" customHeight="1" x14ac:dyDescent="0.25"/>
    <row r="54" ht="18" customHeight="1" x14ac:dyDescent="0.25"/>
    <row r="56" ht="18" customHeight="1" x14ac:dyDescent="0.25"/>
    <row r="58" ht="30" customHeight="1" x14ac:dyDescent="0.25"/>
    <row r="60" ht="18" customHeight="1" x14ac:dyDescent="0.25"/>
    <row r="61" ht="12.75" customHeight="1" x14ac:dyDescent="0.25"/>
    <row r="62" ht="18" customHeight="1" x14ac:dyDescent="0.25"/>
    <row r="63" ht="12.75" customHeight="1" x14ac:dyDescent="0.25"/>
    <row r="64" ht="60" customHeight="1" x14ac:dyDescent="0.25"/>
    <row r="65" ht="18" customHeight="1" x14ac:dyDescent="0.25"/>
    <row r="70" ht="25.5" customHeight="1" x14ac:dyDescent="0.25"/>
    <row r="83" ht="25.5" customHeight="1" x14ac:dyDescent="0.25"/>
    <row r="85" ht="25.5" customHeight="1" x14ac:dyDescent="0.25"/>
    <row r="86" ht="25.5" customHeight="1" x14ac:dyDescent="0.25"/>
    <row r="87" ht="36" customHeight="1" x14ac:dyDescent="0.25"/>
    <row r="88" ht="35.25" customHeight="1" x14ac:dyDescent="0.25"/>
    <row r="89" ht="41.25" customHeight="1" x14ac:dyDescent="0.25"/>
    <row r="101" ht="69.75" customHeight="1" x14ac:dyDescent="0.25"/>
    <row r="102" ht="39" customHeight="1" x14ac:dyDescent="0.25"/>
    <row r="103" ht="25.5" customHeight="1" x14ac:dyDescent="0.25"/>
    <row r="104" ht="25.5" customHeight="1" x14ac:dyDescent="0.25"/>
    <row r="105" ht="25.5" customHeight="1" x14ac:dyDescent="0.25"/>
    <row r="106" ht="25.5" customHeight="1" x14ac:dyDescent="0.25"/>
    <row r="107" ht="25.5" customHeight="1" x14ac:dyDescent="0.25"/>
    <row r="108" ht="25.5" customHeight="1" x14ac:dyDescent="0.25"/>
    <row r="112" ht="25.5" customHeight="1" x14ac:dyDescent="0.25"/>
    <row r="113" ht="25.5" customHeight="1" x14ac:dyDescent="0.25"/>
    <row r="120" ht="21.95" customHeight="1" x14ac:dyDescent="0.25"/>
    <row r="122" ht="36.75" customHeight="1" x14ac:dyDescent="0.25"/>
  </sheetData>
  <sheetProtection sheet="1" objects="1" scenarios="1"/>
  <mergeCells count="7">
    <mergeCell ref="A1:I1"/>
    <mergeCell ref="H2:I2"/>
    <mergeCell ref="H30:I30"/>
    <mergeCell ref="A26:I26"/>
    <mergeCell ref="A24:D24"/>
    <mergeCell ref="C6:I6"/>
    <mergeCell ref="A8:I8"/>
  </mergeCells>
  <dataValidations count="1">
    <dataValidation type="list" allowBlank="1" showInputMessage="1" showErrorMessage="1" sqref="F14:F23" xr:uid="{00000000-0002-0000-0000-000000000000}">
      <formula1>"23%,8%,5%,0%,ZW."</formula1>
    </dataValidation>
  </dataValidations>
  <pageMargins left="0.70866141732283472" right="0.70866141732283472" top="0.94488188976377963" bottom="0.94488188976377963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D-53-2023 Część 2</vt:lpstr>
      <vt:lpstr>'D-53-2023 Część 2'!_Hlk104813208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Tabaszewski</dc:creator>
  <cp:keywords/>
  <dc:description/>
  <cp:lastModifiedBy>Paweł Starczewski</cp:lastModifiedBy>
  <cp:revision/>
  <cp:lastPrinted>2022-09-16T09:06:59Z</cp:lastPrinted>
  <dcterms:created xsi:type="dcterms:W3CDTF">2022-06-10T09:03:05Z</dcterms:created>
  <dcterms:modified xsi:type="dcterms:W3CDTF">2024-06-11T08:54:01Z</dcterms:modified>
  <cp:category/>
  <cp:contentStatus/>
</cp:coreProperties>
</file>