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Kosztorys ofertowy PAKIET II" sheetId="1" r:id="rId1"/>
  </sheets>
  <definedNames/>
  <calcPr fullCalcOnLoad="1" fullPrecision="0"/>
</workbook>
</file>

<file path=xl/sharedStrings.xml><?xml version="1.0" encoding="utf-8"?>
<sst xmlns="http://schemas.openxmlformats.org/spreadsheetml/2006/main" count="234" uniqueCount="142">
  <si>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</si>
  <si>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</si>
  <si>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</si>
  <si>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</si>
  <si>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</si>
  <si>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</si>
  <si>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</si>
  <si>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</si>
  <si>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</si>
  <si>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</si>
  <si>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</si>
  <si>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</si>
  <si>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</si>
  <si>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</si>
  <si>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26.01</t>
  </si>
  <si>
    <t>PORZ-STOP</t>
  </si>
  <si>
    <t>Znoszenie i układanie pozostałości</t>
  </si>
  <si>
    <t>M3P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</si>
  <si>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</si>
  <si>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</si>
  <si>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</si>
  <si>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</si>
  <si>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</si>
  <si>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</si>
  <si>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</si>
  <si>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</si>
  <si>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</si>
  <si>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</si>
  <si>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</si>
  <si>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</si>
  <si>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</si>
  <si>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146</t>
  </si>
  <si>
    <t>WYK-SLUPI</t>
  </si>
  <si>
    <t>Przygotowanie słupków iglastych</t>
  </si>
  <si>
    <t>SZT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</si>
  <si>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</si>
  <si>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</si>
  <si>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</si>
  <si>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</si>
  <si>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</si>
  <si>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</si>
  <si>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</si>
  <si>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213</t>
  </si>
  <si>
    <t>ŁR-WYKŁW</t>
  </si>
  <si>
    <t>Koszenie trawy z wywozem z łąki</t>
  </si>
  <si>
    <t>218.01</t>
  </si>
  <si>
    <t>ŁR-KOSZRB</t>
  </si>
  <si>
    <t>Koszenie ręczne wraz z uprzątnięciem biomasy</t>
  </si>
  <si>
    <t>Cena łączna netto w PLN</t>
  </si>
  <si>
    <t>Cena łączna brutto w PLN</t>
  </si>
  <si>
    <t>(Nazwa i adres wykonawcy)</t>
  </si>
  <si>
    <t>Nadleśnictwo Piwniczna</t>
  </si>
  <si>
    <t xml:space="preserve">33-350 Piwniczna-Zdrój; Zagrody 32     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</si>
  <si>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</si>
  <si>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</si>
  <si>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</si>
  <si>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</si>
  <si>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</si>
  <si>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</si>
  <si>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</si>
  <si>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</si>
  <si>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</si>
  <si>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</si>
  <si>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</si>
  <si>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</si>
  <si>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</si>
  <si>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</si>
  <si>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</si>
  <si>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</si>
  <si>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</si>
  <si>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</si>
  <si>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</si>
  <si>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</si>
  <si>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 9</t>
  </si>
  <si>
    <t>WYK SZL</t>
  </si>
  <si>
    <t>Wykonanie szlaku operacyjnego</t>
  </si>
  <si>
    <t>M</t>
  </si>
  <si>
    <t xml:space="preserve"> 10</t>
  </si>
  <si>
    <t>REM SZLZR</t>
  </si>
  <si>
    <t>Naprawa szlaku operacyjnego</t>
  </si>
  <si>
    <t xml:space="preserve"> 12</t>
  </si>
  <si>
    <t>GODZ PILA</t>
  </si>
  <si>
    <t>Prace wykonywane ręcznie z użyciem pilarki</t>
  </si>
  <si>
    <t xml:space="preserve"> 13.01</t>
  </si>
  <si>
    <t>GODZ KOP</t>
  </si>
  <si>
    <t>Prace wykonywane maszynami do robót ziemnych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</si>
  <si>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</si>
  <si>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</si>
  <si>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</si>
  <si>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130</t>
  </si>
  <si>
    <t>PUŁ-WT</t>
  </si>
  <si>
    <t>Wykładanie pułapek na szkodniki wtórne</t>
  </si>
  <si>
    <t>131</t>
  </si>
  <si>
    <t>KOR-P</t>
  </si>
  <si>
    <t>Korowanie pułapek i niszczenie kory</t>
  </si>
  <si>
    <t>133</t>
  </si>
  <si>
    <t>PUŁF</t>
  </si>
  <si>
    <t>Wykładanie lub zdejmowanie pułapek feromonowych na szkodniki wtórne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</si>
  <si>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</si>
  <si>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</si>
  <si>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</si>
  <si>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</si>
  <si>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</si>
  <si>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</si>
  <si>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159</t>
  </si>
  <si>
    <t>DRZ-ZGRYZ</t>
  </si>
  <si>
    <t>Wykładanie drzew zgryzowych</t>
  </si>
  <si>
    <t>162</t>
  </si>
  <si>
    <t>US PDRZ U</t>
  </si>
  <si>
    <t>Usuwanie na uprawach drzewek porażonych</t>
  </si>
  <si>
    <t>182</t>
  </si>
  <si>
    <t>DOZ DOG</t>
  </si>
  <si>
    <t>Prace wykonywane ręcznie przy dogaszaniu i dozorowaniu pożarzysk</t>
  </si>
  <si>
    <t>346</t>
  </si>
  <si>
    <t>DR-KOSZM</t>
  </si>
  <si>
    <t>Mechaniczne wykaszanie poboczy skarp i dna rowów dróg leśnych</t>
  </si>
  <si>
    <t>M2</t>
  </si>
  <si>
    <t>348</t>
  </si>
  <si>
    <t>DR-ODSNM</t>
  </si>
  <si>
    <t>Mechaniczne odśnieżanie dróg leśnych, składów i placów</t>
  </si>
  <si>
    <t>349</t>
  </si>
  <si>
    <t>DR-ODSNIE</t>
  </si>
  <si>
    <t>Posypywanie (uszorstnianie) nawierzchni</t>
  </si>
  <si>
    <t>355</t>
  </si>
  <si>
    <t>GODZ KODR</t>
  </si>
  <si>
    <t>Prace przy utrzymaniu dróg leśnych rozliczane w systemie godzinowym - prace koparko-ładowarką</t>
  </si>
  <si>
    <t>GODZ RH8</t>
  </si>
  <si>
    <t>Prace godzinowe ręczne (8% VAT)</t>
  </si>
  <si>
    <t>GODZ RH23</t>
  </si>
  <si>
    <t>Prace godzinowe ręczne (23% VAT)</t>
  </si>
  <si>
    <t>GODZ RU23</t>
  </si>
  <si>
    <t>Prace godzinowe ręczne z urządzeniem (23% VAT)</t>
  </si>
  <si>
    <t>GODZ MH8</t>
  </si>
  <si>
    <t>Prace godzinowe ciągnikowe (8% VAT)</t>
  </si>
  <si>
    <t>KOSZTORYS OFERTOWY</t>
  </si>
  <si>
    <t xml:space="preserve"> 11, 117, 163, 169, 171, 180</t>
  </si>
  <si>
    <t>352.1</t>
  </si>
  <si>
    <t>357.1</t>
  </si>
  <si>
    <t>13, 170</t>
  </si>
  <si>
    <t>_________________________, dnia __________</t>
  </si>
  <si>
    <t>Załącznik nr 2 do SWZ</t>
  </si>
  <si>
    <t>Odpowiadając na ogłoszenie o przetargu nieograniczonym na „Wykonywanie usług z zakresu gospodarki leśnej na terenie Nadleśnictwa Piwniczna w roku 2022 - III postępowanie''  składamy niniejszym ofertę na pakiet 02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</si>
</sst>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##,\ ###,##0.00"/>
    <numFmt numFmtId="174" formatCode="#,##0.00_ ;\-#,##0.00\ 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vertical="top"/>
      <protection locked="0"/>
    </xf>
    <xf numFmtId="49" fontId="21" fillId="33" borderId="0" xfId="0" applyNumberFormat="1" applyFont="1" applyFill="1" applyAlignment="1" applyProtection="1">
      <alignment horizontal="right" vertical="center"/>
      <protection locked="0"/>
    </xf>
    <xf numFmtId="0" fontId="22" fillId="33" borderId="10" xfId="0" applyFont="1" applyFill="1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vertical="top"/>
      <protection locked="0"/>
    </xf>
    <xf numFmtId="49" fontId="0" fillId="33" borderId="0" xfId="0" applyNumberFormat="1" applyFont="1" applyFill="1" applyAlignment="1" applyProtection="1">
      <alignment horizontal="left" vertical="top"/>
      <protection locked="0"/>
    </xf>
    <xf numFmtId="49" fontId="22" fillId="33" borderId="0" xfId="0" applyNumberFormat="1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/>
      <protection/>
    </xf>
    <xf numFmtId="49" fontId="21" fillId="33" borderId="0" xfId="0" applyNumberFormat="1" applyFont="1" applyFill="1" applyAlignment="1" applyProtection="1">
      <alignment horizontal="lef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0" xfId="0" applyNumberFormat="1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 vertical="center" wrapText="1"/>
      <protection/>
    </xf>
    <xf numFmtId="49" fontId="22" fillId="33" borderId="0" xfId="0" applyNumberFormat="1" applyFont="1" applyFill="1" applyAlignment="1" applyProtection="1">
      <alignment horizontal="left" vertical="center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49" fontId="24" fillId="34" borderId="11" xfId="0" applyNumberFormat="1" applyFont="1" applyFill="1" applyBorder="1" applyAlignment="1" applyProtection="1">
      <alignment horizontal="center" vertical="center" wrapText="1"/>
      <protection/>
    </xf>
    <xf numFmtId="2" fontId="24" fillId="34" borderId="11" xfId="0" applyNumberFormat="1" applyFont="1" applyFill="1" applyBorder="1" applyAlignment="1" applyProtection="1">
      <alignment horizontal="center" vertical="center" wrapText="1"/>
      <protection/>
    </xf>
    <xf numFmtId="2" fontId="24" fillId="34" borderId="11" xfId="0" applyNumberFormat="1" applyFont="1" applyFill="1" applyBorder="1" applyAlignment="1" applyProtection="1">
      <alignment horizontal="center" vertical="top" wrapText="1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72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 applyProtection="1">
      <alignment horizontal="right" vertical="center"/>
      <protection/>
    </xf>
    <xf numFmtId="9" fontId="2" fillId="33" borderId="11" xfId="0" applyNumberFormat="1" applyFont="1" applyFill="1" applyBorder="1" applyAlignment="1" applyProtection="1">
      <alignment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173" fontId="2" fillId="33" borderId="11" xfId="0" applyNumberFormat="1" applyFont="1" applyFill="1" applyBorder="1" applyAlignment="1" applyProtection="1">
      <alignment horizontal="right" vertical="center"/>
      <protection/>
    </xf>
    <xf numFmtId="49" fontId="24" fillId="34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173" fontId="2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49" fontId="25" fillId="34" borderId="11" xfId="0" applyNumberFormat="1" applyFont="1" applyFill="1" applyBorder="1" applyAlignment="1" applyProtection="1">
      <alignment horizontal="right" vertical="center"/>
      <protection/>
    </xf>
    <xf numFmtId="49" fontId="24" fillId="34" borderId="11" xfId="0" applyNumberFormat="1" applyFont="1" applyFill="1" applyBorder="1" applyAlignment="1" applyProtection="1">
      <alignment horizontal="right" vertical="center"/>
      <protection/>
    </xf>
    <xf numFmtId="2" fontId="24" fillId="33" borderId="11" xfId="0" applyNumberFormat="1" applyFont="1" applyFill="1" applyBorder="1" applyAlignment="1" applyProtection="1">
      <alignment horizontal="right" vertical="center"/>
      <protection/>
    </xf>
    <xf numFmtId="2" fontId="25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72" fontId="2" fillId="33" borderId="11" xfId="0" applyNumberFormat="1" applyFont="1" applyFill="1" applyBorder="1" applyAlignment="1" applyProtection="1">
      <alignment horizontal="right" vertical="center"/>
      <protection locked="0"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23" fillId="33" borderId="0" xfId="0" applyNumberFormat="1" applyFont="1" applyFill="1" applyAlignment="1" applyProtection="1">
      <alignment horizontal="center" vertical="center"/>
      <protection locked="0"/>
    </xf>
    <xf numFmtId="49" fontId="21" fillId="33" borderId="0" xfId="0" applyNumberFormat="1" applyFont="1" applyFill="1" applyAlignment="1" applyProtection="1">
      <alignment horizontal="left" vertical="center"/>
      <protection locked="0"/>
    </xf>
    <xf numFmtId="2" fontId="2" fillId="33" borderId="12" xfId="0" applyNumberFormat="1" applyFont="1" applyFill="1" applyBorder="1" applyAlignment="1" applyProtection="1">
      <alignment horizontal="right"/>
      <protection/>
    </xf>
    <xf numFmtId="2" fontId="2" fillId="33" borderId="13" xfId="0" applyNumberFormat="1" applyFont="1" applyFill="1" applyBorder="1" applyAlignment="1" applyProtection="1">
      <alignment horizontal="right"/>
      <protection/>
    </xf>
    <xf numFmtId="172" fontId="25" fillId="33" borderId="14" xfId="0" applyNumberFormat="1" applyFont="1" applyFill="1" applyBorder="1" applyAlignment="1" applyProtection="1">
      <alignment horizontal="right" vertical="center"/>
      <protection/>
    </xf>
    <xf numFmtId="172" fontId="25" fillId="33" borderId="15" xfId="0" applyNumberFormat="1" applyFont="1" applyFill="1" applyBorder="1" applyAlignment="1" applyProtection="1">
      <alignment horizontal="right" vertical="center"/>
      <protection/>
    </xf>
    <xf numFmtId="172" fontId="25" fillId="33" borderId="16" xfId="0" applyNumberFormat="1" applyFont="1" applyFill="1" applyBorder="1" applyAlignment="1" applyProtection="1">
      <alignment horizontal="right" vertical="center"/>
      <protection/>
    </xf>
    <xf numFmtId="2" fontId="2" fillId="33" borderId="0" xfId="0" applyNumberFormat="1" applyFont="1" applyFill="1" applyAlignment="1" applyProtection="1">
      <alignment horizontal="left"/>
      <protection locked="0"/>
    </xf>
    <xf numFmtId="49" fontId="26" fillId="33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9"/>
  <sheetViews>
    <sheetView tabSelected="1" zoomScalePageLayoutView="0" workbookViewId="0" topLeftCell="A1">
      <selection activeCell="E91" sqref="E91:K91"/>
    </sheetView>
  </sheetViews>
  <sheetFormatPr defaultColWidth="9.140625" defaultRowHeight="12.75"/>
  <cols>
    <col min="1" max="1" width="0.13671875" style="33" customWidth="1"/>
    <col min="2" max="2" width="8.57421875" style="33" customWidth="1"/>
    <col min="3" max="3" width="11.140625" style="33" customWidth="1"/>
    <col min="4" max="4" width="50.7109375" style="33" customWidth="1"/>
    <col min="5" max="5" width="5.8515625" style="33" customWidth="1"/>
    <col min="6" max="7" width="10.7109375" style="33" customWidth="1"/>
    <col min="8" max="8" width="11.7109375" style="33" customWidth="1"/>
    <col min="9" max="9" width="7.8515625" style="33" customWidth="1"/>
    <col min="10" max="11" width="10.7109375" style="34" customWidth="1"/>
    <col min="12" max="12" width="0.85546875" style="34" customWidth="1"/>
    <col min="13" max="13" width="10.00390625" style="34" customWidth="1"/>
    <col min="14" max="14" width="11.140625" style="34" customWidth="1"/>
    <col min="15" max="15" width="9.421875" style="34" bestFit="1" customWidth="1"/>
    <col min="16" max="16" width="9.140625" style="34" customWidth="1"/>
    <col min="17" max="16384" width="9.140625" style="33" customWidth="1"/>
  </cols>
  <sheetData>
    <row r="1" spans="2:16" s="8" customFormat="1" ht="26.25" customHeight="1">
      <c r="B1" s="1"/>
      <c r="C1" s="2"/>
      <c r="D1" s="2"/>
      <c r="E1" s="1"/>
      <c r="F1" s="1"/>
      <c r="G1" s="1"/>
      <c r="H1" s="1"/>
      <c r="I1" s="3" t="s">
        <v>140</v>
      </c>
      <c r="J1" s="3"/>
      <c r="K1" s="3"/>
      <c r="L1" s="11"/>
      <c r="M1" s="11"/>
      <c r="N1" s="11"/>
      <c r="O1" s="11"/>
      <c r="P1" s="11"/>
    </row>
    <row r="2" spans="2:16" s="8" customFormat="1" ht="2.25" customHeight="1">
      <c r="B2" s="1"/>
      <c r="C2" s="2"/>
      <c r="D2" s="2"/>
      <c r="E2" s="1"/>
      <c r="F2" s="1"/>
      <c r="G2" s="1"/>
      <c r="H2" s="1"/>
      <c r="I2" s="1"/>
      <c r="J2" s="1"/>
      <c r="K2" s="1"/>
      <c r="L2" s="11"/>
      <c r="M2" s="11"/>
      <c r="N2" s="11"/>
      <c r="O2" s="11"/>
      <c r="P2" s="11"/>
    </row>
    <row r="3" spans="2:16" s="8" customFormat="1" ht="29.25" customHeight="1">
      <c r="B3" s="4"/>
      <c r="C3" s="5"/>
      <c r="D3" s="2"/>
      <c r="E3" s="1"/>
      <c r="F3" s="1"/>
      <c r="G3" s="1"/>
      <c r="H3" s="1"/>
      <c r="I3" s="1"/>
      <c r="J3" s="1"/>
      <c r="K3" s="1"/>
      <c r="L3" s="11"/>
      <c r="M3" s="11"/>
      <c r="N3" s="11"/>
      <c r="O3" s="11"/>
      <c r="P3" s="11"/>
    </row>
    <row r="4" spans="2:16" s="8" customFormat="1" ht="2.25" customHeight="1">
      <c r="B4" s="1"/>
      <c r="C4" s="2"/>
      <c r="D4" s="2"/>
      <c r="E4" s="1"/>
      <c r="F4" s="1"/>
      <c r="G4" s="1"/>
      <c r="H4" s="1"/>
      <c r="I4" s="1"/>
      <c r="J4" s="1"/>
      <c r="K4" s="1"/>
      <c r="L4" s="11"/>
      <c r="M4" s="11"/>
      <c r="N4" s="11"/>
      <c r="O4" s="11"/>
      <c r="P4" s="11"/>
    </row>
    <row r="5" spans="2:16" s="8" customFormat="1" ht="18.75" customHeight="1">
      <c r="B5" s="4"/>
      <c r="C5" s="5"/>
      <c r="D5" s="2"/>
      <c r="E5" s="1"/>
      <c r="F5" s="1"/>
      <c r="G5" s="1"/>
      <c r="H5" s="1"/>
      <c r="I5" s="1"/>
      <c r="J5" s="1"/>
      <c r="K5" s="1"/>
      <c r="L5" s="11"/>
      <c r="M5" s="11"/>
      <c r="N5" s="11"/>
      <c r="O5" s="11"/>
      <c r="P5" s="11"/>
    </row>
    <row r="6" spans="2:16" s="8" customFormat="1" ht="10.5" customHeight="1">
      <c r="B6" s="1"/>
      <c r="C6" s="2"/>
      <c r="D6" s="2"/>
      <c r="E6" s="1"/>
      <c r="F6" s="1"/>
      <c r="G6" s="1"/>
      <c r="H6" s="1"/>
      <c r="I6" s="1"/>
      <c r="J6" s="1"/>
      <c r="K6" s="1"/>
      <c r="L6" s="11"/>
      <c r="M6" s="11"/>
      <c r="N6" s="11"/>
      <c r="O6" s="11"/>
      <c r="P6" s="11"/>
    </row>
    <row r="7" spans="2:16" s="8" customFormat="1" ht="2.25" customHeight="1">
      <c r="B7" s="1"/>
      <c r="C7" s="2"/>
      <c r="D7" s="2"/>
      <c r="E7" s="1"/>
      <c r="F7" s="1"/>
      <c r="G7" s="1"/>
      <c r="H7" s="1"/>
      <c r="I7" s="1"/>
      <c r="J7" s="1"/>
      <c r="K7" s="1"/>
      <c r="L7" s="11"/>
      <c r="M7" s="11"/>
      <c r="N7" s="11"/>
      <c r="O7" s="11"/>
      <c r="P7" s="11"/>
    </row>
    <row r="8" spans="2:16" s="8" customFormat="1" ht="3" customHeight="1">
      <c r="B8" s="4"/>
      <c r="C8" s="5"/>
      <c r="D8" s="2"/>
      <c r="E8" s="1"/>
      <c r="F8" s="1"/>
      <c r="G8" s="1"/>
      <c r="H8" s="1"/>
      <c r="I8" s="1"/>
      <c r="J8" s="1"/>
      <c r="K8" s="1"/>
      <c r="L8" s="11"/>
      <c r="M8" s="11"/>
      <c r="N8" s="11"/>
      <c r="O8" s="11"/>
      <c r="P8" s="11"/>
    </row>
    <row r="9" spans="2:16" s="8" customFormat="1" ht="3.75" customHeight="1">
      <c r="B9" s="1"/>
      <c r="C9" s="2"/>
      <c r="D9" s="2"/>
      <c r="E9" s="1"/>
      <c r="F9" s="1"/>
      <c r="G9" s="1"/>
      <c r="H9" s="1"/>
      <c r="I9" s="1"/>
      <c r="J9" s="1"/>
      <c r="K9" s="1"/>
      <c r="L9" s="11"/>
      <c r="M9" s="11"/>
      <c r="N9" s="11"/>
      <c r="O9" s="11"/>
      <c r="P9" s="11"/>
    </row>
    <row r="10" spans="2:16" s="8" customFormat="1" ht="15.75" customHeight="1">
      <c r="B10" s="6" t="s">
        <v>50</v>
      </c>
      <c r="C10" s="6"/>
      <c r="D10" s="6"/>
      <c r="E10" s="1"/>
      <c r="F10" s="1"/>
      <c r="G10" s="7" t="s">
        <v>139</v>
      </c>
      <c r="H10" s="7"/>
      <c r="I10" s="7"/>
      <c r="J10" s="7"/>
      <c r="K10" s="7"/>
      <c r="L10" s="11"/>
      <c r="M10" s="11"/>
      <c r="N10" s="11"/>
      <c r="O10" s="11"/>
      <c r="P10" s="11"/>
    </row>
    <row r="11" spans="2:16" s="8" customFormat="1" ht="47.25" customHeight="1">
      <c r="B11" s="6"/>
      <c r="C11" s="6"/>
      <c r="D11" s="6"/>
      <c r="E11" s="7"/>
      <c r="F11" s="7"/>
      <c r="G11" s="7"/>
      <c r="H11" s="7"/>
      <c r="I11" s="7"/>
      <c r="J11" s="7"/>
      <c r="K11" s="7"/>
      <c r="L11" s="11"/>
      <c r="M11" s="11"/>
      <c r="N11" s="11"/>
      <c r="O11" s="11"/>
      <c r="P11" s="11"/>
    </row>
    <row r="12" spans="2:16" s="8" customFormat="1" ht="23.25" customHeight="1">
      <c r="B12" s="1"/>
      <c r="C12" s="1"/>
      <c r="D12" s="1"/>
      <c r="E12" s="7"/>
      <c r="F12" s="7"/>
      <c r="G12" s="7"/>
      <c r="H12" s="7"/>
      <c r="I12" s="7"/>
      <c r="J12" s="7"/>
      <c r="K12" s="7"/>
      <c r="L12" s="11"/>
      <c r="M12" s="11"/>
      <c r="N12" s="11"/>
      <c r="O12" s="11"/>
      <c r="P12" s="11"/>
    </row>
    <row r="13" spans="2:16" s="8" customFormat="1" ht="23.25" customHeight="1">
      <c r="B13" s="1"/>
      <c r="C13" s="1"/>
      <c r="D13" s="37" t="s">
        <v>134</v>
      </c>
      <c r="E13" s="7"/>
      <c r="F13" s="7"/>
      <c r="G13" s="7"/>
      <c r="H13" s="7"/>
      <c r="I13" s="7"/>
      <c r="J13" s="7"/>
      <c r="K13" s="7"/>
      <c r="L13" s="11"/>
      <c r="M13" s="11"/>
      <c r="N13" s="11"/>
      <c r="O13" s="11"/>
      <c r="P13" s="11"/>
    </row>
    <row r="14" spans="2:16" s="8" customFormat="1" ht="32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1"/>
      <c r="M14" s="11"/>
      <c r="N14" s="11"/>
      <c r="O14" s="11"/>
      <c r="P14" s="11"/>
    </row>
    <row r="15" spans="2:16" s="8" customFormat="1" ht="20.25" customHeight="1">
      <c r="B15" s="38"/>
      <c r="C15" s="1"/>
      <c r="D15" s="1"/>
      <c r="E15" s="1"/>
      <c r="F15" s="1"/>
      <c r="G15" s="1"/>
      <c r="H15" s="1"/>
      <c r="I15" s="1"/>
      <c r="J15" s="1"/>
      <c r="K15" s="1"/>
      <c r="L15" s="11"/>
      <c r="M15" s="11"/>
      <c r="N15" s="11"/>
      <c r="O15" s="11"/>
      <c r="P15" s="11"/>
    </row>
    <row r="16" spans="2:16" s="8" customFormat="1" ht="3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1"/>
      <c r="M16" s="11"/>
      <c r="N16" s="11"/>
      <c r="O16" s="11"/>
      <c r="P16" s="11"/>
    </row>
    <row r="17" spans="2:16" s="8" customFormat="1" ht="20.25" customHeight="1">
      <c r="B17" s="38"/>
      <c r="C17" s="1"/>
      <c r="D17" s="1"/>
      <c r="E17" s="1"/>
      <c r="F17" s="1"/>
      <c r="G17" s="1"/>
      <c r="H17" s="1"/>
      <c r="I17" s="1"/>
      <c r="J17" s="1"/>
      <c r="K17" s="1"/>
      <c r="L17" s="11"/>
      <c r="M17" s="11"/>
      <c r="N17" s="11"/>
      <c r="O17" s="11"/>
      <c r="P17" s="11"/>
    </row>
    <row r="18" spans="12:16" s="8" customFormat="1" ht="3.75" customHeight="1">
      <c r="L18" s="11"/>
      <c r="M18" s="11"/>
      <c r="N18" s="11"/>
      <c r="O18" s="11"/>
      <c r="P18" s="11"/>
    </row>
    <row r="19" spans="2:16" s="8" customFormat="1" ht="20.25" customHeight="1">
      <c r="B19" s="9" t="s">
        <v>51</v>
      </c>
      <c r="L19" s="11"/>
      <c r="M19" s="11"/>
      <c r="N19" s="11"/>
      <c r="O19" s="11"/>
      <c r="P19" s="11"/>
    </row>
    <row r="20" spans="12:16" s="8" customFormat="1" ht="3" customHeight="1">
      <c r="L20" s="11"/>
      <c r="M20" s="11"/>
      <c r="N20" s="11"/>
      <c r="O20" s="11"/>
      <c r="P20" s="11"/>
    </row>
    <row r="21" spans="2:16" s="8" customFormat="1" ht="20.25" customHeight="1">
      <c r="B21" s="9" t="s">
        <v>52</v>
      </c>
      <c r="L21" s="11"/>
      <c r="M21" s="11"/>
      <c r="N21" s="11"/>
      <c r="O21" s="11"/>
      <c r="P21" s="11"/>
    </row>
    <row r="22" spans="10:16" s="8" customFormat="1" ht="58.5" customHeight="1">
      <c r="J22" s="11"/>
      <c r="K22" s="11"/>
      <c r="L22" s="11"/>
      <c r="M22" s="11"/>
      <c r="N22" s="11"/>
      <c r="O22" s="11"/>
      <c r="P22" s="11"/>
    </row>
    <row r="23" spans="2:16" s="8" customFormat="1" ht="48.75" customHeight="1">
      <c r="B23" s="12" t="s">
        <v>141</v>
      </c>
      <c r="C23" s="12"/>
      <c r="D23" s="12"/>
      <c r="E23" s="12"/>
      <c r="F23" s="12"/>
      <c r="G23" s="12"/>
      <c r="H23" s="12"/>
      <c r="I23" s="12"/>
      <c r="J23" s="12"/>
      <c r="K23" s="11"/>
      <c r="L23" s="11"/>
      <c r="M23" s="11"/>
      <c r="N23" s="11"/>
      <c r="O23" s="11"/>
      <c r="P23" s="11"/>
    </row>
    <row r="24" spans="10:16" s="8" customFormat="1" ht="51" customHeight="1">
      <c r="J24" s="11"/>
      <c r="K24" s="11"/>
      <c r="L24" s="11"/>
      <c r="M24" s="11"/>
      <c r="N24" s="11"/>
      <c r="O24" s="11"/>
      <c r="P24" s="11"/>
    </row>
    <row r="25" spans="10:16" s="8" customFormat="1" ht="3" customHeight="1">
      <c r="J25" s="11"/>
      <c r="K25" s="11"/>
      <c r="L25" s="11"/>
      <c r="M25" s="11"/>
      <c r="N25" s="11"/>
      <c r="O25" s="11"/>
      <c r="P25" s="11"/>
    </row>
    <row r="26" spans="2:16" s="8" customFormat="1" ht="20.25" customHeight="1">
      <c r="B26" s="13" t="s">
        <v>53</v>
      </c>
      <c r="C26" s="13"/>
      <c r="D26" s="13"/>
      <c r="J26" s="11"/>
      <c r="K26" s="11"/>
      <c r="L26" s="11"/>
      <c r="M26" s="11"/>
      <c r="N26" s="11"/>
      <c r="O26" s="11"/>
      <c r="P26" s="11"/>
    </row>
    <row r="27" spans="10:16" s="8" customFormat="1" ht="9.75" customHeight="1">
      <c r="J27" s="11"/>
      <c r="K27" s="11"/>
      <c r="L27" s="11"/>
      <c r="M27" s="11"/>
      <c r="N27" s="11"/>
      <c r="O27" s="11"/>
      <c r="P27" s="11"/>
    </row>
    <row r="28" spans="2:16" s="8" customFormat="1" ht="44.25" customHeight="1">
      <c r="B28" s="14" t="s">
        <v>0</v>
      </c>
      <c r="C28" s="15" t="s">
        <v>1</v>
      </c>
      <c r="D28" s="15" t="s">
        <v>2</v>
      </c>
      <c r="E28" s="15" t="s">
        <v>3</v>
      </c>
      <c r="F28" s="15" t="s">
        <v>4</v>
      </c>
      <c r="G28" s="15" t="s">
        <v>5</v>
      </c>
      <c r="H28" s="14" t="s">
        <v>6</v>
      </c>
      <c r="I28" s="15" t="s">
        <v>7</v>
      </c>
      <c r="J28" s="16" t="s">
        <v>8</v>
      </c>
      <c r="K28" s="17" t="s">
        <v>9</v>
      </c>
      <c r="L28" s="11"/>
      <c r="M28" s="11"/>
      <c r="N28" s="11"/>
      <c r="O28" s="11"/>
      <c r="P28" s="11"/>
    </row>
    <row r="29" spans="2:16" s="8" customFormat="1" ht="19.5" customHeight="1">
      <c r="B29" s="18" t="s">
        <v>10</v>
      </c>
      <c r="C29" s="18" t="s">
        <v>11</v>
      </c>
      <c r="D29" s="19" t="s">
        <v>12</v>
      </c>
      <c r="E29" s="18" t="s">
        <v>13</v>
      </c>
      <c r="F29" s="20">
        <v>2098</v>
      </c>
      <c r="G29" s="35"/>
      <c r="H29" s="21">
        <f>F29*G29</f>
        <v>0</v>
      </c>
      <c r="I29" s="22">
        <v>0.08</v>
      </c>
      <c r="J29" s="23">
        <f>H29*I29</f>
        <v>0</v>
      </c>
      <c r="K29" s="23">
        <f>J29+H29</f>
        <v>0</v>
      </c>
      <c r="L29" s="11"/>
      <c r="M29" s="11"/>
      <c r="N29" s="11"/>
      <c r="O29" s="11"/>
      <c r="P29" s="11"/>
    </row>
    <row r="30" spans="10:16" s="8" customFormat="1" ht="0.75" customHeight="1">
      <c r="J30" s="11"/>
      <c r="K30" s="11"/>
      <c r="L30" s="11"/>
      <c r="M30" s="11"/>
      <c r="N30" s="11"/>
      <c r="O30" s="11"/>
      <c r="P30" s="11"/>
    </row>
    <row r="31" spans="10:16" s="8" customFormat="1" ht="3" customHeight="1">
      <c r="J31" s="11"/>
      <c r="K31" s="11"/>
      <c r="L31" s="11"/>
      <c r="M31" s="11"/>
      <c r="N31" s="11"/>
      <c r="O31" s="11"/>
      <c r="P31" s="11"/>
    </row>
    <row r="32" spans="2:16" s="8" customFormat="1" ht="20.25" customHeight="1">
      <c r="B32" s="13" t="s">
        <v>54</v>
      </c>
      <c r="C32" s="13"/>
      <c r="D32" s="13"/>
      <c r="J32" s="11"/>
      <c r="K32" s="11"/>
      <c r="L32" s="11"/>
      <c r="M32" s="11"/>
      <c r="N32" s="11"/>
      <c r="O32" s="11"/>
      <c r="P32" s="11"/>
    </row>
    <row r="33" spans="10:16" s="8" customFormat="1" ht="9.75" customHeight="1">
      <c r="J33" s="11"/>
      <c r="K33" s="11"/>
      <c r="L33" s="11"/>
      <c r="M33" s="11"/>
      <c r="N33" s="11"/>
      <c r="O33" s="11"/>
      <c r="P33" s="11"/>
    </row>
    <row r="34" spans="2:16" s="8" customFormat="1" ht="44.25" customHeight="1">
      <c r="B34" s="14" t="s">
        <v>0</v>
      </c>
      <c r="C34" s="15" t="s">
        <v>1</v>
      </c>
      <c r="D34" s="15" t="s">
        <v>2</v>
      </c>
      <c r="E34" s="15" t="s">
        <v>3</v>
      </c>
      <c r="F34" s="15" t="s">
        <v>4</v>
      </c>
      <c r="G34" s="15" t="s">
        <v>5</v>
      </c>
      <c r="H34" s="14" t="s">
        <v>6</v>
      </c>
      <c r="I34" s="15" t="s">
        <v>7</v>
      </c>
      <c r="J34" s="16" t="s">
        <v>8</v>
      </c>
      <c r="K34" s="17" t="s">
        <v>9</v>
      </c>
      <c r="L34" s="11"/>
      <c r="M34" s="11"/>
      <c r="N34" s="11"/>
      <c r="O34" s="11"/>
      <c r="P34" s="11"/>
    </row>
    <row r="35" spans="2:16" s="8" customFormat="1" ht="19.5" customHeight="1">
      <c r="B35" s="18" t="s">
        <v>10</v>
      </c>
      <c r="C35" s="18" t="s">
        <v>11</v>
      </c>
      <c r="D35" s="19" t="s">
        <v>12</v>
      </c>
      <c r="E35" s="18" t="s">
        <v>13</v>
      </c>
      <c r="F35" s="20">
        <v>832</v>
      </c>
      <c r="G35" s="35"/>
      <c r="H35" s="21">
        <f>F35*G35</f>
        <v>0</v>
      </c>
      <c r="I35" s="22">
        <v>0.08</v>
      </c>
      <c r="J35" s="23">
        <f>H35*I35</f>
        <v>0</v>
      </c>
      <c r="K35" s="23">
        <f>H35+J35</f>
        <v>0</v>
      </c>
      <c r="L35" s="11"/>
      <c r="M35" s="11"/>
      <c r="N35" s="11"/>
      <c r="O35" s="11"/>
      <c r="P35" s="11"/>
    </row>
    <row r="36" spans="10:16" s="8" customFormat="1" ht="0.75" customHeight="1">
      <c r="J36" s="11"/>
      <c r="K36" s="11"/>
      <c r="L36" s="11"/>
      <c r="M36" s="11"/>
      <c r="N36" s="11"/>
      <c r="O36" s="11"/>
      <c r="P36" s="11"/>
    </row>
    <row r="37" spans="10:16" s="8" customFormat="1" ht="3" customHeight="1">
      <c r="J37" s="11"/>
      <c r="K37" s="11"/>
      <c r="L37" s="11"/>
      <c r="M37" s="11"/>
      <c r="N37" s="11"/>
      <c r="O37" s="11"/>
      <c r="P37" s="11"/>
    </row>
    <row r="38" spans="2:16" s="8" customFormat="1" ht="20.25" customHeight="1">
      <c r="B38" s="13" t="s">
        <v>55</v>
      </c>
      <c r="C38" s="13"/>
      <c r="D38" s="13"/>
      <c r="J38" s="11"/>
      <c r="K38" s="11"/>
      <c r="L38" s="11"/>
      <c r="M38" s="11"/>
      <c r="N38" s="11"/>
      <c r="O38" s="11"/>
      <c r="P38" s="11"/>
    </row>
    <row r="39" spans="10:16" s="8" customFormat="1" ht="9.75" customHeight="1">
      <c r="J39" s="11"/>
      <c r="K39" s="11"/>
      <c r="L39" s="11"/>
      <c r="M39" s="11"/>
      <c r="N39" s="11"/>
      <c r="O39" s="11"/>
      <c r="P39" s="11"/>
    </row>
    <row r="40" spans="2:16" s="8" customFormat="1" ht="44.25" customHeight="1">
      <c r="B40" s="14" t="s">
        <v>0</v>
      </c>
      <c r="C40" s="15" t="s">
        <v>1</v>
      </c>
      <c r="D40" s="15" t="s">
        <v>2</v>
      </c>
      <c r="E40" s="15" t="s">
        <v>3</v>
      </c>
      <c r="F40" s="15" t="s">
        <v>4</v>
      </c>
      <c r="G40" s="15" t="s">
        <v>5</v>
      </c>
      <c r="H40" s="14" t="s">
        <v>6</v>
      </c>
      <c r="I40" s="15" t="s">
        <v>7</v>
      </c>
      <c r="J40" s="16" t="s">
        <v>8</v>
      </c>
      <c r="K40" s="17" t="s">
        <v>9</v>
      </c>
      <c r="L40" s="11"/>
      <c r="M40" s="11"/>
      <c r="N40" s="11"/>
      <c r="O40" s="11"/>
      <c r="P40" s="11"/>
    </row>
    <row r="41" spans="2:16" s="8" customFormat="1" ht="19.5" customHeight="1">
      <c r="B41" s="18" t="s">
        <v>10</v>
      </c>
      <c r="C41" s="18" t="s">
        <v>11</v>
      </c>
      <c r="D41" s="19" t="s">
        <v>12</v>
      </c>
      <c r="E41" s="18" t="s">
        <v>13</v>
      </c>
      <c r="F41" s="20">
        <v>203</v>
      </c>
      <c r="G41" s="35"/>
      <c r="H41" s="21">
        <f>F41*G41</f>
        <v>0</v>
      </c>
      <c r="I41" s="22">
        <v>0.08</v>
      </c>
      <c r="J41" s="23">
        <f>H41*I41</f>
        <v>0</v>
      </c>
      <c r="K41" s="23">
        <f>H41+J41</f>
        <v>0</v>
      </c>
      <c r="L41" s="11"/>
      <c r="M41" s="11"/>
      <c r="N41" s="11"/>
      <c r="O41" s="11"/>
      <c r="P41" s="11"/>
    </row>
    <row r="42" spans="10:16" s="8" customFormat="1" ht="0.75" customHeight="1">
      <c r="J42" s="11"/>
      <c r="K42" s="11"/>
      <c r="L42" s="11"/>
      <c r="M42" s="11"/>
      <c r="N42" s="11"/>
      <c r="O42" s="11"/>
      <c r="P42" s="11"/>
    </row>
    <row r="43" spans="10:16" s="8" customFormat="1" ht="3" customHeight="1">
      <c r="J43" s="11"/>
      <c r="K43" s="11"/>
      <c r="L43" s="11"/>
      <c r="M43" s="11"/>
      <c r="N43" s="11"/>
      <c r="O43" s="11"/>
      <c r="P43" s="11"/>
    </row>
    <row r="44" spans="2:16" s="8" customFormat="1" ht="20.25" customHeight="1">
      <c r="B44" s="13" t="s">
        <v>56</v>
      </c>
      <c r="C44" s="13"/>
      <c r="D44" s="13"/>
      <c r="J44" s="11"/>
      <c r="K44" s="11"/>
      <c r="L44" s="11"/>
      <c r="M44" s="11"/>
      <c r="N44" s="11"/>
      <c r="O44" s="11"/>
      <c r="P44" s="11"/>
    </row>
    <row r="45" spans="10:16" s="8" customFormat="1" ht="9.75" customHeight="1">
      <c r="J45" s="11"/>
      <c r="K45" s="11"/>
      <c r="L45" s="11"/>
      <c r="M45" s="11"/>
      <c r="N45" s="11"/>
      <c r="O45" s="11"/>
      <c r="P45" s="11"/>
    </row>
    <row r="46" spans="2:16" s="8" customFormat="1" ht="44.25" customHeight="1">
      <c r="B46" s="14" t="s">
        <v>0</v>
      </c>
      <c r="C46" s="15" t="s">
        <v>1</v>
      </c>
      <c r="D46" s="15" t="s">
        <v>2</v>
      </c>
      <c r="E46" s="15" t="s">
        <v>3</v>
      </c>
      <c r="F46" s="15" t="s">
        <v>4</v>
      </c>
      <c r="G46" s="15" t="s">
        <v>5</v>
      </c>
      <c r="H46" s="14" t="s">
        <v>6</v>
      </c>
      <c r="I46" s="15" t="s">
        <v>7</v>
      </c>
      <c r="J46" s="16" t="s">
        <v>8</v>
      </c>
      <c r="K46" s="17" t="s">
        <v>9</v>
      </c>
      <c r="L46" s="11"/>
      <c r="M46" s="11"/>
      <c r="N46" s="11"/>
      <c r="O46" s="11"/>
      <c r="P46" s="11"/>
    </row>
    <row r="47" spans="2:16" s="8" customFormat="1" ht="19.5" customHeight="1">
      <c r="B47" s="18" t="s">
        <v>10</v>
      </c>
      <c r="C47" s="18" t="s">
        <v>11</v>
      </c>
      <c r="D47" s="19" t="s">
        <v>12</v>
      </c>
      <c r="E47" s="18" t="s">
        <v>13</v>
      </c>
      <c r="F47" s="20">
        <v>495</v>
      </c>
      <c r="G47" s="35"/>
      <c r="H47" s="21">
        <f>F47*G47</f>
        <v>0</v>
      </c>
      <c r="I47" s="22">
        <v>0.08</v>
      </c>
      <c r="J47" s="23">
        <f>H47*I47</f>
        <v>0</v>
      </c>
      <c r="K47" s="23">
        <f>H47+J47</f>
        <v>0</v>
      </c>
      <c r="L47" s="11"/>
      <c r="M47" s="11"/>
      <c r="N47" s="11"/>
      <c r="O47" s="11"/>
      <c r="P47" s="11"/>
    </row>
    <row r="48" spans="10:16" s="8" customFormat="1" ht="0.75" customHeight="1">
      <c r="J48" s="11"/>
      <c r="K48" s="11"/>
      <c r="L48" s="11"/>
      <c r="M48" s="11"/>
      <c r="N48" s="11"/>
      <c r="O48" s="11"/>
      <c r="P48" s="11"/>
    </row>
    <row r="49" spans="10:16" s="8" customFormat="1" ht="12.75" customHeight="1">
      <c r="J49" s="11"/>
      <c r="K49" s="11"/>
      <c r="L49" s="11"/>
      <c r="M49" s="11"/>
      <c r="N49" s="11"/>
      <c r="O49" s="11"/>
      <c r="P49" s="11"/>
    </row>
    <row r="50" spans="2:16" s="8" customFormat="1" ht="44.25" customHeight="1">
      <c r="B50" s="14" t="s">
        <v>0</v>
      </c>
      <c r="C50" s="15" t="s">
        <v>1</v>
      </c>
      <c r="D50" s="15" t="s">
        <v>2</v>
      </c>
      <c r="E50" s="15" t="s">
        <v>3</v>
      </c>
      <c r="F50" s="15" t="s">
        <v>4</v>
      </c>
      <c r="G50" s="15" t="s">
        <v>5</v>
      </c>
      <c r="H50" s="14" t="s">
        <v>6</v>
      </c>
      <c r="I50" s="15" t="s">
        <v>7</v>
      </c>
      <c r="J50" s="16" t="s">
        <v>8</v>
      </c>
      <c r="K50" s="17" t="s">
        <v>9</v>
      </c>
      <c r="L50" s="11"/>
      <c r="M50" s="11"/>
      <c r="N50" s="11"/>
      <c r="O50" s="11"/>
      <c r="P50" s="11"/>
    </row>
    <row r="51" spans="2:16" s="8" customFormat="1" ht="19.5" customHeight="1">
      <c r="B51" s="18" t="s">
        <v>58</v>
      </c>
      <c r="C51" s="18" t="s">
        <v>59</v>
      </c>
      <c r="D51" s="19" t="s">
        <v>60</v>
      </c>
      <c r="E51" s="18" t="s">
        <v>13</v>
      </c>
      <c r="F51" s="20">
        <v>2.5</v>
      </c>
      <c r="G51" s="35"/>
      <c r="H51" s="24">
        <f>F51*G51</f>
        <v>0</v>
      </c>
      <c r="I51" s="22">
        <v>0.08</v>
      </c>
      <c r="J51" s="23">
        <f>H51*I51</f>
        <v>0</v>
      </c>
      <c r="K51" s="23">
        <f>H51+J51</f>
        <v>0</v>
      </c>
      <c r="L51" s="11"/>
      <c r="M51" s="11"/>
      <c r="N51" s="11"/>
      <c r="O51" s="11"/>
      <c r="P51" s="11"/>
    </row>
    <row r="52" spans="2:16" s="8" customFormat="1" ht="28.5" customHeight="1">
      <c r="B52" s="18" t="s">
        <v>61</v>
      </c>
      <c r="C52" s="18" t="s">
        <v>62</v>
      </c>
      <c r="D52" s="19" t="s">
        <v>63</v>
      </c>
      <c r="E52" s="18" t="s">
        <v>13</v>
      </c>
      <c r="F52" s="20">
        <v>2.5</v>
      </c>
      <c r="G52" s="35"/>
      <c r="H52" s="24">
        <f aca="true" t="shared" si="0" ref="H52:H82">F52*G52</f>
        <v>0</v>
      </c>
      <c r="I52" s="22">
        <v>0.08</v>
      </c>
      <c r="J52" s="23">
        <f aca="true" t="shared" si="1" ref="J52:J82">H52*I52</f>
        <v>0</v>
      </c>
      <c r="K52" s="23">
        <f aca="true" t="shared" si="2" ref="K52:K82">H52+J52</f>
        <v>0</v>
      </c>
      <c r="L52" s="11"/>
      <c r="M52" s="11"/>
      <c r="N52" s="11"/>
      <c r="O52" s="11"/>
      <c r="P52" s="11"/>
    </row>
    <row r="53" spans="2:16" s="8" customFormat="1" ht="19.5" customHeight="1">
      <c r="B53" s="18" t="s">
        <v>64</v>
      </c>
      <c r="C53" s="18" t="s">
        <v>65</v>
      </c>
      <c r="D53" s="19" t="s">
        <v>66</v>
      </c>
      <c r="E53" s="18" t="s">
        <v>13</v>
      </c>
      <c r="F53" s="20">
        <v>2.5</v>
      </c>
      <c r="G53" s="35"/>
      <c r="H53" s="24">
        <f t="shared" si="0"/>
        <v>0</v>
      </c>
      <c r="I53" s="22">
        <v>0.08</v>
      </c>
      <c r="J53" s="23">
        <f t="shared" si="1"/>
        <v>0</v>
      </c>
      <c r="K53" s="23">
        <f t="shared" si="2"/>
        <v>0</v>
      </c>
      <c r="L53" s="11"/>
      <c r="M53" s="11"/>
      <c r="N53" s="11"/>
      <c r="O53" s="11"/>
      <c r="P53" s="11"/>
    </row>
    <row r="54" spans="2:16" s="8" customFormat="1" ht="19.5" customHeight="1">
      <c r="B54" s="18" t="s">
        <v>67</v>
      </c>
      <c r="C54" s="18" t="s">
        <v>68</v>
      </c>
      <c r="D54" s="19" t="s">
        <v>69</v>
      </c>
      <c r="E54" s="18" t="s">
        <v>13</v>
      </c>
      <c r="F54" s="20">
        <v>2.5</v>
      </c>
      <c r="G54" s="35"/>
      <c r="H54" s="24">
        <f t="shared" si="0"/>
        <v>0</v>
      </c>
      <c r="I54" s="22">
        <v>0.08</v>
      </c>
      <c r="J54" s="23">
        <f t="shared" si="1"/>
        <v>0</v>
      </c>
      <c r="K54" s="23">
        <f t="shared" si="2"/>
        <v>0</v>
      </c>
      <c r="L54" s="11"/>
      <c r="M54" s="11"/>
      <c r="N54" s="11"/>
      <c r="O54" s="11"/>
      <c r="P54" s="11"/>
    </row>
    <row r="55" spans="2:16" s="8" customFormat="1" ht="19.5" customHeight="1">
      <c r="B55" s="18" t="s">
        <v>70</v>
      </c>
      <c r="C55" s="18" t="s">
        <v>71</v>
      </c>
      <c r="D55" s="19" t="s">
        <v>72</v>
      </c>
      <c r="E55" s="18" t="s">
        <v>13</v>
      </c>
      <c r="F55" s="20">
        <v>2.5</v>
      </c>
      <c r="G55" s="35"/>
      <c r="H55" s="24">
        <f t="shared" si="0"/>
        <v>0</v>
      </c>
      <c r="I55" s="22">
        <v>0.08</v>
      </c>
      <c r="J55" s="23">
        <f t="shared" si="1"/>
        <v>0</v>
      </c>
      <c r="K55" s="23">
        <f t="shared" si="2"/>
        <v>0</v>
      </c>
      <c r="L55" s="11"/>
      <c r="M55" s="11"/>
      <c r="N55" s="11"/>
      <c r="O55" s="11"/>
      <c r="P55" s="11"/>
    </row>
    <row r="56" spans="2:16" s="8" customFormat="1" ht="19.5" customHeight="1">
      <c r="B56" s="18" t="s">
        <v>73</v>
      </c>
      <c r="C56" s="18" t="s">
        <v>74</v>
      </c>
      <c r="D56" s="19" t="s">
        <v>75</v>
      </c>
      <c r="E56" s="18" t="s">
        <v>76</v>
      </c>
      <c r="F56" s="20">
        <v>10</v>
      </c>
      <c r="G56" s="35"/>
      <c r="H56" s="24">
        <f t="shared" si="0"/>
        <v>0</v>
      </c>
      <c r="I56" s="22">
        <v>0.08</v>
      </c>
      <c r="J56" s="23">
        <f t="shared" si="1"/>
        <v>0</v>
      </c>
      <c r="K56" s="23">
        <f t="shared" si="2"/>
        <v>0</v>
      </c>
      <c r="L56" s="11"/>
      <c r="M56" s="11"/>
      <c r="N56" s="11"/>
      <c r="O56" s="11"/>
      <c r="P56" s="11"/>
    </row>
    <row r="57" spans="2:16" s="8" customFormat="1" ht="19.5" customHeight="1">
      <c r="B57" s="18" t="s">
        <v>77</v>
      </c>
      <c r="C57" s="18" t="s">
        <v>78</v>
      </c>
      <c r="D57" s="19" t="s">
        <v>79</v>
      </c>
      <c r="E57" s="18" t="s">
        <v>76</v>
      </c>
      <c r="F57" s="20">
        <v>10</v>
      </c>
      <c r="G57" s="35"/>
      <c r="H57" s="24">
        <f t="shared" si="0"/>
        <v>0</v>
      </c>
      <c r="I57" s="22">
        <v>0.08</v>
      </c>
      <c r="J57" s="23">
        <f t="shared" si="1"/>
        <v>0</v>
      </c>
      <c r="K57" s="23">
        <f t="shared" si="2"/>
        <v>0</v>
      </c>
      <c r="L57" s="11"/>
      <c r="M57" s="11"/>
      <c r="N57" s="11"/>
      <c r="O57" s="11"/>
      <c r="P57" s="11"/>
    </row>
    <row r="58" spans="2:16" s="8" customFormat="1" ht="19.5" customHeight="1">
      <c r="B58" s="18" t="s">
        <v>80</v>
      </c>
      <c r="C58" s="18" t="s">
        <v>81</v>
      </c>
      <c r="D58" s="19" t="s">
        <v>82</v>
      </c>
      <c r="E58" s="18" t="s">
        <v>38</v>
      </c>
      <c r="F58" s="20">
        <v>2.5</v>
      </c>
      <c r="G58" s="35"/>
      <c r="H58" s="24">
        <f t="shared" si="0"/>
        <v>0</v>
      </c>
      <c r="I58" s="22">
        <v>0.08</v>
      </c>
      <c r="J58" s="23">
        <f t="shared" si="1"/>
        <v>0</v>
      </c>
      <c r="K58" s="23">
        <f t="shared" si="2"/>
        <v>0</v>
      </c>
      <c r="L58" s="11"/>
      <c r="M58" s="11"/>
      <c r="N58" s="11"/>
      <c r="O58" s="11"/>
      <c r="P58" s="11"/>
    </row>
    <row r="59" spans="2:16" s="8" customFormat="1" ht="19.5" customHeight="1">
      <c r="B59" s="18" t="s">
        <v>83</v>
      </c>
      <c r="C59" s="18" t="s">
        <v>84</v>
      </c>
      <c r="D59" s="19" t="s">
        <v>85</v>
      </c>
      <c r="E59" s="18" t="s">
        <v>38</v>
      </c>
      <c r="F59" s="20">
        <v>5</v>
      </c>
      <c r="G59" s="35"/>
      <c r="H59" s="24">
        <f t="shared" si="0"/>
        <v>0</v>
      </c>
      <c r="I59" s="22">
        <v>0.08</v>
      </c>
      <c r="J59" s="23">
        <f t="shared" si="1"/>
        <v>0</v>
      </c>
      <c r="K59" s="23">
        <f t="shared" si="2"/>
        <v>0</v>
      </c>
      <c r="L59" s="11"/>
      <c r="M59" s="11"/>
      <c r="N59" s="11"/>
      <c r="O59" s="11"/>
      <c r="P59" s="11"/>
    </row>
    <row r="60" spans="2:16" s="8" customFormat="1" ht="44.25" customHeight="1">
      <c r="B60" s="18" t="s">
        <v>86</v>
      </c>
      <c r="C60" s="18" t="s">
        <v>87</v>
      </c>
      <c r="D60" s="19" t="s">
        <v>88</v>
      </c>
      <c r="E60" s="18" t="s">
        <v>21</v>
      </c>
      <c r="F60" s="20">
        <v>0.25</v>
      </c>
      <c r="G60" s="35"/>
      <c r="H60" s="24">
        <f t="shared" si="0"/>
        <v>0</v>
      </c>
      <c r="I60" s="22">
        <v>0.08</v>
      </c>
      <c r="J60" s="23">
        <f t="shared" si="1"/>
        <v>0</v>
      </c>
      <c r="K60" s="23">
        <f t="shared" si="2"/>
        <v>0</v>
      </c>
      <c r="L60" s="11"/>
      <c r="M60" s="11"/>
      <c r="N60" s="11"/>
      <c r="O60" s="11"/>
      <c r="P60" s="11"/>
    </row>
    <row r="61" spans="2:16" s="8" customFormat="1" ht="19.5" customHeight="1">
      <c r="B61" s="18" t="s">
        <v>14</v>
      </c>
      <c r="C61" s="18" t="s">
        <v>15</v>
      </c>
      <c r="D61" s="19" t="s">
        <v>16</v>
      </c>
      <c r="E61" s="18" t="s">
        <v>17</v>
      </c>
      <c r="F61" s="20">
        <v>389</v>
      </c>
      <c r="G61" s="35"/>
      <c r="H61" s="24">
        <f t="shared" si="0"/>
        <v>0</v>
      </c>
      <c r="I61" s="22">
        <v>0.08</v>
      </c>
      <c r="J61" s="23">
        <f t="shared" si="1"/>
        <v>0</v>
      </c>
      <c r="K61" s="23">
        <f t="shared" si="2"/>
        <v>0</v>
      </c>
      <c r="L61" s="11"/>
      <c r="M61" s="11"/>
      <c r="N61" s="11"/>
      <c r="O61" s="11"/>
      <c r="P61" s="11"/>
    </row>
    <row r="62" spans="2:16" s="8" customFormat="1" ht="28.5" customHeight="1">
      <c r="B62" s="18" t="s">
        <v>18</v>
      </c>
      <c r="C62" s="18" t="s">
        <v>19</v>
      </c>
      <c r="D62" s="19" t="s">
        <v>20</v>
      </c>
      <c r="E62" s="18" t="s">
        <v>21</v>
      </c>
      <c r="F62" s="20">
        <v>8.9</v>
      </c>
      <c r="G62" s="35"/>
      <c r="H62" s="24">
        <f t="shared" si="0"/>
        <v>0</v>
      </c>
      <c r="I62" s="22">
        <v>0.08</v>
      </c>
      <c r="J62" s="23">
        <f t="shared" si="1"/>
        <v>0</v>
      </c>
      <c r="K62" s="23">
        <f t="shared" si="2"/>
        <v>0</v>
      </c>
      <c r="L62" s="11"/>
      <c r="M62" s="11"/>
      <c r="N62" s="11"/>
      <c r="O62" s="11"/>
      <c r="P62" s="11"/>
    </row>
    <row r="63" spans="2:16" s="8" customFormat="1" ht="19.5" customHeight="1">
      <c r="B63" s="18" t="s">
        <v>22</v>
      </c>
      <c r="C63" s="18" t="s">
        <v>23</v>
      </c>
      <c r="D63" s="19" t="s">
        <v>24</v>
      </c>
      <c r="E63" s="18" t="s">
        <v>21</v>
      </c>
      <c r="F63" s="20">
        <v>5.22</v>
      </c>
      <c r="G63" s="35"/>
      <c r="H63" s="24">
        <f t="shared" si="0"/>
        <v>0</v>
      </c>
      <c r="I63" s="22">
        <v>0.08</v>
      </c>
      <c r="J63" s="23">
        <f t="shared" si="1"/>
        <v>0</v>
      </c>
      <c r="K63" s="23">
        <f t="shared" si="2"/>
        <v>0</v>
      </c>
      <c r="L63" s="11"/>
      <c r="M63" s="11"/>
      <c r="N63" s="11"/>
      <c r="O63" s="11"/>
      <c r="P63" s="11"/>
    </row>
    <row r="64" spans="2:16" s="8" customFormat="1" ht="19.5" customHeight="1">
      <c r="B64" s="18" t="s">
        <v>25</v>
      </c>
      <c r="C64" s="18" t="s">
        <v>26</v>
      </c>
      <c r="D64" s="19" t="s">
        <v>27</v>
      </c>
      <c r="E64" s="18" t="s">
        <v>21</v>
      </c>
      <c r="F64" s="20">
        <v>25.53</v>
      </c>
      <c r="G64" s="35"/>
      <c r="H64" s="24">
        <f t="shared" si="0"/>
        <v>0</v>
      </c>
      <c r="I64" s="22">
        <v>0.08</v>
      </c>
      <c r="J64" s="23">
        <f t="shared" si="1"/>
        <v>0</v>
      </c>
      <c r="K64" s="23">
        <f t="shared" si="2"/>
        <v>0</v>
      </c>
      <c r="L64" s="11"/>
      <c r="M64" s="11"/>
      <c r="N64" s="11"/>
      <c r="O64" s="11"/>
      <c r="P64" s="11"/>
    </row>
    <row r="65" spans="2:16" s="8" customFormat="1" ht="19.5" customHeight="1">
      <c r="B65" s="18" t="s">
        <v>28</v>
      </c>
      <c r="C65" s="18" t="s">
        <v>29</v>
      </c>
      <c r="D65" s="19" t="s">
        <v>30</v>
      </c>
      <c r="E65" s="18" t="s">
        <v>21</v>
      </c>
      <c r="F65" s="20">
        <v>16.55</v>
      </c>
      <c r="G65" s="35"/>
      <c r="H65" s="24">
        <f t="shared" si="0"/>
        <v>0</v>
      </c>
      <c r="I65" s="22">
        <v>0.08</v>
      </c>
      <c r="J65" s="23">
        <f t="shared" si="1"/>
        <v>0</v>
      </c>
      <c r="K65" s="23">
        <f t="shared" si="2"/>
        <v>0</v>
      </c>
      <c r="L65" s="11"/>
      <c r="M65" s="11"/>
      <c r="N65" s="11"/>
      <c r="O65" s="11"/>
      <c r="P65" s="11"/>
    </row>
    <row r="66" spans="2:16" s="8" customFormat="1" ht="19.5" customHeight="1">
      <c r="B66" s="18" t="s">
        <v>89</v>
      </c>
      <c r="C66" s="18" t="s">
        <v>90</v>
      </c>
      <c r="D66" s="19" t="s">
        <v>91</v>
      </c>
      <c r="E66" s="18" t="s">
        <v>34</v>
      </c>
      <c r="F66" s="20">
        <v>3</v>
      </c>
      <c r="G66" s="35"/>
      <c r="H66" s="24">
        <f t="shared" si="0"/>
        <v>0</v>
      </c>
      <c r="I66" s="22">
        <v>0.08</v>
      </c>
      <c r="J66" s="23">
        <f t="shared" si="1"/>
        <v>0</v>
      </c>
      <c r="K66" s="23">
        <f t="shared" si="2"/>
        <v>0</v>
      </c>
      <c r="L66" s="11"/>
      <c r="M66" s="11"/>
      <c r="N66" s="11"/>
      <c r="O66" s="11"/>
      <c r="P66" s="11"/>
    </row>
    <row r="67" spans="2:16" s="8" customFormat="1" ht="19.5" customHeight="1">
      <c r="B67" s="18" t="s">
        <v>92</v>
      </c>
      <c r="C67" s="18" t="s">
        <v>93</v>
      </c>
      <c r="D67" s="19" t="s">
        <v>94</v>
      </c>
      <c r="E67" s="18" t="s">
        <v>13</v>
      </c>
      <c r="F67" s="20">
        <v>1.75</v>
      </c>
      <c r="G67" s="35"/>
      <c r="H67" s="24">
        <f t="shared" si="0"/>
        <v>0</v>
      </c>
      <c r="I67" s="22">
        <v>0.08</v>
      </c>
      <c r="J67" s="23">
        <f t="shared" si="1"/>
        <v>0</v>
      </c>
      <c r="K67" s="23">
        <f t="shared" si="2"/>
        <v>0</v>
      </c>
      <c r="L67" s="11"/>
      <c r="M67" s="11"/>
      <c r="N67" s="11"/>
      <c r="O67" s="11"/>
      <c r="P67" s="11"/>
    </row>
    <row r="68" spans="2:16" s="8" customFormat="1" ht="19.5" customHeight="1">
      <c r="B68" s="18" t="s">
        <v>95</v>
      </c>
      <c r="C68" s="18" t="s">
        <v>96</v>
      </c>
      <c r="D68" s="19" t="s">
        <v>97</v>
      </c>
      <c r="E68" s="18" t="s">
        <v>34</v>
      </c>
      <c r="F68" s="20">
        <v>10</v>
      </c>
      <c r="G68" s="35"/>
      <c r="H68" s="24">
        <f t="shared" si="0"/>
        <v>0</v>
      </c>
      <c r="I68" s="22">
        <v>0.08</v>
      </c>
      <c r="J68" s="23">
        <f t="shared" si="1"/>
        <v>0</v>
      </c>
      <c r="K68" s="23">
        <f t="shared" si="2"/>
        <v>0</v>
      </c>
      <c r="L68" s="11"/>
      <c r="M68" s="11"/>
      <c r="N68" s="11"/>
      <c r="O68" s="11"/>
      <c r="P68" s="11"/>
    </row>
    <row r="69" spans="2:16" s="8" customFormat="1" ht="19.5" customHeight="1">
      <c r="B69" s="18" t="s">
        <v>98</v>
      </c>
      <c r="C69" s="18" t="s">
        <v>99</v>
      </c>
      <c r="D69" s="19" t="s">
        <v>100</v>
      </c>
      <c r="E69" s="18" t="s">
        <v>34</v>
      </c>
      <c r="F69" s="20">
        <v>3</v>
      </c>
      <c r="G69" s="35"/>
      <c r="H69" s="24">
        <f t="shared" si="0"/>
        <v>0</v>
      </c>
      <c r="I69" s="22">
        <v>0.08</v>
      </c>
      <c r="J69" s="23">
        <f t="shared" si="1"/>
        <v>0</v>
      </c>
      <c r="K69" s="23">
        <f t="shared" si="2"/>
        <v>0</v>
      </c>
      <c r="L69" s="11"/>
      <c r="M69" s="11"/>
      <c r="N69" s="11"/>
      <c r="O69" s="11"/>
      <c r="P69" s="11"/>
    </row>
    <row r="70" spans="2:16" s="8" customFormat="1" ht="19.5" customHeight="1">
      <c r="B70" s="18" t="s">
        <v>101</v>
      </c>
      <c r="C70" s="18" t="s">
        <v>102</v>
      </c>
      <c r="D70" s="19" t="s">
        <v>103</v>
      </c>
      <c r="E70" s="18" t="s">
        <v>34</v>
      </c>
      <c r="F70" s="20">
        <v>35</v>
      </c>
      <c r="G70" s="35"/>
      <c r="H70" s="24">
        <f t="shared" si="0"/>
        <v>0</v>
      </c>
      <c r="I70" s="22">
        <v>0.08</v>
      </c>
      <c r="J70" s="23">
        <f t="shared" si="1"/>
        <v>0</v>
      </c>
      <c r="K70" s="23">
        <f t="shared" si="2"/>
        <v>0</v>
      </c>
      <c r="L70" s="11"/>
      <c r="M70" s="11"/>
      <c r="N70" s="11"/>
      <c r="O70" s="11"/>
      <c r="P70" s="11"/>
    </row>
    <row r="71" spans="2:16" s="8" customFormat="1" ht="19.5" customHeight="1">
      <c r="B71" s="18" t="s">
        <v>104</v>
      </c>
      <c r="C71" s="18" t="s">
        <v>105</v>
      </c>
      <c r="D71" s="19" t="s">
        <v>106</v>
      </c>
      <c r="E71" s="18" t="s">
        <v>34</v>
      </c>
      <c r="F71" s="20">
        <v>30</v>
      </c>
      <c r="G71" s="35"/>
      <c r="H71" s="24">
        <f t="shared" si="0"/>
        <v>0</v>
      </c>
      <c r="I71" s="22">
        <v>0.08</v>
      </c>
      <c r="J71" s="23">
        <f t="shared" si="1"/>
        <v>0</v>
      </c>
      <c r="K71" s="23">
        <f t="shared" si="2"/>
        <v>0</v>
      </c>
      <c r="L71" s="11"/>
      <c r="M71" s="11"/>
      <c r="N71" s="11"/>
      <c r="O71" s="11"/>
      <c r="P71" s="11"/>
    </row>
    <row r="72" spans="2:16" s="8" customFormat="1" ht="19.5" customHeight="1">
      <c r="B72" s="18" t="s">
        <v>107</v>
      </c>
      <c r="C72" s="18" t="s">
        <v>108</v>
      </c>
      <c r="D72" s="19" t="s">
        <v>109</v>
      </c>
      <c r="E72" s="18" t="s">
        <v>21</v>
      </c>
      <c r="F72" s="20">
        <v>5</v>
      </c>
      <c r="G72" s="35"/>
      <c r="H72" s="24">
        <f t="shared" si="0"/>
        <v>0</v>
      </c>
      <c r="I72" s="22">
        <v>0.08</v>
      </c>
      <c r="J72" s="23">
        <f t="shared" si="1"/>
        <v>0</v>
      </c>
      <c r="K72" s="23">
        <f t="shared" si="2"/>
        <v>0</v>
      </c>
      <c r="L72" s="11"/>
      <c r="M72" s="11"/>
      <c r="N72" s="11"/>
      <c r="O72" s="11"/>
      <c r="P72" s="11"/>
    </row>
    <row r="73" spans="2:16" s="8" customFormat="1" ht="19.5" customHeight="1">
      <c r="B73" s="18" t="s">
        <v>110</v>
      </c>
      <c r="C73" s="18" t="s">
        <v>111</v>
      </c>
      <c r="D73" s="19" t="s">
        <v>112</v>
      </c>
      <c r="E73" s="18" t="s">
        <v>38</v>
      </c>
      <c r="F73" s="20">
        <v>4</v>
      </c>
      <c r="G73" s="35"/>
      <c r="H73" s="24">
        <f t="shared" si="0"/>
        <v>0</v>
      </c>
      <c r="I73" s="22">
        <v>0.08</v>
      </c>
      <c r="J73" s="23">
        <f t="shared" si="1"/>
        <v>0</v>
      </c>
      <c r="K73" s="23">
        <f t="shared" si="2"/>
        <v>0</v>
      </c>
      <c r="L73" s="11"/>
      <c r="M73" s="11"/>
      <c r="N73" s="11"/>
      <c r="O73" s="11"/>
      <c r="P73" s="11"/>
    </row>
    <row r="74" spans="2:16" s="8" customFormat="1" ht="19.5" customHeight="1">
      <c r="B74" s="18" t="s">
        <v>31</v>
      </c>
      <c r="C74" s="18" t="s">
        <v>32</v>
      </c>
      <c r="D74" s="19" t="s">
        <v>33</v>
      </c>
      <c r="E74" s="18" t="s">
        <v>34</v>
      </c>
      <c r="F74" s="20">
        <v>100</v>
      </c>
      <c r="G74" s="35"/>
      <c r="H74" s="24">
        <f t="shared" si="0"/>
        <v>0</v>
      </c>
      <c r="I74" s="22">
        <v>0.23</v>
      </c>
      <c r="J74" s="23">
        <f t="shared" si="1"/>
        <v>0</v>
      </c>
      <c r="K74" s="23">
        <f t="shared" si="2"/>
        <v>0</v>
      </c>
      <c r="L74" s="11"/>
      <c r="M74" s="11"/>
      <c r="N74" s="11"/>
      <c r="O74" s="11"/>
      <c r="P74" s="11"/>
    </row>
    <row r="75" spans="2:16" s="8" customFormat="1" ht="19.5" customHeight="1">
      <c r="B75" s="18" t="s">
        <v>35</v>
      </c>
      <c r="C75" s="18" t="s">
        <v>36</v>
      </c>
      <c r="D75" s="19" t="s">
        <v>37</v>
      </c>
      <c r="E75" s="18" t="s">
        <v>38</v>
      </c>
      <c r="F75" s="20">
        <v>283</v>
      </c>
      <c r="G75" s="35"/>
      <c r="H75" s="24">
        <f t="shared" si="0"/>
        <v>0</v>
      </c>
      <c r="I75" s="22">
        <v>0.23</v>
      </c>
      <c r="J75" s="23">
        <f t="shared" si="1"/>
        <v>0</v>
      </c>
      <c r="K75" s="23">
        <f t="shared" si="2"/>
        <v>0</v>
      </c>
      <c r="L75" s="11"/>
      <c r="M75" s="11"/>
      <c r="N75" s="11"/>
      <c r="O75" s="11"/>
      <c r="P75" s="11"/>
    </row>
    <row r="76" spans="2:16" s="8" customFormat="1" ht="19.5" customHeight="1">
      <c r="B76" s="18" t="s">
        <v>39</v>
      </c>
      <c r="C76" s="18" t="s">
        <v>40</v>
      </c>
      <c r="D76" s="19" t="s">
        <v>41</v>
      </c>
      <c r="E76" s="18" t="s">
        <v>17</v>
      </c>
      <c r="F76" s="20">
        <v>70</v>
      </c>
      <c r="G76" s="35"/>
      <c r="H76" s="24">
        <f t="shared" si="0"/>
        <v>0</v>
      </c>
      <c r="I76" s="22">
        <v>0.08</v>
      </c>
      <c r="J76" s="23">
        <f t="shared" si="1"/>
        <v>0</v>
      </c>
      <c r="K76" s="23">
        <f t="shared" si="2"/>
        <v>0</v>
      </c>
      <c r="L76" s="11"/>
      <c r="M76" s="11"/>
      <c r="N76" s="11"/>
      <c r="O76" s="11"/>
      <c r="P76" s="11"/>
    </row>
    <row r="77" spans="2:16" s="8" customFormat="1" ht="19.5" customHeight="1">
      <c r="B77" s="18" t="s">
        <v>42</v>
      </c>
      <c r="C77" s="18" t="s">
        <v>43</v>
      </c>
      <c r="D77" s="19" t="s">
        <v>44</v>
      </c>
      <c r="E77" s="18" t="s">
        <v>21</v>
      </c>
      <c r="F77" s="20">
        <v>0.72</v>
      </c>
      <c r="G77" s="35"/>
      <c r="H77" s="24">
        <f t="shared" si="0"/>
        <v>0</v>
      </c>
      <c r="I77" s="22">
        <v>0.08</v>
      </c>
      <c r="J77" s="23">
        <f t="shared" si="1"/>
        <v>0</v>
      </c>
      <c r="K77" s="23">
        <f t="shared" si="2"/>
        <v>0</v>
      </c>
      <c r="L77" s="11"/>
      <c r="M77" s="11"/>
      <c r="N77" s="11"/>
      <c r="O77" s="11"/>
      <c r="P77" s="11"/>
    </row>
    <row r="78" spans="2:16" s="8" customFormat="1" ht="19.5" customHeight="1">
      <c r="B78" s="18" t="s">
        <v>45</v>
      </c>
      <c r="C78" s="18" t="s">
        <v>46</v>
      </c>
      <c r="D78" s="19" t="s">
        <v>47</v>
      </c>
      <c r="E78" s="18" t="s">
        <v>21</v>
      </c>
      <c r="F78" s="20">
        <v>0.15</v>
      </c>
      <c r="G78" s="35"/>
      <c r="H78" s="24">
        <f t="shared" si="0"/>
        <v>0</v>
      </c>
      <c r="I78" s="22">
        <v>0.08</v>
      </c>
      <c r="J78" s="23">
        <f t="shared" si="1"/>
        <v>0</v>
      </c>
      <c r="K78" s="23">
        <f t="shared" si="2"/>
        <v>0</v>
      </c>
      <c r="L78" s="11"/>
      <c r="M78" s="11"/>
      <c r="N78" s="11"/>
      <c r="O78" s="11"/>
      <c r="P78" s="11"/>
    </row>
    <row r="79" spans="2:16" s="8" customFormat="1" ht="24.75" customHeight="1">
      <c r="B79" s="18" t="s">
        <v>113</v>
      </c>
      <c r="C79" s="18" t="s">
        <v>114</v>
      </c>
      <c r="D79" s="19" t="s">
        <v>115</v>
      </c>
      <c r="E79" s="18" t="s">
        <v>116</v>
      </c>
      <c r="F79" s="20">
        <v>10</v>
      </c>
      <c r="G79" s="35"/>
      <c r="H79" s="24">
        <f t="shared" si="0"/>
        <v>0</v>
      </c>
      <c r="I79" s="22">
        <v>0.23</v>
      </c>
      <c r="J79" s="23">
        <f t="shared" si="1"/>
        <v>0</v>
      </c>
      <c r="K79" s="23">
        <f t="shared" si="2"/>
        <v>0</v>
      </c>
      <c r="L79" s="11"/>
      <c r="M79" s="11"/>
      <c r="N79" s="11"/>
      <c r="O79" s="11"/>
      <c r="P79" s="11"/>
    </row>
    <row r="80" spans="2:16" s="8" customFormat="1" ht="24.75" customHeight="1">
      <c r="B80" s="18" t="s">
        <v>117</v>
      </c>
      <c r="C80" s="18" t="s">
        <v>118</v>
      </c>
      <c r="D80" s="19" t="s">
        <v>119</v>
      </c>
      <c r="E80" s="18" t="s">
        <v>38</v>
      </c>
      <c r="F80" s="20">
        <v>39</v>
      </c>
      <c r="G80" s="35"/>
      <c r="H80" s="24">
        <f t="shared" si="0"/>
        <v>0</v>
      </c>
      <c r="I80" s="22">
        <v>0.08</v>
      </c>
      <c r="J80" s="23">
        <f t="shared" si="1"/>
        <v>0</v>
      </c>
      <c r="K80" s="23">
        <f t="shared" si="2"/>
        <v>0</v>
      </c>
      <c r="L80" s="11"/>
      <c r="M80" s="11"/>
      <c r="N80" s="11"/>
      <c r="O80" s="11"/>
      <c r="P80" s="11"/>
    </row>
    <row r="81" spans="2:16" s="8" customFormat="1" ht="24.75" customHeight="1">
      <c r="B81" s="18" t="s">
        <v>120</v>
      </c>
      <c r="C81" s="18" t="s">
        <v>121</v>
      </c>
      <c r="D81" s="19" t="s">
        <v>122</v>
      </c>
      <c r="E81" s="18" t="s">
        <v>76</v>
      </c>
      <c r="F81" s="20">
        <v>9000</v>
      </c>
      <c r="G81" s="35"/>
      <c r="H81" s="24">
        <f t="shared" si="0"/>
        <v>0</v>
      </c>
      <c r="I81" s="22">
        <v>0.08</v>
      </c>
      <c r="J81" s="23">
        <f t="shared" si="1"/>
        <v>0</v>
      </c>
      <c r="K81" s="23">
        <f t="shared" si="2"/>
        <v>0</v>
      </c>
      <c r="L81" s="11"/>
      <c r="M81" s="11"/>
      <c r="N81" s="11"/>
      <c r="O81" s="11"/>
      <c r="P81" s="11"/>
    </row>
    <row r="82" spans="2:16" s="8" customFormat="1" ht="24.75" customHeight="1">
      <c r="B82" s="18" t="s">
        <v>123</v>
      </c>
      <c r="C82" s="18" t="s">
        <v>124</v>
      </c>
      <c r="D82" s="19" t="s">
        <v>125</v>
      </c>
      <c r="E82" s="18" t="s">
        <v>38</v>
      </c>
      <c r="F82" s="20">
        <v>5</v>
      </c>
      <c r="G82" s="35"/>
      <c r="H82" s="24">
        <f t="shared" si="0"/>
        <v>0</v>
      </c>
      <c r="I82" s="22">
        <v>0.23</v>
      </c>
      <c r="J82" s="23">
        <f t="shared" si="1"/>
        <v>0</v>
      </c>
      <c r="K82" s="23">
        <f t="shared" si="2"/>
        <v>0</v>
      </c>
      <c r="L82" s="11"/>
      <c r="M82" s="11"/>
      <c r="N82" s="11"/>
      <c r="O82" s="11"/>
      <c r="P82" s="11"/>
    </row>
    <row r="83" spans="10:16" s="8" customFormat="1" ht="0.75" customHeight="1">
      <c r="J83" s="11"/>
      <c r="K83" s="11"/>
      <c r="L83" s="11"/>
      <c r="M83" s="11"/>
      <c r="N83" s="11"/>
      <c r="O83" s="11"/>
      <c r="P83" s="11"/>
    </row>
    <row r="84" spans="10:16" s="8" customFormat="1" ht="27.75" customHeight="1">
      <c r="J84" s="11"/>
      <c r="K84" s="11"/>
      <c r="L84" s="11"/>
      <c r="M84" s="11"/>
      <c r="N84" s="11"/>
      <c r="O84" s="11"/>
      <c r="P84" s="11"/>
    </row>
    <row r="85" spans="2:16" s="8" customFormat="1" ht="44.25" customHeight="1">
      <c r="B85" s="14" t="s">
        <v>0</v>
      </c>
      <c r="C85" s="15" t="s">
        <v>1</v>
      </c>
      <c r="D85" s="25" t="s">
        <v>2</v>
      </c>
      <c r="E85" s="15" t="s">
        <v>3</v>
      </c>
      <c r="F85" s="25" t="s">
        <v>4</v>
      </c>
      <c r="G85" s="15" t="s">
        <v>5</v>
      </c>
      <c r="H85" s="14" t="s">
        <v>6</v>
      </c>
      <c r="I85" s="15" t="s">
        <v>7</v>
      </c>
      <c r="J85" s="16" t="s">
        <v>8</v>
      </c>
      <c r="K85" s="17" t="s">
        <v>9</v>
      </c>
      <c r="L85" s="11"/>
      <c r="M85" s="11"/>
      <c r="N85" s="11"/>
      <c r="O85" s="11"/>
      <c r="P85" s="11"/>
    </row>
    <row r="86" spans="2:16" s="8" customFormat="1" ht="44.25" customHeight="1">
      <c r="B86" s="10" t="s">
        <v>135</v>
      </c>
      <c r="C86" s="18" t="s">
        <v>126</v>
      </c>
      <c r="D86" s="26" t="s">
        <v>127</v>
      </c>
      <c r="E86" s="18" t="s">
        <v>38</v>
      </c>
      <c r="F86" s="27">
        <v>299.75</v>
      </c>
      <c r="G86" s="36"/>
      <c r="H86" s="27">
        <f>F86*G86</f>
        <v>0</v>
      </c>
      <c r="I86" s="22">
        <v>0.08</v>
      </c>
      <c r="J86" s="28">
        <f>H86*I86</f>
        <v>0</v>
      </c>
      <c r="K86" s="28">
        <f>H86+J86</f>
        <v>0</v>
      </c>
      <c r="L86" s="11"/>
      <c r="M86" s="11"/>
      <c r="N86" s="11"/>
      <c r="O86" s="11"/>
      <c r="P86" s="11"/>
    </row>
    <row r="87" spans="2:16" s="8" customFormat="1" ht="24" customHeight="1">
      <c r="B87" s="10" t="s">
        <v>136</v>
      </c>
      <c r="C87" s="18" t="s">
        <v>128</v>
      </c>
      <c r="D87" s="26" t="s">
        <v>129</v>
      </c>
      <c r="E87" s="18" t="s">
        <v>38</v>
      </c>
      <c r="F87" s="27">
        <v>22.5</v>
      </c>
      <c r="G87" s="36"/>
      <c r="H87" s="27">
        <f>F87*G87</f>
        <v>0</v>
      </c>
      <c r="I87" s="22">
        <v>0.23</v>
      </c>
      <c r="J87" s="28">
        <f>H87*I87</f>
        <v>0</v>
      </c>
      <c r="K87" s="28">
        <f>H87+J87</f>
        <v>0</v>
      </c>
      <c r="L87" s="11"/>
      <c r="M87" s="11"/>
      <c r="N87" s="11"/>
      <c r="O87" s="11"/>
      <c r="P87" s="11"/>
    </row>
    <row r="88" spans="2:16" s="8" customFormat="1" ht="24" customHeight="1">
      <c r="B88" s="10" t="s">
        <v>137</v>
      </c>
      <c r="C88" s="18" t="s">
        <v>130</v>
      </c>
      <c r="D88" s="26" t="s">
        <v>131</v>
      </c>
      <c r="E88" s="18" t="s">
        <v>38</v>
      </c>
      <c r="F88" s="27">
        <v>6</v>
      </c>
      <c r="G88" s="36"/>
      <c r="H88" s="27">
        <f>F88*G88</f>
        <v>0</v>
      </c>
      <c r="I88" s="22">
        <v>0.23</v>
      </c>
      <c r="J88" s="28">
        <f>H88*I88</f>
        <v>0</v>
      </c>
      <c r="K88" s="28">
        <f>H88+J88</f>
        <v>0</v>
      </c>
      <c r="L88" s="11"/>
      <c r="M88" s="11"/>
      <c r="N88" s="11"/>
      <c r="O88" s="11"/>
      <c r="P88" s="11"/>
    </row>
    <row r="89" spans="2:16" s="8" customFormat="1" ht="24" customHeight="1">
      <c r="B89" s="10" t="s">
        <v>138</v>
      </c>
      <c r="C89" s="18" t="s">
        <v>132</v>
      </c>
      <c r="D89" s="26" t="s">
        <v>133</v>
      </c>
      <c r="E89" s="18" t="s">
        <v>38</v>
      </c>
      <c r="F89" s="27">
        <v>10</v>
      </c>
      <c r="G89" s="36"/>
      <c r="H89" s="27">
        <f>F89*G89</f>
        <v>0</v>
      </c>
      <c r="I89" s="22">
        <v>0.08</v>
      </c>
      <c r="J89" s="28">
        <f>H89*I89</f>
        <v>0</v>
      </c>
      <c r="K89" s="28">
        <f>H89+J89</f>
        <v>0</v>
      </c>
      <c r="L89" s="11"/>
      <c r="M89" s="11"/>
      <c r="N89" s="11"/>
      <c r="O89" s="11"/>
      <c r="P89" s="11"/>
    </row>
    <row r="90" spans="10:16" s="8" customFormat="1" ht="27.75" customHeight="1">
      <c r="J90" s="11"/>
      <c r="K90" s="11"/>
      <c r="L90" s="11"/>
      <c r="M90" s="11"/>
      <c r="N90" s="11"/>
      <c r="O90" s="11"/>
      <c r="P90" s="11"/>
    </row>
    <row r="91" spans="2:16" s="8" customFormat="1" ht="21" customHeight="1">
      <c r="B91" s="29" t="s">
        <v>48</v>
      </c>
      <c r="C91" s="29"/>
      <c r="D91" s="29"/>
      <c r="E91" s="39">
        <f>H89+H88+H87+H86+H82+H81+H80+H79+H78+H77+H76+H75+H74+H73+H72+H71+H70+H69+H68+H67+H66+H65+H64+H63+H62+H61+H60+H59+H58+H57+H56+H55+H54+H53+H52+H51+H47+H41+H35+H29</f>
        <v>0</v>
      </c>
      <c r="F91" s="40"/>
      <c r="G91" s="40"/>
      <c r="H91" s="40"/>
      <c r="I91" s="40"/>
      <c r="J91" s="40"/>
      <c r="K91" s="40"/>
      <c r="L91" s="11"/>
      <c r="M91" s="11"/>
      <c r="N91" s="11"/>
      <c r="O91" s="11"/>
      <c r="P91" s="11"/>
    </row>
    <row r="92" spans="2:16" s="8" customFormat="1" ht="21" customHeight="1">
      <c r="B92" s="29" t="s">
        <v>49</v>
      </c>
      <c r="C92" s="29"/>
      <c r="D92" s="29"/>
      <c r="E92" s="41">
        <f>K29+K35+K41+K47+K51+K52+K53+K54+K55+K56+K57+K58+K59+K60+K61+K62+K63+K64+K65+K66+K67+K68+K69+K70+K71+K72+K73+K74+K75+K76+K77+K78+K79+K80+K81+K82+K86+K87+K88+K89</f>
        <v>0</v>
      </c>
      <c r="F92" s="42"/>
      <c r="G92" s="42"/>
      <c r="H92" s="42"/>
      <c r="I92" s="42"/>
      <c r="J92" s="42"/>
      <c r="K92" s="43"/>
      <c r="L92" s="11"/>
      <c r="M92" s="11"/>
      <c r="N92" s="11"/>
      <c r="O92" s="11"/>
      <c r="P92" s="11"/>
    </row>
    <row r="93" spans="7:16" s="8" customFormat="1" ht="56.25" customHeight="1">
      <c r="G93" s="1"/>
      <c r="H93" s="1"/>
      <c r="I93" s="1"/>
      <c r="J93" s="44"/>
      <c r="K93" s="11"/>
      <c r="L93" s="11"/>
      <c r="M93" s="11"/>
      <c r="N93" s="11"/>
      <c r="O93" s="11"/>
      <c r="P93" s="11"/>
    </row>
    <row r="94" spans="7:16" s="8" customFormat="1" ht="17.25" customHeight="1">
      <c r="G94" s="1"/>
      <c r="H94" s="45" t="s">
        <v>57</v>
      </c>
      <c r="I94" s="45"/>
      <c r="J94" s="44"/>
      <c r="K94" s="11"/>
      <c r="L94" s="11"/>
      <c r="M94" s="11"/>
      <c r="N94" s="11"/>
      <c r="O94" s="11"/>
      <c r="P94" s="11"/>
    </row>
    <row r="95" spans="10:16" s="8" customFormat="1" ht="141.75" customHeight="1">
      <c r="J95" s="11"/>
      <c r="K95" s="11"/>
      <c r="L95" s="11"/>
      <c r="M95" s="11"/>
      <c r="N95" s="11"/>
      <c r="O95" s="11"/>
      <c r="P95" s="11"/>
    </row>
    <row r="96" spans="2:16" s="8" customFormat="1" ht="18.75" customHeight="1">
      <c r="B96" s="30"/>
      <c r="C96" s="30"/>
      <c r="D96" s="30"/>
      <c r="E96" s="31"/>
      <c r="F96" s="31"/>
      <c r="G96" s="31"/>
      <c r="H96" s="31"/>
      <c r="I96" s="31"/>
      <c r="J96" s="31"/>
      <c r="K96" s="31"/>
      <c r="L96" s="11"/>
      <c r="M96" s="11"/>
      <c r="N96" s="11"/>
      <c r="O96" s="11"/>
      <c r="P96" s="11"/>
    </row>
    <row r="97" spans="2:16" s="8" customFormat="1" ht="18.75" customHeight="1">
      <c r="B97" s="30"/>
      <c r="C97" s="30"/>
      <c r="D97" s="30"/>
      <c r="E97" s="31"/>
      <c r="F97" s="31"/>
      <c r="G97" s="31"/>
      <c r="H97" s="31"/>
      <c r="I97" s="31"/>
      <c r="J97" s="31"/>
      <c r="K97" s="31"/>
      <c r="L97" s="11"/>
      <c r="M97" s="11"/>
      <c r="N97" s="11"/>
      <c r="O97" s="11"/>
      <c r="P97" s="11"/>
    </row>
    <row r="98" spans="2:16" s="8" customFormat="1" ht="21" customHeight="1">
      <c r="B98" s="29"/>
      <c r="C98" s="29"/>
      <c r="D98" s="29"/>
      <c r="E98" s="32"/>
      <c r="F98" s="32"/>
      <c r="G98" s="32"/>
      <c r="H98" s="32"/>
      <c r="I98" s="32"/>
      <c r="J98" s="32"/>
      <c r="K98" s="32"/>
      <c r="L98" s="11"/>
      <c r="M98" s="11"/>
      <c r="N98" s="11"/>
      <c r="O98" s="11"/>
      <c r="P98" s="11"/>
    </row>
    <row r="99" spans="5:9" ht="12.75">
      <c r="E99" s="34"/>
      <c r="F99" s="34"/>
      <c r="G99" s="34"/>
      <c r="H99" s="34"/>
      <c r="I99" s="34"/>
    </row>
  </sheetData>
  <sheetProtection password="CC0E" sheet="1"/>
  <mergeCells count="17">
    <mergeCell ref="B98:D98"/>
    <mergeCell ref="E98:K98"/>
    <mergeCell ref="H94:I94"/>
    <mergeCell ref="B96:D96"/>
    <mergeCell ref="E96:K96"/>
    <mergeCell ref="B91:D91"/>
    <mergeCell ref="E92:K92"/>
    <mergeCell ref="B92:D92"/>
    <mergeCell ref="B97:D97"/>
    <mergeCell ref="E91:K91"/>
    <mergeCell ref="I1:K1"/>
    <mergeCell ref="E97:K97"/>
    <mergeCell ref="B23:J23"/>
    <mergeCell ref="B26:D26"/>
    <mergeCell ref="B32:D32"/>
    <mergeCell ref="B38:D38"/>
    <mergeCell ref="B44:D4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 (Nadl. Piwniczna)</dc:creator>
  <cp:keywords/>
  <dc:description/>
  <cp:lastModifiedBy>Iwona Kasino</cp:lastModifiedBy>
  <cp:lastPrinted>2022-02-02T10:15:27Z</cp:lastPrinted>
  <dcterms:created xsi:type="dcterms:W3CDTF">2022-01-28T11:02:15Z</dcterms:created>
  <dcterms:modified xsi:type="dcterms:W3CDTF">2022-02-02T10:24:58Z</dcterms:modified>
  <cp:category/>
  <cp:version/>
  <cp:contentType/>
  <cp:contentStatus/>
</cp:coreProperties>
</file>