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ecka8512\Desktop\POSTĘPOWANIA\5_Postępowania 2025_małe OiB\21_07_2025_OiB\2.Ogłoszenie\"/>
    </mc:Choice>
  </mc:AlternateContent>
  <bookViews>
    <workbookView xWindow="0" yWindow="0" windowWidth="28800" windowHeight="12300"/>
  </bookViews>
  <sheets>
    <sheet name="Postępowanie nr 21_07_2025_OiB" sheetId="2" r:id="rId1"/>
  </sheets>
  <externalReferences>
    <externalReference r:id="rId2"/>
  </externalReferences>
  <definedNames>
    <definedName name="_xlnm._FilterDatabase" localSheetId="0" hidden="1">'Postępowanie nr 21_07_2025_OiB'!$A$4:$J$43</definedName>
    <definedName name="CENY" localSheetId="0">#REF!</definedName>
    <definedName name="CENY">#REF!</definedName>
    <definedName name="CPV" localSheetId="0">#REF!</definedName>
    <definedName name="CPV">#REF!</definedName>
    <definedName name="JIM" localSheetId="0">[1]Arkusz1!#REF!</definedName>
    <definedName name="JIM">[1]Arkusz1!#REF!</definedName>
    <definedName name="new" localSheetId="0">#REF!</definedName>
    <definedName name="new">#REF!</definedName>
    <definedName name="nowe" localSheetId="0">#REF!</definedName>
    <definedName name="nowe">#REF!</definedName>
    <definedName name="_xlnm.Print_Area" localSheetId="0">'Postępowanie nr 21_07_2025_OiB'!$A$1:$J$44</definedName>
    <definedName name="plan" localSheetId="0">#REF!</definedName>
    <definedName name="plan">#REF!</definedName>
    <definedName name="radmor" localSheetId="0">#REF!</definedName>
    <definedName name="radmor">#REF!</definedName>
    <definedName name="Regny" localSheetId="0">#REF!</definedName>
    <definedName name="Regny">#REF!</definedName>
    <definedName name="RWTR" localSheetId="0">#REF!</definedName>
    <definedName name="RWTR">#REF!</definedName>
    <definedName name="RWTZ" localSheetId="0">#REF!</definedName>
    <definedName name="RWTZ">#REF!</definedName>
    <definedName name="spr" localSheetId="0">#REF!</definedName>
    <definedName name="spr">#REF!</definedName>
    <definedName name="szac" localSheetId="0">#REF!</definedName>
    <definedName name="szac">#REF!</definedName>
    <definedName name="wyd" localSheetId="0">#REF!</definedName>
    <definedName name="wy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J38" i="2" l="1"/>
  <c r="J39" i="2"/>
  <c r="J40" i="2"/>
  <c r="J42" i="2"/>
  <c r="J43" i="2"/>
  <c r="H25" i="2"/>
  <c r="J25" i="2" s="1"/>
  <c r="H26" i="2"/>
  <c r="J26" i="2" s="1"/>
  <c r="J44" i="2" s="1"/>
  <c r="J27" i="2"/>
  <c r="H28" i="2"/>
  <c r="J28" i="2" s="1"/>
  <c r="H29" i="2"/>
  <c r="H30" i="2"/>
  <c r="J30" i="2" s="1"/>
  <c r="H31" i="2"/>
  <c r="J31" i="2" s="1"/>
  <c r="H32" i="2"/>
  <c r="J32" i="2" s="1"/>
  <c r="H33" i="2"/>
  <c r="J33" i="2" s="1"/>
  <c r="H34" i="2"/>
  <c r="J34" i="2" s="1"/>
  <c r="H35" i="2"/>
  <c r="J35" i="2" s="1"/>
  <c r="H36" i="2"/>
  <c r="J36" i="2" s="1"/>
  <c r="H37" i="2"/>
  <c r="J37" i="2" s="1"/>
  <c r="H38" i="2"/>
  <c r="H39" i="2"/>
  <c r="H40" i="2"/>
  <c r="H41" i="2"/>
  <c r="J41" i="2" s="1"/>
  <c r="H42" i="2"/>
  <c r="H43" i="2"/>
  <c r="J29" i="2" l="1"/>
  <c r="H44" i="2"/>
  <c r="H24" i="2"/>
  <c r="J24" i="2" s="1"/>
  <c r="H23" i="2"/>
  <c r="J23" i="2" s="1"/>
  <c r="H22" i="2"/>
  <c r="J22" i="2" s="1"/>
  <c r="H21" i="2"/>
  <c r="J21" i="2" s="1"/>
  <c r="H20" i="2"/>
  <c r="J20" i="2" s="1"/>
  <c r="H19" i="2"/>
  <c r="J19" i="2" s="1"/>
  <c r="H18" i="2"/>
  <c r="J18" i="2" s="1"/>
  <c r="H17" i="2"/>
  <c r="J17" i="2" s="1"/>
  <c r="H16" i="2"/>
  <c r="J16" i="2" s="1"/>
  <c r="H15" i="2"/>
  <c r="J15" i="2" s="1"/>
  <c r="H14" i="2"/>
  <c r="J14" i="2" s="1"/>
  <c r="H13" i="2"/>
  <c r="J13" i="2" s="1"/>
  <c r="H12" i="2"/>
  <c r="J12" i="2" s="1"/>
  <c r="H11" i="2"/>
  <c r="J11" i="2" s="1"/>
  <c r="H10" i="2"/>
  <c r="J10" i="2" s="1"/>
  <c r="H9" i="2"/>
  <c r="J9" i="2" s="1"/>
  <c r="H8" i="2"/>
  <c r="J8" i="2" s="1"/>
  <c r="H7" i="2"/>
  <c r="J7" i="2" s="1"/>
  <c r="H6" i="2"/>
  <c r="J6" i="2" s="1"/>
  <c r="H5" i="2"/>
  <c r="J5" i="2" s="1"/>
</calcChain>
</file>

<file path=xl/sharedStrings.xml><?xml version="1.0" encoding="utf-8"?>
<sst xmlns="http://schemas.openxmlformats.org/spreadsheetml/2006/main" count="172" uniqueCount="132">
  <si>
    <t>NAZWA</t>
  </si>
  <si>
    <t>J.m.</t>
  </si>
  <si>
    <t>Ilość</t>
  </si>
  <si>
    <t>SZT</t>
  </si>
  <si>
    <t>JIM</t>
  </si>
  <si>
    <t>Cena jednostkowa netto
 [zł za j.m.]</t>
  </si>
  <si>
    <t xml:space="preserve">Zadanie nr </t>
  </si>
  <si>
    <t>Wartość całkowita brutto (wartość całkowita netto + wartość podatku VAT) [zł]</t>
  </si>
  <si>
    <t>Podatek    VAT          w %</t>
  </si>
  <si>
    <t>Wartość całkowita netto 
(ilość x cena jednostkowa netto) [zł]</t>
  </si>
  <si>
    <t>RAZEM</t>
  </si>
  <si>
    <t>X</t>
  </si>
  <si>
    <t>Załącznik nr 1</t>
  </si>
  <si>
    <r>
      <t xml:space="preserve">OPIS PRZEDMIOTU ZAMÓWIENIA/FORMULARZ CENOWY
Dostawa technicznych środków materiałowych do radiostacji wojskowych HARRIS
 </t>
    </r>
    <r>
      <rPr>
        <sz val="12"/>
        <rFont val="Calibri"/>
        <family val="2"/>
        <charset val="238"/>
        <scheme val="minor"/>
      </rPr>
      <t>nr sprawy 21/07/2025/OiB</t>
    </r>
  </si>
  <si>
    <t>SYMBOL KATALOGOWY</t>
  </si>
  <si>
    <t>5995PL0530582</t>
  </si>
  <si>
    <t xml:space="preserve">KABEL 10497-5015-01                     </t>
  </si>
  <si>
    <t>10497-5015-01</t>
  </si>
  <si>
    <t>5995PL0530588</t>
  </si>
  <si>
    <t xml:space="preserve">KABEL 10181-9824-025                    </t>
  </si>
  <si>
    <t>10181-9824-025</t>
  </si>
  <si>
    <t>5995PL0530577</t>
  </si>
  <si>
    <t xml:space="preserve">KABEL 10497-5036-01                     </t>
  </si>
  <si>
    <t>10497-5036-01</t>
  </si>
  <si>
    <t>5963PL0740855</t>
  </si>
  <si>
    <t xml:space="preserve">MODUŁ W.CZ.12020-1220-20                </t>
  </si>
  <si>
    <t>12020-1220-20</t>
  </si>
  <si>
    <t>5998PL0225396</t>
  </si>
  <si>
    <t xml:space="preserve">PANEL 10513-4000-01                     </t>
  </si>
  <si>
    <t>10513-4000-01</t>
  </si>
  <si>
    <t>5985PL1243419</t>
  </si>
  <si>
    <t xml:space="preserve">ANTENA RF-1980F-AT003                   </t>
  </si>
  <si>
    <t>RF-1980F-AT003</t>
  </si>
  <si>
    <t>5985PL0531407</t>
  </si>
  <si>
    <t xml:space="preserve">ANTENA HF-DIPOL RF-1912T-AT002          </t>
  </si>
  <si>
    <t>RF-1912T-AT002</t>
  </si>
  <si>
    <t>5985PL0580783</t>
  </si>
  <si>
    <t xml:space="preserve">ANTENA RF-1942-AT001                    </t>
  </si>
  <si>
    <t>RF-1942-AT001</t>
  </si>
  <si>
    <t>5995PL0778555</t>
  </si>
  <si>
    <t>KABEL KONCENTRYCZNY 12020-1455-A1</t>
  </si>
  <si>
    <t>12020-1455-A1</t>
  </si>
  <si>
    <t>5970PL0194130</t>
  </si>
  <si>
    <t xml:space="preserve">IZOLATOR 1960-4000                      </t>
  </si>
  <si>
    <t>1960-4000</t>
  </si>
  <si>
    <t>5970PL0740841</t>
  </si>
  <si>
    <t xml:space="preserve">ZESPÓŁ IZOLATORA WN 12020-1190-01       </t>
  </si>
  <si>
    <t>12020-1190-01</t>
  </si>
  <si>
    <t>5965PL0705423</t>
  </si>
  <si>
    <t xml:space="preserve">GŁOŚNIK KDU RF-5983-SA001          </t>
  </si>
  <si>
    <t>RF-5983-SA001</t>
  </si>
  <si>
    <t>5985PL1807039</t>
  </si>
  <si>
    <t xml:space="preserve">ANTENA RF-1944-AT150               </t>
  </si>
  <si>
    <t>RF-1944-AT150</t>
  </si>
  <si>
    <t>5985PL0704518</t>
  </si>
  <si>
    <t>ANTENA SZEROKOPASMOWA RF-1944-AT400</t>
  </si>
  <si>
    <t>RF-1944-AT400</t>
  </si>
  <si>
    <t>5985PL1614037</t>
  </si>
  <si>
    <t xml:space="preserve">ANTENA RF-1944-AT020               </t>
  </si>
  <si>
    <t>RF-1944-AT020</t>
  </si>
  <si>
    <t>-</t>
  </si>
  <si>
    <t>KABEL 12028-0700-A-18</t>
  </si>
  <si>
    <t>12028-0700-A-18</t>
  </si>
  <si>
    <t>5995PL1867591</t>
  </si>
  <si>
    <t xml:space="preserve">KABEL 12041-7227-02                </t>
  </si>
  <si>
    <t>12041-7227-02</t>
  </si>
  <si>
    <t>5995PL1683846</t>
  </si>
  <si>
    <t xml:space="preserve">KABEL 12043-2750-A006              </t>
  </si>
  <si>
    <t>12043-2750-A006</t>
  </si>
  <si>
    <t>5985PL0295967</t>
  </si>
  <si>
    <t xml:space="preserve">ANTENA TAŚMOWA 12011-2700-01       </t>
  </si>
  <si>
    <t>12011-2700-01</t>
  </si>
  <si>
    <t>5985PL0702574</t>
  </si>
  <si>
    <t xml:space="preserve">ANTENA GPS 12041-6550-01           </t>
  </si>
  <si>
    <t>12041-6550-01</t>
  </si>
  <si>
    <t>5985PL0680443</t>
  </si>
  <si>
    <t xml:space="preserve">ANTENA UHF 12031-2700-01           </t>
  </si>
  <si>
    <t>12031-2700-01</t>
  </si>
  <si>
    <t>5985PL1492985</t>
  </si>
  <si>
    <t xml:space="preserve">ANTENA TAŚMOWA 12011-2720-01       </t>
  </si>
  <si>
    <t>12011-2720-01</t>
  </si>
  <si>
    <t>5985PL1770683</t>
  </si>
  <si>
    <t xml:space="preserve">ANTENA TAŚMOWA 12011-2730-01       </t>
  </si>
  <si>
    <t>12011-2730-01</t>
  </si>
  <si>
    <t>5935PL0680485</t>
  </si>
  <si>
    <t xml:space="preserve">ADAPTER ANTENY 12049-0500-01       </t>
  </si>
  <si>
    <t>12049-0500-01</t>
  </si>
  <si>
    <t>5995PL0405860</t>
  </si>
  <si>
    <t xml:space="preserve">KABEL 10535-0775-A006              </t>
  </si>
  <si>
    <t>10535-0775-A006</t>
  </si>
  <si>
    <t>5995PL1048098</t>
  </si>
  <si>
    <t xml:space="preserve">LINKA UZIEMIAJĄCA 10303-1008-01    </t>
  </si>
  <si>
    <t>10303-1008-01</t>
  </si>
  <si>
    <t>5995PL1439229</t>
  </si>
  <si>
    <t xml:space="preserve">KABEL 12043-2710-A006              </t>
  </si>
  <si>
    <t>12043-2710-A006</t>
  </si>
  <si>
    <t>6160PL1438617</t>
  </si>
  <si>
    <t>POJEMNIK NA AKUMULATORY 12043-4800-01</t>
  </si>
  <si>
    <t>12043-4800-01</t>
  </si>
  <si>
    <t>6150PL1930809</t>
  </si>
  <si>
    <t xml:space="preserve">KABEL 12041-2856-A006       </t>
  </si>
  <si>
    <t>12041-2856-A006</t>
  </si>
  <si>
    <t>5995PL1867392</t>
  </si>
  <si>
    <t xml:space="preserve">KABEL 12083-0707-A003              </t>
  </si>
  <si>
    <t>12083-0707-A003</t>
  </si>
  <si>
    <t>5895PL1492063</t>
  </si>
  <si>
    <t xml:space="preserve">POKROWIEC RF-5929-CA001            </t>
  </si>
  <si>
    <t>RF-5929-CA001</t>
  </si>
  <si>
    <t>5985PL1757671</t>
  </si>
  <si>
    <t xml:space="preserve">ANTENA 12102-2700-01               </t>
  </si>
  <si>
    <t>12102-2700-01</t>
  </si>
  <si>
    <t>5935PL2077422</t>
  </si>
  <si>
    <t xml:space="preserve">ADAPTER 12041-5663-02              </t>
  </si>
  <si>
    <t>12041-5663-02</t>
  </si>
  <si>
    <t>5995PL0680356</t>
  </si>
  <si>
    <t xml:space="preserve">KABEL 12041-7110-A1                </t>
  </si>
  <si>
    <t>12041-7110-A1</t>
  </si>
  <si>
    <t>5995PL0680461</t>
  </si>
  <si>
    <t xml:space="preserve">KABEL 12005-0730-A006              </t>
  </si>
  <si>
    <t>12005-0730-A006</t>
  </si>
  <si>
    <t>5995PL1937928</t>
  </si>
  <si>
    <t xml:space="preserve">KABEL 10511-2704-A006              </t>
  </si>
  <si>
    <t>10511-2704-A006</t>
  </si>
  <si>
    <t>5985PL0535756</t>
  </si>
  <si>
    <t>SEKCJA MASZTU 10484-3500-03</t>
  </si>
  <si>
    <t>10484-3500-03</t>
  </si>
  <si>
    <t>5985PL0535753</t>
  </si>
  <si>
    <t>SEKCJA MASZTU 10484-3500-02</t>
  </si>
  <si>
    <t>10484-3500-02</t>
  </si>
  <si>
    <t>5985PL0536722</t>
  </si>
  <si>
    <t>ODCIĄG DOLNY 6906-3552-02</t>
  </si>
  <si>
    <t>6906-3552-02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</si>
</sst>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_z_ł"/>
    <numFmt numFmtId="165" formatCode="_-[$€-2]\ * #,##0.00_-;\-[$€-2]\ * #,##0.00_-;_-[$€-2]\ * &quot;-&quot;??_-;_-@_-"/>
    <numFmt numFmtId="166" formatCode="_-* #,##0.00\ [$zł-415]_-;\-* #,##0.00\ [$zł-415]_-;_-* &quot;-&quot;??\ [$zł-415]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0" borderId="0" xfId="1" applyFont="1" applyAlignment="1">
      <alignment wrapText="1"/>
    </xf>
    <xf numFmtId="0" fontId="3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left" vertical="top" wrapText="1"/>
    </xf>
    <xf numFmtId="166" fontId="4" fillId="0" borderId="0" xfId="1" applyNumberFormat="1" applyFont="1" applyFill="1" applyAlignment="1">
      <alignment horizontal="left" vertical="top" wrapText="1"/>
    </xf>
    <xf numFmtId="165" fontId="4" fillId="0" borderId="0" xfId="1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9" fontId="7" fillId="0" borderId="1" xfId="1" applyNumberFormat="1" applyFont="1" applyFill="1" applyBorder="1" applyAlignment="1">
      <alignment horizontal="righ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4" fontId="7" fillId="0" borderId="9" xfId="1" applyNumberFormat="1" applyFont="1" applyFill="1" applyBorder="1" applyAlignment="1">
      <alignment horizontal="right" vertical="center" wrapText="1"/>
    </xf>
    <xf numFmtId="0" fontId="4" fillId="0" borderId="2" xfId="1" applyFont="1" applyFill="1" applyBorder="1" applyAlignment="1">
      <alignment wrapText="1"/>
    </xf>
    <xf numFmtId="0" fontId="4" fillId="0" borderId="3" xfId="1" applyFont="1" applyFill="1" applyBorder="1" applyAlignment="1">
      <alignment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 wrapText="1"/>
    </xf>
    <xf numFmtId="4" fontId="7" fillId="0" borderId="14" xfId="1" applyNumberFormat="1" applyFont="1" applyFill="1" applyBorder="1" applyAlignment="1">
      <alignment horizontal="right" vertical="center" wrapText="1"/>
    </xf>
    <xf numFmtId="9" fontId="7" fillId="0" borderId="14" xfId="1" applyNumberFormat="1" applyFont="1" applyFill="1" applyBorder="1" applyAlignment="1">
      <alignment horizontal="right" vertical="center" wrapText="1"/>
    </xf>
    <xf numFmtId="4" fontId="7" fillId="0" borderId="15" xfId="1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wrapText="1"/>
    </xf>
    <xf numFmtId="0" fontId="9" fillId="0" borderId="4" xfId="1" applyFont="1" applyFill="1" applyBorder="1" applyAlignment="1">
      <alignment horizont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4" fontId="4" fillId="0" borderId="7" xfId="1" applyNumberFormat="1" applyFont="1" applyFill="1" applyBorder="1" applyAlignment="1">
      <alignment horizontal="center" vertical="top" wrapText="1"/>
    </xf>
  </cellXfs>
  <cellStyles count="2">
    <cellStyle name="Normalny" xfId="0" builtinId="0"/>
    <cellStyle name="Normalny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obier\Plany%20Zaopatrywania\Plan%20Zaopatrywani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2022"/>
      <sheetName val="Arkusz1"/>
      <sheetName val="Zamienniki"/>
      <sheetName val="tśm wycofane"/>
      <sheetName val="plan 2022 z cenami"/>
      <sheetName val="wydawk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view="pageBreakPreview" topLeftCell="A19" zoomScale="130" zoomScaleNormal="100" zoomScaleSheetLayoutView="130" workbookViewId="0">
      <selection activeCell="G26" sqref="G26"/>
    </sheetView>
  </sheetViews>
  <sheetFormatPr defaultRowHeight="15"/>
  <cols>
    <col min="1" max="1" width="8" style="4" customWidth="1"/>
    <col min="2" max="2" width="16" style="4" customWidth="1"/>
    <col min="3" max="3" width="43.7109375" style="4" customWidth="1"/>
    <col min="4" max="4" width="18" style="4" customWidth="1"/>
    <col min="5" max="5" width="8.140625" style="5" customWidth="1"/>
    <col min="6" max="6" width="10.7109375" style="6" customWidth="1"/>
    <col min="7" max="7" width="12.85546875" style="5" customWidth="1"/>
    <col min="8" max="8" width="16.85546875" style="5" customWidth="1"/>
    <col min="9" max="9" width="9.140625" style="5" customWidth="1"/>
    <col min="10" max="10" width="14.28515625" style="7" customWidth="1"/>
    <col min="11" max="16384" width="9.140625" style="1"/>
  </cols>
  <sheetData>
    <row r="1" spans="1:10" ht="15.75" thickBot="1">
      <c r="A1" s="21"/>
      <c r="B1" s="22"/>
      <c r="C1" s="22"/>
      <c r="D1" s="22"/>
      <c r="E1" s="23"/>
      <c r="F1" s="24"/>
      <c r="G1" s="23"/>
      <c r="H1" s="23"/>
      <c r="I1" s="45" t="s">
        <v>12</v>
      </c>
      <c r="J1" s="46"/>
    </row>
    <row r="2" spans="1:10" s="10" customFormat="1" ht="51.75" customHeight="1" thickBot="1">
      <c r="A2" s="39" t="s">
        <v>13</v>
      </c>
      <c r="B2" s="40"/>
      <c r="C2" s="40"/>
      <c r="D2" s="40"/>
      <c r="E2" s="40"/>
      <c r="F2" s="40"/>
      <c r="G2" s="40"/>
      <c r="H2" s="40"/>
      <c r="I2" s="40"/>
      <c r="J2" s="41"/>
    </row>
    <row r="3" spans="1:10" s="2" customFormat="1" ht="115.5" thickBot="1">
      <c r="A3" s="17" t="s">
        <v>6</v>
      </c>
      <c r="B3" s="18" t="s">
        <v>4</v>
      </c>
      <c r="C3" s="18" t="s">
        <v>0</v>
      </c>
      <c r="D3" s="18" t="s">
        <v>14</v>
      </c>
      <c r="E3" s="18" t="s">
        <v>1</v>
      </c>
      <c r="F3" s="18" t="s">
        <v>2</v>
      </c>
      <c r="G3" s="18" t="s">
        <v>5</v>
      </c>
      <c r="H3" s="18" t="s">
        <v>9</v>
      </c>
      <c r="I3" s="18" t="s">
        <v>8</v>
      </c>
      <c r="J3" s="19" t="s">
        <v>7</v>
      </c>
    </row>
    <row r="4" spans="1:10" s="2" customFormat="1" ht="12.75" customHeight="1">
      <c r="A4" s="28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30">
        <v>10</v>
      </c>
    </row>
    <row r="5" spans="1:10" s="3" customFormat="1" ht="14.25">
      <c r="A5" s="26">
        <v>1</v>
      </c>
      <c r="B5" s="12" t="s">
        <v>15</v>
      </c>
      <c r="C5" s="11" t="s">
        <v>16</v>
      </c>
      <c r="D5" s="11" t="s">
        <v>17</v>
      </c>
      <c r="E5" s="12" t="s">
        <v>3</v>
      </c>
      <c r="F5" s="13">
        <v>10</v>
      </c>
      <c r="G5" s="14"/>
      <c r="H5" s="15">
        <f>F5*G5</f>
        <v>0</v>
      </c>
      <c r="I5" s="16">
        <v>0.23</v>
      </c>
      <c r="J5" s="20">
        <f>H5+ROUND(H5*I5,2)</f>
        <v>0</v>
      </c>
    </row>
    <row r="6" spans="1:10" s="3" customFormat="1" ht="14.25">
      <c r="A6" s="26">
        <v>2</v>
      </c>
      <c r="B6" s="12" t="s">
        <v>18</v>
      </c>
      <c r="C6" s="11" t="s">
        <v>19</v>
      </c>
      <c r="D6" s="11" t="s">
        <v>20</v>
      </c>
      <c r="E6" s="12" t="s">
        <v>3</v>
      </c>
      <c r="F6" s="13">
        <v>10</v>
      </c>
      <c r="G6" s="14"/>
      <c r="H6" s="15">
        <f t="shared" ref="H6:H8" si="0">F6*G6</f>
        <v>0</v>
      </c>
      <c r="I6" s="16">
        <v>0.23</v>
      </c>
      <c r="J6" s="20">
        <f t="shared" ref="J6:J8" si="1">H6+ROUND(H6*I6,2)</f>
        <v>0</v>
      </c>
    </row>
    <row r="7" spans="1:10" s="3" customFormat="1" ht="14.25">
      <c r="A7" s="26">
        <v>3</v>
      </c>
      <c r="B7" s="12" t="s">
        <v>21</v>
      </c>
      <c r="C7" s="11" t="s">
        <v>22</v>
      </c>
      <c r="D7" s="11" t="s">
        <v>23</v>
      </c>
      <c r="E7" s="12" t="s">
        <v>3</v>
      </c>
      <c r="F7" s="13">
        <v>10</v>
      </c>
      <c r="G7" s="14"/>
      <c r="H7" s="15">
        <f t="shared" si="0"/>
        <v>0</v>
      </c>
      <c r="I7" s="16">
        <v>0.23</v>
      </c>
      <c r="J7" s="20">
        <f t="shared" si="1"/>
        <v>0</v>
      </c>
    </row>
    <row r="8" spans="1:10" s="3" customFormat="1" ht="14.25">
      <c r="A8" s="26">
        <v>4</v>
      </c>
      <c r="B8" s="12" t="s">
        <v>24</v>
      </c>
      <c r="C8" s="11" t="s">
        <v>25</v>
      </c>
      <c r="D8" s="11" t="s">
        <v>26</v>
      </c>
      <c r="E8" s="12" t="s">
        <v>3</v>
      </c>
      <c r="F8" s="13">
        <v>5</v>
      </c>
      <c r="G8" s="14"/>
      <c r="H8" s="15">
        <f t="shared" si="0"/>
        <v>0</v>
      </c>
      <c r="I8" s="16">
        <v>0.23</v>
      </c>
      <c r="J8" s="20">
        <f t="shared" si="1"/>
        <v>0</v>
      </c>
    </row>
    <row r="9" spans="1:10" s="3" customFormat="1" ht="14.25">
      <c r="A9" s="26">
        <v>5</v>
      </c>
      <c r="B9" s="12" t="s">
        <v>27</v>
      </c>
      <c r="C9" s="11" t="s">
        <v>28</v>
      </c>
      <c r="D9" s="11" t="s">
        <v>29</v>
      </c>
      <c r="E9" s="12" t="s">
        <v>3</v>
      </c>
      <c r="F9" s="13">
        <v>5</v>
      </c>
      <c r="G9" s="14"/>
      <c r="H9" s="15">
        <f>F9*G9</f>
        <v>0</v>
      </c>
      <c r="I9" s="16">
        <v>0.23</v>
      </c>
      <c r="J9" s="20">
        <f>H9+ROUND(H9*I9,2)</f>
        <v>0</v>
      </c>
    </row>
    <row r="10" spans="1:10" s="3" customFormat="1" ht="14.25">
      <c r="A10" s="26">
        <v>6</v>
      </c>
      <c r="B10" s="12" t="s">
        <v>30</v>
      </c>
      <c r="C10" s="11" t="s">
        <v>31</v>
      </c>
      <c r="D10" s="11" t="s">
        <v>32</v>
      </c>
      <c r="E10" s="12" t="s">
        <v>3</v>
      </c>
      <c r="F10" s="13">
        <v>5</v>
      </c>
      <c r="G10" s="14"/>
      <c r="H10" s="15">
        <f t="shared" ref="H10:H11" si="2">F10*G10</f>
        <v>0</v>
      </c>
      <c r="I10" s="16">
        <v>0.23</v>
      </c>
      <c r="J10" s="20">
        <f t="shared" ref="J10:J11" si="3">H10+ROUND(H10*I10,2)</f>
        <v>0</v>
      </c>
    </row>
    <row r="11" spans="1:10" s="3" customFormat="1" ht="14.25">
      <c r="A11" s="26">
        <v>7</v>
      </c>
      <c r="B11" s="12" t="s">
        <v>33</v>
      </c>
      <c r="C11" s="11" t="s">
        <v>34</v>
      </c>
      <c r="D11" s="11" t="s">
        <v>35</v>
      </c>
      <c r="E11" s="12" t="s">
        <v>3</v>
      </c>
      <c r="F11" s="13">
        <v>4</v>
      </c>
      <c r="G11" s="14"/>
      <c r="H11" s="15">
        <f t="shared" si="2"/>
        <v>0</v>
      </c>
      <c r="I11" s="16">
        <v>0.23</v>
      </c>
      <c r="J11" s="20">
        <f t="shared" si="3"/>
        <v>0</v>
      </c>
    </row>
    <row r="12" spans="1:10" s="3" customFormat="1" ht="14.25">
      <c r="A12" s="26">
        <v>8</v>
      </c>
      <c r="B12" s="12" t="s">
        <v>36</v>
      </c>
      <c r="C12" s="11" t="s">
        <v>37</v>
      </c>
      <c r="D12" s="11" t="s">
        <v>38</v>
      </c>
      <c r="E12" s="12" t="s">
        <v>3</v>
      </c>
      <c r="F12" s="13">
        <v>4</v>
      </c>
      <c r="G12" s="14"/>
      <c r="H12" s="15">
        <f>F12*G12</f>
        <v>0</v>
      </c>
      <c r="I12" s="16">
        <v>0.23</v>
      </c>
      <c r="J12" s="20">
        <f>H12+ROUND(H12*I12,2)</f>
        <v>0</v>
      </c>
    </row>
    <row r="13" spans="1:10" s="3" customFormat="1" ht="14.25">
      <c r="A13" s="26">
        <v>9</v>
      </c>
      <c r="B13" s="12" t="s">
        <v>39</v>
      </c>
      <c r="C13" s="11" t="s">
        <v>40</v>
      </c>
      <c r="D13" s="11" t="s">
        <v>41</v>
      </c>
      <c r="E13" s="12" t="s">
        <v>3</v>
      </c>
      <c r="F13" s="13">
        <v>2</v>
      </c>
      <c r="G13" s="14"/>
      <c r="H13" s="15">
        <f t="shared" ref="H13:H14" si="4">F13*G13</f>
        <v>0</v>
      </c>
      <c r="I13" s="16">
        <v>0.23</v>
      </c>
      <c r="J13" s="20">
        <f t="shared" ref="J13:J14" si="5">H13+ROUND(H13*I13,2)</f>
        <v>0</v>
      </c>
    </row>
    <row r="14" spans="1:10" s="3" customFormat="1" ht="14.25">
      <c r="A14" s="26">
        <v>10</v>
      </c>
      <c r="B14" s="12" t="s">
        <v>42</v>
      </c>
      <c r="C14" s="11" t="s">
        <v>43</v>
      </c>
      <c r="D14" s="11" t="s">
        <v>44</v>
      </c>
      <c r="E14" s="12" t="s">
        <v>3</v>
      </c>
      <c r="F14" s="13">
        <v>10</v>
      </c>
      <c r="G14" s="14"/>
      <c r="H14" s="15">
        <f t="shared" si="4"/>
        <v>0</v>
      </c>
      <c r="I14" s="16">
        <v>0.23</v>
      </c>
      <c r="J14" s="20">
        <f t="shared" si="5"/>
        <v>0</v>
      </c>
    </row>
    <row r="15" spans="1:10" s="3" customFormat="1" ht="14.25">
      <c r="A15" s="26">
        <v>11</v>
      </c>
      <c r="B15" s="12" t="s">
        <v>45</v>
      </c>
      <c r="C15" s="11" t="s">
        <v>46</v>
      </c>
      <c r="D15" s="11" t="s">
        <v>47</v>
      </c>
      <c r="E15" s="12" t="s">
        <v>3</v>
      </c>
      <c r="F15" s="13">
        <v>10</v>
      </c>
      <c r="G15" s="14"/>
      <c r="H15" s="15">
        <f>F15*G15</f>
        <v>0</v>
      </c>
      <c r="I15" s="16">
        <v>0.23</v>
      </c>
      <c r="J15" s="20">
        <f>H15+ROUND(H15*I15,2)</f>
        <v>0</v>
      </c>
    </row>
    <row r="16" spans="1:10" s="3" customFormat="1" ht="14.25">
      <c r="A16" s="26">
        <v>12</v>
      </c>
      <c r="B16" s="12" t="s">
        <v>48</v>
      </c>
      <c r="C16" s="11" t="s">
        <v>49</v>
      </c>
      <c r="D16" s="11" t="s">
        <v>50</v>
      </c>
      <c r="E16" s="12" t="s">
        <v>3</v>
      </c>
      <c r="F16" s="13">
        <v>2</v>
      </c>
      <c r="G16" s="14"/>
      <c r="H16" s="15">
        <f t="shared" ref="H16:H18" si="6">F16*G16</f>
        <v>0</v>
      </c>
      <c r="I16" s="16">
        <v>0.23</v>
      </c>
      <c r="J16" s="20">
        <f t="shared" ref="J16:J18" si="7">H16+ROUND(H16*I16,2)</f>
        <v>0</v>
      </c>
    </row>
    <row r="17" spans="1:10" s="3" customFormat="1" ht="14.25">
      <c r="A17" s="26">
        <v>13</v>
      </c>
      <c r="B17" s="12" t="s">
        <v>51</v>
      </c>
      <c r="C17" s="11" t="s">
        <v>52</v>
      </c>
      <c r="D17" s="11" t="s">
        <v>53</v>
      </c>
      <c r="E17" s="12" t="s">
        <v>3</v>
      </c>
      <c r="F17" s="13">
        <v>2</v>
      </c>
      <c r="G17" s="14"/>
      <c r="H17" s="15">
        <f t="shared" si="6"/>
        <v>0</v>
      </c>
      <c r="I17" s="16">
        <v>0.23</v>
      </c>
      <c r="J17" s="20">
        <f t="shared" si="7"/>
        <v>0</v>
      </c>
    </row>
    <row r="18" spans="1:10" s="3" customFormat="1" ht="14.25">
      <c r="A18" s="26">
        <v>14</v>
      </c>
      <c r="B18" s="12" t="s">
        <v>54</v>
      </c>
      <c r="C18" s="11" t="s">
        <v>55</v>
      </c>
      <c r="D18" s="11" t="s">
        <v>56</v>
      </c>
      <c r="E18" s="12" t="s">
        <v>3</v>
      </c>
      <c r="F18" s="13">
        <v>1</v>
      </c>
      <c r="G18" s="14"/>
      <c r="H18" s="15">
        <f t="shared" si="6"/>
        <v>0</v>
      </c>
      <c r="I18" s="16">
        <v>0.23</v>
      </c>
      <c r="J18" s="20">
        <f t="shared" si="7"/>
        <v>0</v>
      </c>
    </row>
    <row r="19" spans="1:10" s="3" customFormat="1" ht="14.25">
      <c r="A19" s="26">
        <v>15</v>
      </c>
      <c r="B19" s="12" t="s">
        <v>57</v>
      </c>
      <c r="C19" s="11" t="s">
        <v>58</v>
      </c>
      <c r="D19" s="11" t="s">
        <v>59</v>
      </c>
      <c r="E19" s="12" t="s">
        <v>3</v>
      </c>
      <c r="F19" s="13">
        <v>1</v>
      </c>
      <c r="G19" s="14"/>
      <c r="H19" s="15">
        <f>F19*G19</f>
        <v>0</v>
      </c>
      <c r="I19" s="16">
        <v>0.23</v>
      </c>
      <c r="J19" s="20">
        <f>H19+ROUND(H19*I19,2)</f>
        <v>0</v>
      </c>
    </row>
    <row r="20" spans="1:10" s="3" customFormat="1" ht="14.25">
      <c r="A20" s="26">
        <v>16</v>
      </c>
      <c r="B20" s="12" t="s">
        <v>60</v>
      </c>
      <c r="C20" s="11" t="s">
        <v>61</v>
      </c>
      <c r="D20" s="11" t="s">
        <v>62</v>
      </c>
      <c r="E20" s="12" t="s">
        <v>3</v>
      </c>
      <c r="F20" s="13">
        <v>1</v>
      </c>
      <c r="G20" s="14"/>
      <c r="H20" s="15">
        <f>F20*G20</f>
        <v>0</v>
      </c>
      <c r="I20" s="16">
        <v>0.23</v>
      </c>
      <c r="J20" s="20">
        <f>H20+ROUND(H20*I20,2)</f>
        <v>0</v>
      </c>
    </row>
    <row r="21" spans="1:10" s="3" customFormat="1" ht="14.25">
      <c r="A21" s="26">
        <v>17</v>
      </c>
      <c r="B21" s="12" t="s">
        <v>63</v>
      </c>
      <c r="C21" s="11" t="s">
        <v>64</v>
      </c>
      <c r="D21" s="11" t="s">
        <v>65</v>
      </c>
      <c r="E21" s="12" t="s">
        <v>3</v>
      </c>
      <c r="F21" s="13">
        <v>5</v>
      </c>
      <c r="G21" s="14"/>
      <c r="H21" s="15">
        <f t="shared" ref="H21:H43" si="8">F21*G21</f>
        <v>0</v>
      </c>
      <c r="I21" s="16">
        <v>0.23</v>
      </c>
      <c r="J21" s="20">
        <f t="shared" ref="J21:J43" si="9">H21+ROUND(H21*I21,2)</f>
        <v>0</v>
      </c>
    </row>
    <row r="22" spans="1:10" s="3" customFormat="1" ht="14.25">
      <c r="A22" s="26">
        <v>18</v>
      </c>
      <c r="B22" s="12" t="s">
        <v>66</v>
      </c>
      <c r="C22" s="11" t="s">
        <v>67</v>
      </c>
      <c r="D22" s="11" t="s">
        <v>68</v>
      </c>
      <c r="E22" s="12" t="s">
        <v>3</v>
      </c>
      <c r="F22" s="13">
        <v>10</v>
      </c>
      <c r="G22" s="14"/>
      <c r="H22" s="15">
        <f t="shared" si="8"/>
        <v>0</v>
      </c>
      <c r="I22" s="16">
        <v>0.23</v>
      </c>
      <c r="J22" s="20">
        <f t="shared" si="9"/>
        <v>0</v>
      </c>
    </row>
    <row r="23" spans="1:10" s="3" customFormat="1" ht="14.25">
      <c r="A23" s="26">
        <v>19</v>
      </c>
      <c r="B23" s="12" t="s">
        <v>69</v>
      </c>
      <c r="C23" s="11" t="s">
        <v>70</v>
      </c>
      <c r="D23" s="11" t="s">
        <v>71</v>
      </c>
      <c r="E23" s="12" t="s">
        <v>3</v>
      </c>
      <c r="F23" s="13">
        <v>10</v>
      </c>
      <c r="G23" s="14"/>
      <c r="H23" s="15">
        <f t="shared" si="8"/>
        <v>0</v>
      </c>
      <c r="I23" s="16">
        <v>0.23</v>
      </c>
      <c r="J23" s="20">
        <f t="shared" si="9"/>
        <v>0</v>
      </c>
    </row>
    <row r="24" spans="1:10" s="3" customFormat="1" ht="14.25">
      <c r="A24" s="26">
        <v>20</v>
      </c>
      <c r="B24" s="12" t="s">
        <v>72</v>
      </c>
      <c r="C24" s="11" t="s">
        <v>73</v>
      </c>
      <c r="D24" s="11" t="s">
        <v>74</v>
      </c>
      <c r="E24" s="12" t="s">
        <v>3</v>
      </c>
      <c r="F24" s="13">
        <v>10</v>
      </c>
      <c r="G24" s="14"/>
      <c r="H24" s="15">
        <f>F24*G24</f>
        <v>0</v>
      </c>
      <c r="I24" s="16">
        <v>0.23</v>
      </c>
      <c r="J24" s="20">
        <f>H24+ROUND(H24*I24,2)</f>
        <v>0</v>
      </c>
    </row>
    <row r="25" spans="1:10" s="3" customFormat="1" ht="14.25" customHeight="1">
      <c r="A25" s="26">
        <v>21</v>
      </c>
      <c r="B25" s="12" t="s">
        <v>75</v>
      </c>
      <c r="C25" s="11" t="s">
        <v>76</v>
      </c>
      <c r="D25" s="11" t="s">
        <v>77</v>
      </c>
      <c r="E25" s="12" t="s">
        <v>3</v>
      </c>
      <c r="F25" s="13">
        <v>10</v>
      </c>
      <c r="G25" s="14"/>
      <c r="H25" s="15">
        <f t="shared" si="8"/>
        <v>0</v>
      </c>
      <c r="I25" s="16">
        <v>0.23</v>
      </c>
      <c r="J25" s="20">
        <f t="shared" si="9"/>
        <v>0</v>
      </c>
    </row>
    <row r="26" spans="1:10" s="3" customFormat="1" ht="14.25">
      <c r="A26" s="26">
        <v>22</v>
      </c>
      <c r="B26" s="12" t="s">
        <v>78</v>
      </c>
      <c r="C26" s="11" t="s">
        <v>79</v>
      </c>
      <c r="D26" s="11" t="s">
        <v>80</v>
      </c>
      <c r="E26" s="12" t="s">
        <v>3</v>
      </c>
      <c r="F26" s="13">
        <v>10</v>
      </c>
      <c r="G26" s="14"/>
      <c r="H26" s="15">
        <f t="shared" si="8"/>
        <v>0</v>
      </c>
      <c r="I26" s="16">
        <v>0.23</v>
      </c>
      <c r="J26" s="20">
        <f t="shared" si="9"/>
        <v>0</v>
      </c>
    </row>
    <row r="27" spans="1:10" s="3" customFormat="1" ht="14.25">
      <c r="A27" s="26">
        <v>23</v>
      </c>
      <c r="B27" s="12" t="s">
        <v>81</v>
      </c>
      <c r="C27" s="11" t="s">
        <v>82</v>
      </c>
      <c r="D27" s="11" t="s">
        <v>83</v>
      </c>
      <c r="E27" s="12" t="s">
        <v>3</v>
      </c>
      <c r="F27" s="13">
        <v>10</v>
      </c>
      <c r="G27" s="14"/>
      <c r="H27" s="15">
        <f t="shared" si="8"/>
        <v>0</v>
      </c>
      <c r="I27" s="16">
        <v>0.23</v>
      </c>
      <c r="J27" s="20">
        <f t="shared" si="9"/>
        <v>0</v>
      </c>
    </row>
    <row r="28" spans="1:10" s="3" customFormat="1" ht="14.25">
      <c r="A28" s="26">
        <v>24</v>
      </c>
      <c r="B28" s="12" t="s">
        <v>84</v>
      </c>
      <c r="C28" s="11" t="s">
        <v>85</v>
      </c>
      <c r="D28" s="11" t="s">
        <v>86</v>
      </c>
      <c r="E28" s="12" t="s">
        <v>3</v>
      </c>
      <c r="F28" s="13">
        <v>10</v>
      </c>
      <c r="G28" s="14"/>
      <c r="H28" s="15">
        <f t="shared" si="8"/>
        <v>0</v>
      </c>
      <c r="I28" s="16">
        <v>0.23</v>
      </c>
      <c r="J28" s="20">
        <f t="shared" si="9"/>
        <v>0</v>
      </c>
    </row>
    <row r="29" spans="1:10" s="3" customFormat="1" ht="14.25">
      <c r="A29" s="26">
        <v>25</v>
      </c>
      <c r="B29" s="12" t="s">
        <v>87</v>
      </c>
      <c r="C29" s="11" t="s">
        <v>88</v>
      </c>
      <c r="D29" s="11" t="s">
        <v>89</v>
      </c>
      <c r="E29" s="12" t="s">
        <v>3</v>
      </c>
      <c r="F29" s="13">
        <v>10</v>
      </c>
      <c r="G29" s="14"/>
      <c r="H29" s="15">
        <f t="shared" si="8"/>
        <v>0</v>
      </c>
      <c r="I29" s="16">
        <v>0.23</v>
      </c>
      <c r="J29" s="20">
        <f t="shared" si="9"/>
        <v>0</v>
      </c>
    </row>
    <row r="30" spans="1:10" s="3" customFormat="1" ht="14.25">
      <c r="A30" s="26">
        <v>26</v>
      </c>
      <c r="B30" s="12" t="s">
        <v>90</v>
      </c>
      <c r="C30" s="11" t="s">
        <v>91</v>
      </c>
      <c r="D30" s="11" t="s">
        <v>92</v>
      </c>
      <c r="E30" s="12" t="s">
        <v>3</v>
      </c>
      <c r="F30" s="13">
        <v>10</v>
      </c>
      <c r="G30" s="14"/>
      <c r="H30" s="15">
        <f t="shared" si="8"/>
        <v>0</v>
      </c>
      <c r="I30" s="16">
        <v>0.23</v>
      </c>
      <c r="J30" s="20">
        <f t="shared" si="9"/>
        <v>0</v>
      </c>
    </row>
    <row r="31" spans="1:10" s="3" customFormat="1" ht="14.25">
      <c r="A31" s="26">
        <v>27</v>
      </c>
      <c r="B31" s="12" t="s">
        <v>93</v>
      </c>
      <c r="C31" s="11" t="s">
        <v>94</v>
      </c>
      <c r="D31" s="11" t="s">
        <v>95</v>
      </c>
      <c r="E31" s="12" t="s">
        <v>3</v>
      </c>
      <c r="F31" s="13">
        <v>5</v>
      </c>
      <c r="G31" s="14"/>
      <c r="H31" s="15">
        <f t="shared" si="8"/>
        <v>0</v>
      </c>
      <c r="I31" s="16">
        <v>0.23</v>
      </c>
      <c r="J31" s="20">
        <f t="shared" si="9"/>
        <v>0</v>
      </c>
    </row>
    <row r="32" spans="1:10" s="3" customFormat="1" ht="14.25">
      <c r="A32" s="26">
        <v>28</v>
      </c>
      <c r="B32" s="12" t="s">
        <v>96</v>
      </c>
      <c r="C32" s="11" t="s">
        <v>97</v>
      </c>
      <c r="D32" s="11" t="s">
        <v>98</v>
      </c>
      <c r="E32" s="12" t="s">
        <v>3</v>
      </c>
      <c r="F32" s="13">
        <v>5</v>
      </c>
      <c r="G32" s="14"/>
      <c r="H32" s="15">
        <f t="shared" si="8"/>
        <v>0</v>
      </c>
      <c r="I32" s="16">
        <v>0.23</v>
      </c>
      <c r="J32" s="20">
        <f t="shared" si="9"/>
        <v>0</v>
      </c>
    </row>
    <row r="33" spans="1:10" s="3" customFormat="1" ht="14.25">
      <c r="A33" s="26">
        <v>29</v>
      </c>
      <c r="B33" s="12" t="s">
        <v>99</v>
      </c>
      <c r="C33" s="11" t="s">
        <v>100</v>
      </c>
      <c r="D33" s="11" t="s">
        <v>101</v>
      </c>
      <c r="E33" s="12" t="s">
        <v>3</v>
      </c>
      <c r="F33" s="13">
        <v>3</v>
      </c>
      <c r="G33" s="14"/>
      <c r="H33" s="15">
        <f t="shared" si="8"/>
        <v>0</v>
      </c>
      <c r="I33" s="16">
        <v>0.23</v>
      </c>
      <c r="J33" s="20">
        <f t="shared" si="9"/>
        <v>0</v>
      </c>
    </row>
    <row r="34" spans="1:10" s="3" customFormat="1" ht="14.25">
      <c r="A34" s="26">
        <v>30</v>
      </c>
      <c r="B34" s="12" t="s">
        <v>102</v>
      </c>
      <c r="C34" s="11" t="s">
        <v>103</v>
      </c>
      <c r="D34" s="11" t="s">
        <v>104</v>
      </c>
      <c r="E34" s="12" t="s">
        <v>3</v>
      </c>
      <c r="F34" s="13">
        <v>1</v>
      </c>
      <c r="G34" s="14"/>
      <c r="H34" s="15">
        <f t="shared" si="8"/>
        <v>0</v>
      </c>
      <c r="I34" s="16">
        <v>0.23</v>
      </c>
      <c r="J34" s="20">
        <f t="shared" si="9"/>
        <v>0</v>
      </c>
    </row>
    <row r="35" spans="1:10" s="3" customFormat="1" ht="14.25">
      <c r="A35" s="26">
        <v>31</v>
      </c>
      <c r="B35" s="12" t="s">
        <v>105</v>
      </c>
      <c r="C35" s="11" t="s">
        <v>106</v>
      </c>
      <c r="D35" s="11" t="s">
        <v>107</v>
      </c>
      <c r="E35" s="12" t="s">
        <v>3</v>
      </c>
      <c r="F35" s="13">
        <v>1</v>
      </c>
      <c r="G35" s="14"/>
      <c r="H35" s="15">
        <f t="shared" si="8"/>
        <v>0</v>
      </c>
      <c r="I35" s="16">
        <v>0.23</v>
      </c>
      <c r="J35" s="20">
        <f t="shared" si="9"/>
        <v>0</v>
      </c>
    </row>
    <row r="36" spans="1:10" s="3" customFormat="1" ht="14.25">
      <c r="A36" s="26">
        <v>32</v>
      </c>
      <c r="B36" s="12" t="s">
        <v>108</v>
      </c>
      <c r="C36" s="11" t="s">
        <v>109</v>
      </c>
      <c r="D36" s="11" t="s">
        <v>110</v>
      </c>
      <c r="E36" s="12" t="s">
        <v>3</v>
      </c>
      <c r="F36" s="13">
        <v>4</v>
      </c>
      <c r="G36" s="14"/>
      <c r="H36" s="15">
        <f t="shared" si="8"/>
        <v>0</v>
      </c>
      <c r="I36" s="16">
        <v>0.23</v>
      </c>
      <c r="J36" s="20">
        <f>H36+ROUND(H36*I36,2)</f>
        <v>0</v>
      </c>
    </row>
    <row r="37" spans="1:10" s="3" customFormat="1" ht="14.25">
      <c r="A37" s="26">
        <v>33</v>
      </c>
      <c r="B37" s="12" t="s">
        <v>111</v>
      </c>
      <c r="C37" s="11" t="s">
        <v>112</v>
      </c>
      <c r="D37" s="11" t="s">
        <v>113</v>
      </c>
      <c r="E37" s="12" t="s">
        <v>3</v>
      </c>
      <c r="F37" s="13">
        <v>1</v>
      </c>
      <c r="G37" s="14"/>
      <c r="H37" s="15">
        <f t="shared" si="8"/>
        <v>0</v>
      </c>
      <c r="I37" s="16">
        <v>0.23</v>
      </c>
      <c r="J37" s="20">
        <f t="shared" si="9"/>
        <v>0</v>
      </c>
    </row>
    <row r="38" spans="1:10" s="3" customFormat="1" ht="14.25">
      <c r="A38" s="26">
        <v>34</v>
      </c>
      <c r="B38" s="12" t="s">
        <v>114</v>
      </c>
      <c r="C38" s="11" t="s">
        <v>115</v>
      </c>
      <c r="D38" s="11" t="s">
        <v>116</v>
      </c>
      <c r="E38" s="12" t="s">
        <v>3</v>
      </c>
      <c r="F38" s="13">
        <v>1</v>
      </c>
      <c r="G38" s="14"/>
      <c r="H38" s="15">
        <f t="shared" si="8"/>
        <v>0</v>
      </c>
      <c r="I38" s="16">
        <v>0.23</v>
      </c>
      <c r="J38" s="20">
        <f t="shared" si="9"/>
        <v>0</v>
      </c>
    </row>
    <row r="39" spans="1:10" s="3" customFormat="1" ht="14.25">
      <c r="A39" s="26">
        <v>35</v>
      </c>
      <c r="B39" s="12" t="s">
        <v>117</v>
      </c>
      <c r="C39" s="11" t="s">
        <v>118</v>
      </c>
      <c r="D39" s="11" t="s">
        <v>119</v>
      </c>
      <c r="E39" s="12" t="s">
        <v>3</v>
      </c>
      <c r="F39" s="13">
        <v>1</v>
      </c>
      <c r="G39" s="14"/>
      <c r="H39" s="15">
        <f t="shared" si="8"/>
        <v>0</v>
      </c>
      <c r="I39" s="16">
        <v>0.23</v>
      </c>
      <c r="J39" s="20">
        <f t="shared" si="9"/>
        <v>0</v>
      </c>
    </row>
    <row r="40" spans="1:10" s="3" customFormat="1" ht="14.25">
      <c r="A40" s="26">
        <v>36</v>
      </c>
      <c r="B40" s="12" t="s">
        <v>120</v>
      </c>
      <c r="C40" s="11" t="s">
        <v>121</v>
      </c>
      <c r="D40" s="11" t="s">
        <v>122</v>
      </c>
      <c r="E40" s="12" t="s">
        <v>3</v>
      </c>
      <c r="F40" s="13">
        <v>1</v>
      </c>
      <c r="G40" s="14"/>
      <c r="H40" s="15">
        <f t="shared" si="8"/>
        <v>0</v>
      </c>
      <c r="I40" s="16">
        <v>0.23</v>
      </c>
      <c r="J40" s="20">
        <f t="shared" si="9"/>
        <v>0</v>
      </c>
    </row>
    <row r="41" spans="1:10" s="3" customFormat="1" ht="14.25">
      <c r="A41" s="26">
        <v>37</v>
      </c>
      <c r="B41" s="12" t="s">
        <v>123</v>
      </c>
      <c r="C41" s="11" t="s">
        <v>124</v>
      </c>
      <c r="D41" s="11" t="s">
        <v>125</v>
      </c>
      <c r="E41" s="12" t="s">
        <v>3</v>
      </c>
      <c r="F41" s="13">
        <v>5</v>
      </c>
      <c r="G41" s="14"/>
      <c r="H41" s="15">
        <f t="shared" si="8"/>
        <v>0</v>
      </c>
      <c r="I41" s="16">
        <v>0.23</v>
      </c>
      <c r="J41" s="20">
        <f t="shared" si="9"/>
        <v>0</v>
      </c>
    </row>
    <row r="42" spans="1:10" s="3" customFormat="1" ht="14.25">
      <c r="A42" s="26">
        <v>38</v>
      </c>
      <c r="B42" s="12" t="s">
        <v>126</v>
      </c>
      <c r="C42" s="11" t="s">
        <v>127</v>
      </c>
      <c r="D42" s="11" t="s">
        <v>128</v>
      </c>
      <c r="E42" s="12" t="s">
        <v>3</v>
      </c>
      <c r="F42" s="13">
        <v>5</v>
      </c>
      <c r="G42" s="14"/>
      <c r="H42" s="15">
        <f t="shared" si="8"/>
        <v>0</v>
      </c>
      <c r="I42" s="16">
        <v>0.23</v>
      </c>
      <c r="J42" s="20">
        <f t="shared" si="9"/>
        <v>0</v>
      </c>
    </row>
    <row r="43" spans="1:10" s="3" customFormat="1" thickBot="1">
      <c r="A43" s="31">
        <v>39</v>
      </c>
      <c r="B43" s="32" t="s">
        <v>129</v>
      </c>
      <c r="C43" s="33" t="s">
        <v>130</v>
      </c>
      <c r="D43" s="33" t="s">
        <v>131</v>
      </c>
      <c r="E43" s="32" t="s">
        <v>3</v>
      </c>
      <c r="F43" s="34">
        <v>2</v>
      </c>
      <c r="G43" s="35"/>
      <c r="H43" s="36">
        <f t="shared" si="8"/>
        <v>0</v>
      </c>
      <c r="I43" s="37">
        <v>0.23</v>
      </c>
      <c r="J43" s="38">
        <f t="shared" si="9"/>
        <v>0</v>
      </c>
    </row>
    <row r="44" spans="1:10" ht="22.5" customHeight="1" thickBot="1">
      <c r="A44" s="42" t="s">
        <v>10</v>
      </c>
      <c r="B44" s="43"/>
      <c r="C44" s="43"/>
      <c r="D44" s="43"/>
      <c r="E44" s="44"/>
      <c r="F44" s="27" t="s">
        <v>11</v>
      </c>
      <c r="G44" s="25" t="s">
        <v>11</v>
      </c>
      <c r="H44" s="47">
        <f>SUM(H5:H43)</f>
        <v>0</v>
      </c>
      <c r="I44" s="25" t="s">
        <v>11</v>
      </c>
      <c r="J44" s="48">
        <f>SUM(J5:J43)</f>
        <v>0</v>
      </c>
    </row>
    <row r="45" spans="1:10">
      <c r="J45" s="8"/>
    </row>
    <row r="46" spans="1:10">
      <c r="J46" s="8"/>
    </row>
    <row r="47" spans="1:10">
      <c r="J47" s="9"/>
    </row>
  </sheetData>
  <autoFilter ref="A4:J43"/>
  <mergeCells count="3">
    <mergeCell ref="A2:J2"/>
    <mergeCell ref="A44:E44"/>
    <mergeCell ref="I1:J1"/>
  </mergeCells>
  <conditionalFormatting sqref="B45:B1048576 B2:B3">
    <cfRule type="duplicateValues" dxfId="1" priority="3"/>
  </conditionalFormatting>
  <conditionalFormatting sqref="B5:B43">
    <cfRule type="duplicateValues" dxfId="0" priority="1"/>
  </conditionalFormatting>
  <printOptions horizontalCentered="1"/>
  <pageMargins left="0.59055118110236227" right="0.59055118110236227" top="0.59055118110236227" bottom="0.59055118110236227" header="0" footer="0"/>
  <pageSetup paperSize="9" scale="84" fitToHeight="0" orientation="landscape" r:id="rId1"/>
  <headerFooter>
    <oddHeader>&amp;RZałącznik nr 1</oddHeader>
    <oddFooter>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5E2CB1B7-C542-4ED8-97F3-88CE6341A6E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Postępowanie nr 21_07_2025_OiB</vt:lpstr>
      <vt:lpstr>'Postępowanie nr 21_07_2025_OiB'!Obszar_wydruku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Biernacki Robert</dc:creator>
  <cp:lastModifiedBy>KWIECKA Karolina</cp:lastModifiedBy>
  <cp:lastPrinted>2025-04-23T07:03:41Z</cp:lastPrinted>
  <dcterms:created xsi:type="dcterms:W3CDTF">2023-02-08T10:31:45Z</dcterms:created>
  <dcterms:modified xsi:type="dcterms:W3CDTF">2025-04-23T07:14:32Z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9c568779-f277-4f3e-8878-2f44b24a06bf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Biernacki Robert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R9LhRg3GBZY8RiAuNPTT9TILhTrRgTz3</vt:lpwstr>
  </property>
  <property fmtid="{D5CDD505-2E9C-101B-9397-08002B2CF9AE}" pid="10" name="bjClsUserRVM">
    <vt:lpwstr>[]</vt:lpwstr>
  </property>
  <property fmtid="{D5CDD505-2E9C-101B-9397-08002B2CF9AE}" pid="11" name="s5636:Creator type=IP">
    <vt:lpwstr>10.80.30.51</vt:lpwstr>
  </property>
</Properties>
</file>