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EF627E5-113B-453F-A2A4-B7B24051BE6E}" xr6:coauthVersionLast="47" xr6:coauthVersionMax="47" xr10:uidLastSave="{00000000-0000-0000-0000-000000000000}"/>
  <bookViews>
    <workbookView xWindow="-24120" yWindow="2550" windowWidth="22650" windowHeight="14010" xr2:uid="{00000000-000D-0000-FFFF-FFFF00000000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24" i="1"/>
  <c r="H23" i="1"/>
  <c r="H22" i="1"/>
  <c r="H21" i="1"/>
  <c r="H20" i="1"/>
  <c r="H19" i="1"/>
  <c r="H16" i="1"/>
  <c r="H14" i="1"/>
  <c r="H13" i="1"/>
  <c r="H12" i="1"/>
  <c r="H10" i="1"/>
  <c r="H9" i="1"/>
  <c r="H8" i="1"/>
  <c r="H7" i="1"/>
  <c r="H5" i="1"/>
  <c r="H6" i="1"/>
  <c r="H11" i="1"/>
  <c r="H15" i="1"/>
  <c r="H17" i="1"/>
  <c r="H18" i="1"/>
  <c r="H25" i="1"/>
  <c r="H4" i="1"/>
  <c r="G4" i="1"/>
  <c r="H26" i="1" l="1"/>
  <c r="H28" i="1" s="1"/>
  <c r="H29" i="1" s="1"/>
  <c r="G5" i="1" l="1"/>
  <c r="G6" i="1"/>
  <c r="G25" i="1"/>
  <c r="G26" i="1" l="1"/>
  <c r="G28" i="1" s="1"/>
  <c r="G29" i="1" s="1"/>
  <c r="G32" i="1" s="1"/>
</calcChain>
</file>

<file path=xl/sharedStrings.xml><?xml version="1.0" encoding="utf-8"?>
<sst xmlns="http://schemas.openxmlformats.org/spreadsheetml/2006/main" count="44" uniqueCount="26">
  <si>
    <t>Rodzaj przesyłki,  nazwa usługi</t>
  </si>
  <si>
    <t>Przesyłki listowe krajowe nierejestrowane 
- ekonomiczne</t>
  </si>
  <si>
    <t>Format S do 500g</t>
  </si>
  <si>
    <t>Przesyłki listowe krajowe rejestrowane
najszybszej kategorii  - priorytetowe</t>
  </si>
  <si>
    <t>Zwrot przesyłki listowej krajowej rejestrowanej</t>
  </si>
  <si>
    <t xml:space="preserve">Zwrotne potwierdzenie odbioru (ZPO) w obrocie krajowym </t>
  </si>
  <si>
    <t>Format/Waga przesyłki</t>
  </si>
  <si>
    <t>l.p.</t>
  </si>
  <si>
    <t>Format M do 1000 g</t>
  </si>
  <si>
    <t>Format L do 2000 g</t>
  </si>
  <si>
    <t>KWOTA PODATKU VAT W ZŁ (wyliczona od łącznej wartości netto)</t>
  </si>
  <si>
    <t>ŁĄCZNA CENA BRUTTO W ZŁ (łączna wartość netto + kwota podatku VAT)</t>
  </si>
  <si>
    <t>Przesyłki listowe krajowe nierejestrowane najszybszej kategorii  - priorytetowe</t>
  </si>
  <si>
    <t>Przesyłki listowe krajowe rejestrowane - ekonomiczne</t>
  </si>
  <si>
    <t>Przesyłki listowe krajowe rejestrowane - ekonomiczne (wymagane nadanie u Operatora Wyznaczonego)</t>
  </si>
  <si>
    <t>Zwrot przesyłki listowej krajowej rejestrowanej z ZPO</t>
  </si>
  <si>
    <t>ŁĄCZNA WARTOŚĆ NETTO (SUMA KWOT Z POZYCJI 1-8)</t>
  </si>
  <si>
    <t>Cena jednostkowa netto za 1 szt.                                        (w PLN)</t>
  </si>
  <si>
    <t>Liczba przesyłek (szt.) - ZAKRES PODSTAWOWY ZAMÓWIENIA</t>
  </si>
  <si>
    <t>Liczba przesyłek (szt.) - ZAKRES OPCJONALNY ZAMÓWIENIA</t>
  </si>
  <si>
    <t>RAZEM WARTOŚĆ NETTO - ZAKRES PODSTAWOWY ZAMÓWIENIA (w PLN)</t>
  </si>
  <si>
    <t>RAZEM WARTOŚĆ NETTO - ZAKRES OPCJONALNY ZAMÓWIENIA (w PLN)</t>
  </si>
  <si>
    <t>7=(kol. 4 x kol. 5)</t>
  </si>
  <si>
    <t>8=(kol. 4 x kol. 6)</t>
  </si>
  <si>
    <t>ŁĄCZNA CENA BRUTTO ZA ZAKRES PODSTAWOWY ZAMÓWIENIA I ZAKRES OPCJONALNY ZAMÓWIENIA</t>
  </si>
  <si>
    <r>
      <t xml:space="preserve">STAWKA PODATKU VAT W % </t>
    </r>
    <r>
      <rPr>
        <b/>
        <sz val="11"/>
        <color rgb="FFFF0000"/>
        <rFont val="Calibri Light"/>
        <family val="2"/>
        <charset val="238"/>
        <scheme val="major"/>
      </rPr>
      <t>LUB ZWOLNIENIE Z PODATKU VAT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</si>
</sst>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1"/>
      <charset val="238"/>
      <scheme val="major"/>
    </font>
    <font>
      <sz val="10"/>
      <color rgb="FF000000"/>
      <name val="Calibri Light"/>
      <family val="1"/>
      <charset val="238"/>
      <scheme val="major"/>
    </font>
    <font>
      <sz val="12"/>
      <color theme="1"/>
      <name val="Calibri Light"/>
      <family val="1"/>
      <charset val="238"/>
      <scheme val="major"/>
    </font>
    <font>
      <b/>
      <sz val="10"/>
      <color theme="1"/>
      <name val="Calibri Light"/>
      <family val="1"/>
      <charset val="238"/>
      <scheme val="major"/>
    </font>
    <font>
      <sz val="11"/>
      <color rgb="FF000000"/>
      <name val="Calibri Light"/>
      <family val="1"/>
      <charset val="238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1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0"/>
      <color theme="1"/>
      <name val="Calibri Light"/>
      <family val="1"/>
      <charset val="238"/>
      <scheme val="major"/>
    </font>
    <font>
      <b/>
      <sz val="11"/>
      <color rgb="FFFF000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9" fontId="1" fillId="4" borderId="2" xfId="2" applyFont="1" applyFill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9" fontId="1" fillId="4" borderId="2" xfId="2" applyFont="1" applyFill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Dziesiętny [0]" xfId="1" builtinId="6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="110" zoomScaleNormal="110" workbookViewId="0">
      <selection activeCell="G29" sqref="G29"/>
    </sheetView>
  </sheetViews>
  <sheetFormatPr defaultRowHeight="15" x14ac:dyDescent="0.25"/>
  <cols>
    <col min="1" max="1" width="6.85546875" style="1" customWidth="1"/>
    <col min="2" max="2" width="22" style="1" customWidth="1"/>
    <col min="3" max="3" width="29.5703125" style="1" customWidth="1"/>
    <col min="4" max="4" width="17.42578125" style="5" customWidth="1"/>
    <col min="5" max="6" width="22" style="1" customWidth="1"/>
    <col min="7" max="7" width="24.85546875" style="1" customWidth="1"/>
    <col min="8" max="8" width="25.7109375" style="1" customWidth="1"/>
    <col min="9" max="16384" width="9.140625" style="1"/>
  </cols>
  <sheetData>
    <row r="1" spans="1:8" x14ac:dyDescent="0.25">
      <c r="D1" s="13"/>
      <c r="E1" s="13"/>
      <c r="F1" s="13"/>
      <c r="G1" s="13"/>
    </row>
    <row r="2" spans="1:8" ht="44.25" customHeight="1" x14ac:dyDescent="0.25">
      <c r="A2" s="14" t="s">
        <v>7</v>
      </c>
      <c r="B2" s="15" t="s">
        <v>0</v>
      </c>
      <c r="C2" s="15" t="s">
        <v>6</v>
      </c>
      <c r="D2" s="16" t="s">
        <v>17</v>
      </c>
      <c r="E2" s="16" t="s">
        <v>18</v>
      </c>
      <c r="F2" s="16" t="s">
        <v>19</v>
      </c>
      <c r="G2" s="16" t="s">
        <v>20</v>
      </c>
      <c r="H2" s="16" t="s">
        <v>21</v>
      </c>
    </row>
    <row r="3" spans="1:8" ht="17.25" customHeight="1" x14ac:dyDescent="0.25">
      <c r="A3" s="14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6" t="s">
        <v>22</v>
      </c>
      <c r="H3" s="16" t="s">
        <v>23</v>
      </c>
    </row>
    <row r="4" spans="1:8" ht="18.75" customHeight="1" x14ac:dyDescent="0.25">
      <c r="A4" s="30">
        <v>1</v>
      </c>
      <c r="B4" s="31" t="s">
        <v>1</v>
      </c>
      <c r="C4" s="2" t="s">
        <v>2</v>
      </c>
      <c r="D4" s="8"/>
      <c r="E4" s="17">
        <v>1200</v>
      </c>
      <c r="F4" s="17">
        <v>448</v>
      </c>
      <c r="G4" s="7">
        <f>ROUND(E4*D4,2)</f>
        <v>0</v>
      </c>
      <c r="H4" s="18">
        <f>ROUND(F4*D4,2)</f>
        <v>0</v>
      </c>
    </row>
    <row r="5" spans="1:8" ht="18.75" customHeight="1" x14ac:dyDescent="0.25">
      <c r="A5" s="30"/>
      <c r="B5" s="32"/>
      <c r="C5" s="2" t="s">
        <v>8</v>
      </c>
      <c r="D5" s="8"/>
      <c r="E5" s="17">
        <v>30</v>
      </c>
      <c r="F5" s="17">
        <v>7</v>
      </c>
      <c r="G5" s="7">
        <f>ROUND(E5*D5,2)</f>
        <v>0</v>
      </c>
      <c r="H5" s="18">
        <f t="shared" ref="H5:H25" si="0">ROUND(F5*D5,2)</f>
        <v>0</v>
      </c>
    </row>
    <row r="6" spans="1:8" ht="20.25" customHeight="1" x14ac:dyDescent="0.25">
      <c r="A6" s="30"/>
      <c r="B6" s="32"/>
      <c r="C6" s="2" t="s">
        <v>9</v>
      </c>
      <c r="D6" s="8"/>
      <c r="E6" s="17">
        <v>20</v>
      </c>
      <c r="F6" s="17">
        <v>2</v>
      </c>
      <c r="G6" s="7">
        <f>ROUND(E6*D6,2)</f>
        <v>0</v>
      </c>
      <c r="H6" s="18">
        <f t="shared" si="0"/>
        <v>0</v>
      </c>
    </row>
    <row r="7" spans="1:8" ht="20.25" customHeight="1" x14ac:dyDescent="0.25">
      <c r="A7" s="40">
        <v>2</v>
      </c>
      <c r="B7" s="37" t="s">
        <v>12</v>
      </c>
      <c r="C7" s="2" t="s">
        <v>2</v>
      </c>
      <c r="D7" s="8"/>
      <c r="E7" s="17">
        <v>6</v>
      </c>
      <c r="F7" s="17">
        <v>5</v>
      </c>
      <c r="G7" s="23">
        <f t="shared" ref="G7:G24" si="1">ROUND(E7*D7,2)</f>
        <v>0</v>
      </c>
      <c r="H7" s="18">
        <f t="shared" si="0"/>
        <v>0</v>
      </c>
    </row>
    <row r="8" spans="1:8" ht="20.25" customHeight="1" x14ac:dyDescent="0.25">
      <c r="A8" s="41"/>
      <c r="B8" s="38"/>
      <c r="C8" s="2" t="s">
        <v>8</v>
      </c>
      <c r="D8" s="8"/>
      <c r="E8" s="17">
        <v>3</v>
      </c>
      <c r="F8" s="17">
        <v>3</v>
      </c>
      <c r="G8" s="23">
        <f t="shared" si="1"/>
        <v>0</v>
      </c>
      <c r="H8" s="18">
        <f t="shared" si="0"/>
        <v>0</v>
      </c>
    </row>
    <row r="9" spans="1:8" ht="20.25" customHeight="1" x14ac:dyDescent="0.25">
      <c r="A9" s="42"/>
      <c r="B9" s="39"/>
      <c r="C9" s="2" t="s">
        <v>9</v>
      </c>
      <c r="D9" s="8"/>
      <c r="E9" s="17">
        <v>2</v>
      </c>
      <c r="F9" s="17">
        <v>2</v>
      </c>
      <c r="G9" s="23">
        <f t="shared" si="1"/>
        <v>0</v>
      </c>
      <c r="H9" s="18">
        <f t="shared" si="0"/>
        <v>0</v>
      </c>
    </row>
    <row r="10" spans="1:8" ht="20.25" customHeight="1" x14ac:dyDescent="0.25">
      <c r="A10" s="40">
        <v>3</v>
      </c>
      <c r="B10" s="37" t="s">
        <v>13</v>
      </c>
      <c r="C10" s="2" t="s">
        <v>2</v>
      </c>
      <c r="D10" s="8"/>
      <c r="E10" s="17">
        <v>40300</v>
      </c>
      <c r="F10" s="17">
        <v>10138</v>
      </c>
      <c r="G10" s="23">
        <f t="shared" si="1"/>
        <v>0</v>
      </c>
      <c r="H10" s="18">
        <f t="shared" si="0"/>
        <v>0</v>
      </c>
    </row>
    <row r="11" spans="1:8" ht="20.25" customHeight="1" x14ac:dyDescent="0.25">
      <c r="A11" s="41"/>
      <c r="B11" s="38"/>
      <c r="C11" s="2" t="s">
        <v>8</v>
      </c>
      <c r="D11" s="8"/>
      <c r="E11" s="17">
        <v>2000</v>
      </c>
      <c r="F11" s="17">
        <v>616</v>
      </c>
      <c r="G11" s="23">
        <f t="shared" si="1"/>
        <v>0</v>
      </c>
      <c r="H11" s="18">
        <f t="shared" si="0"/>
        <v>0</v>
      </c>
    </row>
    <row r="12" spans="1:8" ht="20.25" customHeight="1" x14ac:dyDescent="0.25">
      <c r="A12" s="42"/>
      <c r="B12" s="39"/>
      <c r="C12" s="2" t="s">
        <v>9</v>
      </c>
      <c r="D12" s="8"/>
      <c r="E12" s="17">
        <v>700</v>
      </c>
      <c r="F12" s="17">
        <v>211</v>
      </c>
      <c r="G12" s="23">
        <f t="shared" si="1"/>
        <v>0</v>
      </c>
      <c r="H12" s="18">
        <f t="shared" si="0"/>
        <v>0</v>
      </c>
    </row>
    <row r="13" spans="1:8" ht="20.25" customHeight="1" x14ac:dyDescent="0.25">
      <c r="A13" s="40">
        <v>4</v>
      </c>
      <c r="B13" s="37" t="s">
        <v>14</v>
      </c>
      <c r="C13" s="2" t="s">
        <v>2</v>
      </c>
      <c r="D13" s="8"/>
      <c r="E13" s="17">
        <v>3</v>
      </c>
      <c r="F13" s="17">
        <v>2</v>
      </c>
      <c r="G13" s="23">
        <f t="shared" si="1"/>
        <v>0</v>
      </c>
      <c r="H13" s="18">
        <f t="shared" si="0"/>
        <v>0</v>
      </c>
    </row>
    <row r="14" spans="1:8" ht="21.75" customHeight="1" x14ac:dyDescent="0.25">
      <c r="A14" s="41"/>
      <c r="B14" s="38"/>
      <c r="C14" s="2" t="s">
        <v>8</v>
      </c>
      <c r="D14" s="8"/>
      <c r="E14" s="17">
        <v>1</v>
      </c>
      <c r="F14" s="17">
        <v>1</v>
      </c>
      <c r="G14" s="23">
        <f t="shared" si="1"/>
        <v>0</v>
      </c>
      <c r="H14" s="18">
        <f t="shared" si="0"/>
        <v>0</v>
      </c>
    </row>
    <row r="15" spans="1:8" ht="23.25" customHeight="1" x14ac:dyDescent="0.25">
      <c r="A15" s="42"/>
      <c r="B15" s="39"/>
      <c r="C15" s="2" t="s">
        <v>9</v>
      </c>
      <c r="D15" s="8"/>
      <c r="E15" s="17">
        <v>1</v>
      </c>
      <c r="F15" s="17">
        <v>1</v>
      </c>
      <c r="G15" s="23">
        <f t="shared" si="1"/>
        <v>0</v>
      </c>
      <c r="H15" s="18">
        <f t="shared" si="0"/>
        <v>0</v>
      </c>
    </row>
    <row r="16" spans="1:8" ht="20.25" customHeight="1" x14ac:dyDescent="0.25">
      <c r="A16" s="40">
        <v>5</v>
      </c>
      <c r="B16" s="33" t="s">
        <v>3</v>
      </c>
      <c r="C16" s="2" t="s">
        <v>2</v>
      </c>
      <c r="D16" s="8"/>
      <c r="E16" s="17">
        <v>50</v>
      </c>
      <c r="F16" s="17">
        <v>24</v>
      </c>
      <c r="G16" s="23">
        <f t="shared" si="1"/>
        <v>0</v>
      </c>
      <c r="H16" s="18">
        <f t="shared" si="0"/>
        <v>0</v>
      </c>
    </row>
    <row r="17" spans="1:8" ht="20.25" customHeight="1" x14ac:dyDescent="0.25">
      <c r="A17" s="41"/>
      <c r="B17" s="33"/>
      <c r="C17" s="2" t="s">
        <v>8</v>
      </c>
      <c r="D17" s="8"/>
      <c r="E17" s="17">
        <v>30</v>
      </c>
      <c r="F17" s="17">
        <v>17</v>
      </c>
      <c r="G17" s="23">
        <f t="shared" si="1"/>
        <v>0</v>
      </c>
      <c r="H17" s="18">
        <f t="shared" si="0"/>
        <v>0</v>
      </c>
    </row>
    <row r="18" spans="1:8" ht="20.25" customHeight="1" x14ac:dyDescent="0.25">
      <c r="A18" s="42"/>
      <c r="B18" s="33"/>
      <c r="C18" s="2" t="s">
        <v>9</v>
      </c>
      <c r="D18" s="8"/>
      <c r="E18" s="17">
        <v>15</v>
      </c>
      <c r="F18" s="17">
        <v>10</v>
      </c>
      <c r="G18" s="23">
        <f t="shared" si="1"/>
        <v>0</v>
      </c>
      <c r="H18" s="18">
        <f t="shared" si="0"/>
        <v>0</v>
      </c>
    </row>
    <row r="19" spans="1:8" ht="20.25" customHeight="1" x14ac:dyDescent="0.25">
      <c r="A19" s="40">
        <v>6</v>
      </c>
      <c r="B19" s="33" t="s">
        <v>4</v>
      </c>
      <c r="C19" s="2" t="s">
        <v>2</v>
      </c>
      <c r="D19" s="8"/>
      <c r="E19" s="17">
        <v>100</v>
      </c>
      <c r="F19" s="17">
        <v>33</v>
      </c>
      <c r="G19" s="23">
        <f t="shared" si="1"/>
        <v>0</v>
      </c>
      <c r="H19" s="18">
        <f t="shared" si="0"/>
        <v>0</v>
      </c>
    </row>
    <row r="20" spans="1:8" ht="20.25" customHeight="1" x14ac:dyDescent="0.25">
      <c r="A20" s="41"/>
      <c r="B20" s="33"/>
      <c r="C20" s="2" t="s">
        <v>8</v>
      </c>
      <c r="D20" s="8"/>
      <c r="E20" s="17">
        <v>1</v>
      </c>
      <c r="F20" s="17">
        <v>1</v>
      </c>
      <c r="G20" s="23">
        <f t="shared" si="1"/>
        <v>0</v>
      </c>
      <c r="H20" s="18">
        <f t="shared" si="0"/>
        <v>0</v>
      </c>
    </row>
    <row r="21" spans="1:8" ht="20.25" customHeight="1" x14ac:dyDescent="0.25">
      <c r="A21" s="42"/>
      <c r="B21" s="33"/>
      <c r="C21" s="2" t="s">
        <v>9</v>
      </c>
      <c r="D21" s="8"/>
      <c r="E21" s="17">
        <v>1</v>
      </c>
      <c r="F21" s="17">
        <v>1</v>
      </c>
      <c r="G21" s="23">
        <f t="shared" si="1"/>
        <v>0</v>
      </c>
      <c r="H21" s="18">
        <f t="shared" si="0"/>
        <v>0</v>
      </c>
    </row>
    <row r="22" spans="1:8" ht="20.25" customHeight="1" x14ac:dyDescent="0.25">
      <c r="A22" s="40">
        <v>7</v>
      </c>
      <c r="B22" s="33" t="s">
        <v>15</v>
      </c>
      <c r="C22" s="2" t="s">
        <v>2</v>
      </c>
      <c r="D22" s="8"/>
      <c r="E22" s="17">
        <v>1200</v>
      </c>
      <c r="F22" s="17">
        <v>552</v>
      </c>
      <c r="G22" s="23">
        <f t="shared" si="1"/>
        <v>0</v>
      </c>
      <c r="H22" s="18">
        <f t="shared" si="0"/>
        <v>0</v>
      </c>
    </row>
    <row r="23" spans="1:8" ht="20.25" customHeight="1" x14ac:dyDescent="0.25">
      <c r="A23" s="41"/>
      <c r="B23" s="33"/>
      <c r="C23" s="2" t="s">
        <v>8</v>
      </c>
      <c r="D23" s="8"/>
      <c r="E23" s="17">
        <v>15</v>
      </c>
      <c r="F23" s="17">
        <v>2</v>
      </c>
      <c r="G23" s="23">
        <f t="shared" si="1"/>
        <v>0</v>
      </c>
      <c r="H23" s="18">
        <f t="shared" si="0"/>
        <v>0</v>
      </c>
    </row>
    <row r="24" spans="1:8" ht="20.25" customHeight="1" x14ac:dyDescent="0.25">
      <c r="A24" s="42"/>
      <c r="B24" s="33"/>
      <c r="C24" s="2" t="s">
        <v>9</v>
      </c>
      <c r="D24" s="8"/>
      <c r="E24" s="17">
        <v>1</v>
      </c>
      <c r="F24" s="17">
        <v>1</v>
      </c>
      <c r="G24" s="23">
        <f t="shared" si="1"/>
        <v>0</v>
      </c>
      <c r="H24" s="18">
        <f t="shared" si="0"/>
        <v>0</v>
      </c>
    </row>
    <row r="25" spans="1:8" ht="48" customHeight="1" x14ac:dyDescent="0.25">
      <c r="A25" s="3">
        <v>8</v>
      </c>
      <c r="B25" s="33" t="s">
        <v>5</v>
      </c>
      <c r="C25" s="33"/>
      <c r="D25" s="8"/>
      <c r="E25" s="17">
        <v>35000</v>
      </c>
      <c r="F25" s="17">
        <v>12636</v>
      </c>
      <c r="G25" s="7">
        <f>ROUND(E25*D25,2)</f>
        <v>0</v>
      </c>
      <c r="H25" s="18">
        <f t="shared" si="0"/>
        <v>0</v>
      </c>
    </row>
    <row r="26" spans="1:8" ht="30.75" customHeight="1" x14ac:dyDescent="0.25">
      <c r="A26" s="24" t="s">
        <v>16</v>
      </c>
      <c r="B26" s="25"/>
      <c r="C26" s="25"/>
      <c r="D26" s="25"/>
      <c r="E26" s="25"/>
      <c r="F26" s="26"/>
      <c r="G26" s="9">
        <f>SUM(G4:G25)</f>
        <v>0</v>
      </c>
      <c r="H26" s="19">
        <f>SUM(H4:H25)</f>
        <v>0</v>
      </c>
    </row>
    <row r="27" spans="1:8" ht="33" customHeight="1" x14ac:dyDescent="0.25">
      <c r="A27" s="43" t="s">
        <v>25</v>
      </c>
      <c r="B27" s="44"/>
      <c r="C27" s="44"/>
      <c r="D27" s="44"/>
      <c r="E27" s="44"/>
      <c r="F27" s="45"/>
      <c r="G27" s="10"/>
      <c r="H27" s="20"/>
    </row>
    <row r="28" spans="1:8" ht="36" customHeight="1" x14ac:dyDescent="0.25">
      <c r="A28" s="24" t="s">
        <v>10</v>
      </c>
      <c r="B28" s="25"/>
      <c r="C28" s="25"/>
      <c r="D28" s="25"/>
      <c r="E28" s="25"/>
      <c r="F28" s="26"/>
      <c r="G28" s="11">
        <f>(G26*G27)</f>
        <v>0</v>
      </c>
      <c r="H28" s="21">
        <f>(H26*H27)</f>
        <v>0</v>
      </c>
    </row>
    <row r="29" spans="1:8" ht="48" customHeight="1" x14ac:dyDescent="0.25">
      <c r="A29" s="27" t="s">
        <v>11</v>
      </c>
      <c r="B29" s="28"/>
      <c r="C29" s="28"/>
      <c r="D29" s="28"/>
      <c r="E29" s="28"/>
      <c r="F29" s="29"/>
      <c r="G29" s="12">
        <f>SUM(G26+G28)</f>
        <v>0</v>
      </c>
      <c r="H29" s="22">
        <f>SUM(H26+H28)</f>
        <v>0</v>
      </c>
    </row>
    <row r="30" spans="1:8" x14ac:dyDescent="0.25">
      <c r="B30" s="4"/>
      <c r="C30" s="4"/>
      <c r="D30" s="6"/>
    </row>
    <row r="32" spans="1:8" x14ac:dyDescent="0.25">
      <c r="A32" s="36" t="s">
        <v>24</v>
      </c>
      <c r="B32" s="36"/>
      <c r="C32" s="36"/>
      <c r="D32" s="36"/>
      <c r="E32" s="36"/>
      <c r="F32" s="36"/>
      <c r="G32" s="34">
        <f>G29+H29</f>
        <v>0</v>
      </c>
      <c r="H32" s="35"/>
    </row>
    <row r="35" spans="4:4" ht="24.75" customHeight="1" x14ac:dyDescent="0.25">
      <c r="D35" s="1"/>
    </row>
  </sheetData>
  <mergeCells count="21">
    <mergeCell ref="G32:H32"/>
    <mergeCell ref="A32:F32"/>
    <mergeCell ref="B7:B9"/>
    <mergeCell ref="B13:B15"/>
    <mergeCell ref="A7:A9"/>
    <mergeCell ref="A10:A12"/>
    <mergeCell ref="A13:A15"/>
    <mergeCell ref="B10:B12"/>
    <mergeCell ref="B16:B18"/>
    <mergeCell ref="B19:B21"/>
    <mergeCell ref="B22:B24"/>
    <mergeCell ref="A16:A18"/>
    <mergeCell ref="A19:A21"/>
    <mergeCell ref="A22:A24"/>
    <mergeCell ref="A26:F26"/>
    <mergeCell ref="A27:F27"/>
    <mergeCell ref="A28:F28"/>
    <mergeCell ref="A29:F29"/>
    <mergeCell ref="A4:A6"/>
    <mergeCell ref="B4:B6"/>
    <mergeCell ref="B25:C25"/>
  </mergeCells>
  <pageMargins left="0.7" right="2.28125" top="0.75" bottom="0.75" header="0.3" footer="0.3"/>
  <pageSetup paperSize="9" scale="65" orientation="landscape" r:id="rId1"/>
  <headerFooter>
    <oddHeader>&amp;LNr sprawy: BOR05.2619.4.2024&amp;C&amp;9Formularz Asortymentowo-Ilościowo-Cenowy&amp;RZałącznik nr 1a do SWZ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D692A071-0C43-4B37-B453-D31EA9D8D44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2024-04-25T06:26:54Z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2f2a0b31-49b0-42aa-a12a-bef781593b6e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