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0" activeTab="2"/>
  </bookViews>
  <sheets>
    <sheet name="P__1-zestawy_i_obłożenia_III" sheetId="1" r:id="rId1"/>
    <sheet name="P__2-zestawy_i_obłożenia_II" sheetId="2" r:id="rId2"/>
    <sheet name="P__3-ubrania" sheetId="3" r:id="rId3"/>
    <sheet name="P__4-zestawy_i_obłożenia_V" sheetId="4" r:id="rId4"/>
    <sheet name="P__5-zest__i_obłoż___(na_poz)_" sheetId="5" r:id="rId5"/>
    <sheet name="P__6_pieluchy" sheetId="6" r:id="rId6"/>
    <sheet name="WARTOŚĆ " sheetId="7" r:id="rId7"/>
  </sheets>
  <definedNames>
    <definedName name="Excel_BuiltIn_Print_Area" localSheetId="2">'P__3-ubrania'!$A$2:$J$12</definedName>
    <definedName name="_xlnm.Print_Area" localSheetId="0">'P__1-zestawy_i_obłożenia_III'!$A$1:$L$9</definedName>
    <definedName name="_xlnm.Print_Area" localSheetId="1">'P__2-zestawy_i_obłożenia_II'!$A$1:$L$15</definedName>
    <definedName name="_xlnm.Print_Area" localSheetId="2">'P__3-ubrania'!$A$1:$J$9</definedName>
    <definedName name="_xlnm.Print_Area" localSheetId="3">'P__4-zestawy_i_obłożenia_V'!$A$1:$L$12</definedName>
    <definedName name="_xlnm.Print_Area" localSheetId="4">'P__5-zest__i_obłoż___(na_poz)_'!$A$1:$L$9</definedName>
    <definedName name="_xlnm.Print_Area" localSheetId="5">'P__6_pieluchy'!$A$1:$K$10</definedName>
  </definedNames>
  <calcPr fullCalcOnLoad="1"/>
</workbook>
</file>

<file path=xl/sharedStrings.xml><?xml version="1.0" encoding="utf-8"?>
<sst xmlns="http://schemas.openxmlformats.org/spreadsheetml/2006/main" count="193" uniqueCount="101">
  <si>
    <t>FORMULARZ CENOWY - ZAŁĄCZNIK NR 2 DO SIWZ</t>
  </si>
  <si>
    <t>Lp</t>
  </si>
  <si>
    <t>przedmiot zamówienia</t>
  </si>
  <si>
    <t>opis przedmiotu zamówienia</t>
  </si>
  <si>
    <t>1) nr katalogowy 2) nazwa własna przedm. zamów. 3) PRODUCENT</t>
  </si>
  <si>
    <t>opakowanie (ilość sztuk w opakowaniu)*</t>
  </si>
  <si>
    <t>Jednostka miary</t>
  </si>
  <si>
    <t>przewidyw. ilość zamówienia**</t>
  </si>
  <si>
    <t>Cena jedn. netto</t>
  </si>
  <si>
    <t>stawka podatku VAT             (w %)</t>
  </si>
  <si>
    <t>Cena jedn. brutto</t>
  </si>
  <si>
    <t xml:space="preserve">Wartość netto                        </t>
  </si>
  <si>
    <t xml:space="preserve">Wartość brutto                           </t>
  </si>
  <si>
    <t>szt</t>
  </si>
  <si>
    <t>op</t>
  </si>
  <si>
    <t>Zestaw zabiegowy do znieczulenia</t>
  </si>
  <si>
    <t>W skład zestawu wchodzą:                                                                                                                                                                    1)serweta dwuwarstwowa nieprzylepna 90x75 – 1 szt (owinięcie zestawu),
2) serweta dwuwarstwowa z otworem przylepnym 75x50cm, średnica 7cm – 1szt,
3)plaster (przylepiec) z opatrunkiem 5x7,2cm - 1szt, 
4)igła 1,2x40 - 1szt ,
5)igła 0,5x 25 – 1szt,
6) komprest gazowe 17n8w 7,5 x 7,5cm - 6szt ,
7)narzędzie plastikowe do dezynfekcji pola 18cm - 1szt, 
8)strzykawka 5ml – 1szt,
9) strzykawka 2ml – 2szt</t>
  </si>
  <si>
    <t xml:space="preserve">Serweta operacyjna, jałowa </t>
  </si>
  <si>
    <t xml:space="preserve">Jałowa dwuwarstwowa 75x50 cm z centralnym otworem przylepnym  6x8 cm. </t>
  </si>
  <si>
    <t>RAZEM</t>
  </si>
  <si>
    <t>* ilość sztuk w opakowaniu nie może przekraczać 2-miesięcznych potrzeb Zamawiającego.(np. 200 szt :24 miesięcy (x 2 ) = 16 szt w opakowaniu),nie dotyczy to sytuacji, w której Zamawiajacy określił wymaganą ilość w opakowaniu.</t>
  </si>
  <si>
    <t>**W PRZYPADKU MOŻLIWOŚCI ZAKUPU POJEDYNCZYCH SZTUK - NIEZALEŻNIE OD ILOŚCI SZTUK W OPAKOWANIU - NALEŻY TO WYRAŹNIE ZAZNACZYĆ W OFERCIE I WYCENIĆ ILOŚĆ SZTUK ZAPLANOWANĄ PRZEZ ZAMAWIAJĄCEGO</t>
  </si>
  <si>
    <t>stawka podatku VAT               (w %)</t>
  </si>
  <si>
    <t>Zestaw do zabiegów Alloplastyki stawu biodrowego</t>
  </si>
  <si>
    <t>Zestaw do protezy stawu kolanowego</t>
  </si>
  <si>
    <t xml:space="preserve">Zestaw do laparoskopii z komponentami
</t>
  </si>
  <si>
    <t xml:space="preserve">szt. </t>
  </si>
  <si>
    <t>**W PRZYPADKU MOZLIWOŚCI ZAKUPU POJEDYNCZYCH SZTUK - NIEZALEŻNIE OD ILOŚCI SZTUK W OPAKOWANIU - NALEŻY TO WYRAŹNIE ZAZNACZYĆ W OFERCIE I WYCENIĆ ILOŚĆ SZTUK ZAPLANOWANĄ PRZEZ ZAMAWIAJĄCEGO</t>
  </si>
  <si>
    <t>Sterylna serweta ( do drobnych interwencji chirurgicznych) z otworem otoczonym taśmą lepną</t>
  </si>
  <si>
    <t xml:space="preserve">50x 60 cm, z otworem ok. 8 cm, otoczonym taśmą lepną. Dopuszczalna różnica w wymiarach 5%. Posiada samoprzylepną metryczkę. Serweta wykonana z laminatu dwuwarstwowego: włóknina wiskozowa 23g/m2 / folia PE 27,5 mikrona. Łączna gramatura serwety min. 48,5 g/m2. Odporność serwety na przepuszcza nie płynów pow. 100cmH20.
</t>
  </si>
  <si>
    <t>Serweta chirurgiczna z otworem otoczonym taśmą lepną</t>
  </si>
  <si>
    <t>wymiary serwety 100x125cm, otwór o średnicy 11 cm umieszczony bliżej węższej krawędzi serwety. Serweta wykonana z laminatu dwuwarstwowego z polietylenu gramatura 40 mikronów, chłonna włóknina o gramaturze 23g/m2.</t>
  </si>
  <si>
    <t>Sterylny zestaw operacyjny - do laparoskopii brzusznej  wykonany z chłonnego laminatu dwuwarstwowego : włóknina 20 g/m2 / folia PE 50 mikornów. W strefie krytycznej dodatkowe wzmocnienie: włóknina wiskozowa 23g/m2 / folia PE  mikornów. Łączna gramatura serwety min. 137g/m2. Odporność serwety na przepuszczanie płynów pow. 100cmH20 dla obu stref.</t>
  </si>
  <si>
    <t>minimalny skład i wymiary zestawu:
1) serweta chirurgiczna do laparoskopii o wymiarach 175/250x325cm (z dodatkową warstwą chłonną o łącznej gramaturze w strefie krytycznej min. 110g/m2), zintegrowana z ekranem anestezjologicznym, posiada samoprzylepny otwór w okolicach jamy brzusznej o wymiarach 25x30 cm, otoczony warstwą chłonną. Obłożenie jest wyposażone w organizatory przewodów i cztery zintegrowane kieszenie – 1szt.
2) taśma samoprzylepna typu RZEP2,5x30cm – 1szt.
3) taśmy samoprzylepne 9x49cm – 1szt
4) ręczniki chłonne 18x25cm – 4szt
5) osłona na kamerę (perforowana końcówka) 14x250cm – 1szt
6) osłona na stolik Mayo 79x145cm – 1szt
7) serweta na stolik - (owinięcie zestawu) 150x90cm – 1szt.</t>
  </si>
  <si>
    <t xml:space="preserve">Serweta chirurgiczna trójwarstwowa z taśmą samoprzylepną, wymiar 90x75 cm
</t>
  </si>
  <si>
    <t>Sterylna, wykonana z laminatu nieprzemakalnego trójwarstwowego: włóknina wiskozowa 23 g/m2 / folia PE 40 mikronów / włóknina polipropylenowa 12g/m2 Łączna gramatura serwety min. 72,5g/m2 Odporność serwety na przepuszczanie płynów min. 203 cmH20.
Posiada samoprzylepną metryczkę.</t>
  </si>
  <si>
    <t>5.</t>
  </si>
  <si>
    <t xml:space="preserve">Serweta chirurgiczna trójwarstwowa z taśmą samoprzylepną, wymiar 100x100 cm
</t>
  </si>
  <si>
    <t>6.</t>
  </si>
  <si>
    <t>Samoogrzewający koc</t>
  </si>
  <si>
    <t>wymiary 152 x 92 cm, zawiera 12 kieszeni (13 x 10 cm), w których znajdują się wkładki grzejne. Wykonany z materiału typu SMS. Warstawy i kieszenie są zszyte poliestrowo bawełnianymi nićmi. Wkładki grzejne umieszczeone w przepuszczających powietrze kieszeniach.</t>
  </si>
  <si>
    <t>7.</t>
  </si>
  <si>
    <t>Maska chirurgiczna wiązana na troki z szybką</t>
  </si>
  <si>
    <t>wiązana na troki, czterowarstwowa, odporna na przesiąkanie, hypoalergiczna, wyposażona w osłonę na oczy. Technologia Anti-Fog zabezpiecza okulary przed parowaniem. Wodoodporna - technologia Splash Resistant. Pakowana w kartonik w formie podajnika.</t>
  </si>
  <si>
    <t>szt.</t>
  </si>
  <si>
    <t>8.</t>
  </si>
  <si>
    <t>Jednorazowa koszula dla pacjenta</t>
  </si>
  <si>
    <t>w rozmiarze uniwersalnym, zapinana z tyłu u szczytu na rzep, plecy odkryte, bez rękawków, wykonana z włókniny polipropylenowej typu spunbond o gramaturze min. 50g/m2.</t>
  </si>
  <si>
    <t>9.</t>
  </si>
  <si>
    <t>Sterylny zestaw do kraniotomii, wykonany z chłonnego laminatu dwuwarstwowego: folia polietylenowa 40 mikronów /  włóknina wiskozowa 23g/m2. W strefie krytycznej dodatkowe wzmocnienie: folia polietylenowa 40 mikronów / włóknina wiskozowa 23g/m2 . Łączna granatura serwety min. 121g/m2. Odporność serwety na przepuszczanie płynów dla strefy krytycznej i pozakrytycznej większa lub równa 140cmH20</t>
  </si>
  <si>
    <t>Minimalny skład i wymiary zestawu:
1. serweta chirurgiczna do kraniotomii o wymiarach 230x300 cm, posiada otwór wypełniony folią chirurgiczną o wymiarach 30x20 cm, dwa zintegrowane organizatory przewodów typu RZEP, worek do przechwytywania płynów, wyposażony w sito i podłączenie do drenu - 1szt.
2. serwety chirurgiczne samoprzylepne 50x50cm - 4szt.
3. taśma samoprzylepna 9x49cm - 1szt
4. ręczniki chłonne 18x25cm - 2szt.
5. osłona na stolik MAYO 79x145cm - 1szt.
6. serweta na stolik (ownięcie zestawu) 150x190cm - 1szt.</t>
  </si>
  <si>
    <t>Serwetki niejałowe:
80x60 cm - włóknina kompresowa - 40 g</t>
  </si>
  <si>
    <t>op/50szt</t>
  </si>
  <si>
    <t>Jałowy zestaw chirurgiczny do artroskopii kolana - wykonany z chłonnego laminatu polietylenu i włókniny  polipropylenowej o minimalnej gramaturze 62 g/m².</t>
  </si>
  <si>
    <t>Jałowy zestaw do chirurgii dłoni/ stopy - wykonany z chłonnego laminatu polietylenu i włókniny  polipropylenowej o minimalnej gramaturze 62 g/m² wzmocnioniego włókniną typu Spunlace o gramaturze min. 70g/m² i współczynniku absorpcyjności min. 600%.</t>
  </si>
  <si>
    <t>Jałowy zestaw chirurgiczny uniwersalny wzmocniony - wykonany z chłonnego laminatu polietylenu i włókniny polipropylenowej o minimalnej gramaturze 62 g/m² wzmocnionego włókniną typu Spunlace o gramaturze min. 70g/m² i współczynniku absorpcyjności min. 600%.</t>
  </si>
  <si>
    <t>Jałowy zestaw do chirurgii biodra- wykonany z chłonnego laminatu polietylenu i włókniny polipropylenowej o minimalnej gramaturze 62 g/m2 wzmocnionego włóknina typu Spunlace o gramaturze min. 70g/m2 i współczynniku absorpcyjność min. 600% POZYCJA LEŻĄCA</t>
  </si>
  <si>
    <t>rozmiar</t>
  </si>
  <si>
    <t>* ilość sztuk w opakowaniu nie może przekraczac 2-miesiecznych potrzeb Zamawiającego.(np. 200 szt :24 miesięcy (x 2 ) = 16 szt w opakowaniu),nie dotyczy to sytuacji, w której Zamawiajacy określił wymaganą ilość w opakowaniu.</t>
  </si>
  <si>
    <t>Lp.</t>
  </si>
  <si>
    <t xml:space="preserve"> ilość sztuk/        kompletów</t>
  </si>
  <si>
    <t>Stawka podatku VAT (w %)</t>
  </si>
  <si>
    <t xml:space="preserve">Wartość netto       </t>
  </si>
  <si>
    <t>Cena jedn. Bruto</t>
  </si>
  <si>
    <t xml:space="preserve">Wartość brutto     </t>
  </si>
  <si>
    <t xml:space="preserve">Fartuch standardowego ryzyka:
Fartuch barierowy chirurgiczny wielokrotnego użytku standardowego ryzyka wykonany na bazie dwóch tkanin:
- pole krytyczne z tkaniny o gramaturze max. 120 g/m2, o wysokim poziomie odporności na przesiąkanie cieczy - minimum 90 cm wysokości słupa wody,
- pole niekrytyczne z chłonnej tkaniny bawełniano – poliestrowej o minimalnej zawartości bawełny 55% o gramaturze  max. 120 g/m2; tkanina bawełniano-poliestrowa ma zapewniać wysoki termofizjologiczny komfort użytkowania. poziom przepuszczalności powietrza minimum 55 cm3/cm2*s.
Szew łączący poszczególne tkaninowe elementy fartucha kryty, zawijany, dwuigłowy - stębnowany; rękawy wykończone elastycznym ściągaczem;
Kolor niebieski lub zielony;
Fartuch ma zachować w polu krytycznym właściwości barierowe przez minimum 100 cykli użyć.
Wymagane parametry w polu krytycznym:
1.    Czystość mikrobiologiczna - max. 300 CFU/100 cm2
2.    Czystość – pod względem cząstek stałych - max 3,5 IPM
3.    Pylenie - max. 4 Log10
4.    Odporność na przenikanie cieczy – min. 90 cm H2O
Wymagane parametry w polu niekrytycznym:
1. Czystość – pod względem cząstek stałych – max 3,5 IPM
2. Pylenie – max. 4 Log10
3. Wytrzymałość na wypychanie na sucho – min. 300 kPa
4. Wytrzymałość na rozciąganie na sucho – min. 300 N </t>
  </si>
  <si>
    <t>M, L, XL, XXL</t>
  </si>
  <si>
    <t>S, M, L, XL, XXL, XXXL</t>
  </si>
  <si>
    <t xml:space="preserve"> Skład : 1 osłona na stolik Mayo w kolorze czerwonym o min. wym. 80x145cm, wykonana z folii PE o min. grubości  0,065 mm wzmocniona włókniną polipropylenową, 1 górna  samoprzylepna serweta o minimalnych wymiarach 150x240cm wzmocniona na powierzchni 50x75cm, 1 dolna serweta samoprzylepna o min. wym. 175x200cm wzmocniona na powierzchni min. 50x75cm, 2 boczne serwety samoprzylepne o min. wym. 75x90cm wzmocnione na powierzchni min. 45x60cm, 1  taśma samoprzylepna 9x50cm, 4 ręczniki celulozowe  30x40cm wzmocnione syntetyczną siatką,  kieszeń dwukomorowa samoprzylepna  o wym. 30 x 40cm, SERW.OP.JAŁ RTG+T 17N4W 45X45 A5, KOMP K.GAZ JAŁ RTG 17N8W 10X10 A10, TUPFERY- groszki JAŁ RTG 20N 12X12 A, osłona na lampę operacyjną -1 szt-
rozmiar 15,5 cm x11,5 cm, pojemnik plastikowy 200 ml -1 szt,pojemnik plastikowy 250 ml 1 szt, igielnik-1 szt,  TUPFERY JAŁ RTG 20N 30X30 A5, ostrza nr 11-1szt. i nr 12 -1szt.  Całość zawinięta w serwetę na stół instrumentariuszki o min. wym. 140x190cm z folii polietylenowej o grubości min. 0,05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</si>
  <si>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 xml:space="preserve"> Skład : 1 osłona na stolik Mayo w kolorze czerwonym o min. wym. 80x145cm, wykonana z folii PE o min. grubości  0,065 mm wzmocniona włókniną polipropylenową, 1 górna  samoprzylepna serweta o minimalnych wymiarach 150x240cm wzmocniona na powierzchni 50x75cm, 1 dolna serweta samoprzylepna o min. wym. 175x200cm wzmocniona na powierzchni min. 50x75cm, 2 boczne serwety samoprzylepne o min. wym. 75x90cm wzmocnione na powierzchni min. 45x60cm, 1  taśma samoprzylepna 9x50cm, 4 ręczniki celulozowe  30x40cm wzmocnione syntetyczną siatką,  kieszeń dwukomorowa samoprzylepna  o wym. 30 x 40cm, SERW.OP.JAŁ RTG+T 17N4W 45X45 A10, TUPFERY JAŁ RTG 20N 30X30 A10, KOMP GAZ JAŁ RTG 17N8W 10X10 A20,  TUPFERY groszki JAŁ RTG 17N 8X8 A10, osłona na lampę -1 szt - rozmiar 15,5cm  x11,5cm, ostrza nr 10-1 szt. i nr 11-1 szt., nr 20 - 1szt., strzykawka 20 ml -1 szt, igielnik -1 szt, pojemnik plastikowy 200 ml, 
pojemnik plastikowy 300 ml -1szt-- 250 ml, ssak typu Yankauer-1 szt- 24h/ 210 cm.  Całość zawinięta w serwetę na stół instrumentariuszki o min. wym. 140x190cm z folii polietylenowej o grubości min. 0,05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</si>
  <si>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Skład : 1 osłona na stolik Mayo w kolorze czerwonym o wym. 80x145cm, wykonana z folii PE o min. grubości  0,065 mm, wzmocniona włókniną polipropylenową, 1 serweta główna - minimalne wymiary 220x320cm posiadająca  elastyczne (o zmiennej średnicy) okno na kończynę otoczone wzmocnieniem na powierzchni 150x150cm,  2 ręczniki celulozowe  30x40cm wzmocnione syntetyczną siatką, kieszeń dwukomorowa samoprzylepna  o wym. 30 x 40cm, KOMP K.GAZ JAŁ RTG 17N8W 10X10 A20, TUPFERY JAŁOWE RTG 20N 30X30 A5, osłona na lampę operacyjną rozmiar 15,5cmx11,5cm -2 szt, ostrza 10 -1 szt. i 15-1 szt.  Całość zawinięta w serwetę na stół instrumentariuszki o min. wym. 140x190cm z folii polietylenowej o grubości min. 0,05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</si>
  <si>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Skład: 1 osłona na stolik Mayo w kolorze czerwonym o min.wym. 80x145 cm, wykonana z folii PE o min. Grubości 0,065 mm, wzmocniona włóknina polipropylenowa i serweta główna o minimalnych wymiarach 200x260 cm z samoprzylepnym wycięciem w kształcie "U" o min. wymiarze 7x95 cm, wzmocniona na powierzchni min.150x160 cm.Serweta sampoprzylepna o wymiarach min. 170x300 cm. 1 serweta o min.wymiarach 150x150cm. 1 serweta o min. wymiarach 75x90cm. 1 osłona na kończynę o min. wymiarach 35x120cm. 2 taśmy samoprzylepne 9x50cm. 4 ręczniki celulozowe 30x40 cm wzmocnione syntetyczną siatką, kieszeń dwukomorowa samoprzylepna o wymiarach 30x40, SERW.OP.JAŁ RTG+T 17N4W 45X45 A10, KOMP K.GAZ JAŁ RTG 17N8W 10X10 A20, TUPFERY JAŁ RTG 20N 30X30 A5, ostrze nr 22 x 2 szt., osłona na lampę -2szt. rozmiar 15,5 x11,5 Całość zawinięta w serwetę na stół instrumentariuszki o min. wymiarach 140x190cm z folii polietylenowej o grubości minimalnej 0,05 mikrometrów wzmocnionej włókniną polipropylenową na min. pow.75x190cm.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</si>
  <si>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WARTOŚĆ SZACUNKOWA</t>
  </si>
  <si>
    <t>PAKIET</t>
  </si>
  <si>
    <r>
      <t>Skład : 1 osłona na stolik Mayo w kolorze czerwonym o min. wym. 80x145cm, wykonana z folii PE o min. grubości 0,065 mm, wzmocniona włókniną polipropylenową, 1 serweta główna - minimalne wymiary 200x320cm, posiada 2 elastyczne (o zmiennej średnicy) otwory na nogę, worek do przechwytywania płynów z zaworem i uchwyt do mocowania przewodów i drenów, 1 serweta pod kończynę o wymiarach min. 150x150cm, 1 osłona na kończynę o min. wym. 25x80cm, 2 taśmy samoprzylepne 9x50cm, 2 ręczniki celulozowe 30x40cm wzmocnione syntetyczną siatką, kieszeń dwukomorowa samoprzylepna o wym. 30 x 40cm, kompresy 10x10 -10 szt, KOMP K.GAZ JAŁ RTG 17N8W 10X10 A10, TUPFERY JAŁ RTG 20N 30X30 A5, ostrze 11 -1 szt., bandaż elastyczny -1x 15cm.  Całość zawinięta w serwetę na stół instrumentariuszki o min. wym. 140x190cm z folii polietylenowej o grubości min. 0,05 μm wzmocnionej włókniną polipropylenową na min. pow. 75x190cm, dren.</t>
    </r>
    <r>
      <rPr>
        <b/>
        <sz val="8"/>
        <color indexed="10"/>
        <rFont val="Tahoma"/>
        <family val="2"/>
      </rPr>
      <t xml:space="preserve"> </t>
    </r>
    <r>
      <rPr>
        <sz val="8"/>
        <color indexed="8"/>
        <rFont val="Tahoma"/>
        <family val="2"/>
      </rPr>
      <t>Zestaw zapakowany w opakowanie typu „folia-papier”, posiadające dwie samoprzylepne naklejki transferowe zawierające nazwę dostawcy, numer referencyjny produktu, numer serii i datę ważności. Opakowanie zbiorcze (karton) zabezpieczone jest dodatkowo wewnętrznie workiem z folii PE.</t>
    </r>
  </si>
  <si>
    <t>wartość brutto</t>
  </si>
  <si>
    <t xml:space="preserve">Skład zestawu: 
1. Obłożenie do laparoskopii 175/250x325cm z otworrem przyklejanym 25x30cm wypełnionym folią chirurgiczną. Obłożenie wykonane z laminatu dwuwarstwowego: folia PE 50 mikronów / włóknina 20g/m2/. W strefie krytycznej wzmocnienie: folia PE 50 mikronów / włóknina wiskozowa 23g/m2. Łączna gramatura obłożenia min. 137g/m2. Odporność serwety na przepuszczanie płynów dla obu stref pow. 100cmH20. Serweta wyposażona w organizatory przewodów oraz zintegrowane kieszenie po bokach - 1szt.
2. Osłona na stolik MAyo 79x145cm - 1szt.
3. Osłona na stół nrzędziowy 150x190cm, warstwa chłonny 75x190cm - 1szt.
4. Osłona foliowa na kamerę 14x250cm (perforowana końcówka, taśma mocująca) - 2szt.
5. Opatrunek chłonny, piankowy pokryty warstwą silikonu medycznego 7,5x7,5cm - 4szt.
6. Kompres gazowy 10x10cm (gaza 17N, 16W, znacznik RTG, biały) - 10szt.
7. Tupfer okrągły włókninowy (40g, biały) - 3szt.
8. Miska z polipropylenu 250ml z podziałką - 1szt. 
9. Ostrze chirurgiczne nr 11 - 1szt.
10. Trokar bezostrzowy, separujący 11mm, 10cm - 1szt.
11. Igła veressa 14G 120mm - 1zt.
12. Nożyce monopolarne Matzenbaum 5mm, 33cm - 1szt.
13. Ewakuator dymu - 1szt.
14. Kleszcze blokowane 24,7cm - 1szt.
Zestaw posiada samoprzylepną metryczkę -3  szt. Zestaw oznaczy słownie oraz kolorystycznie. Napis "LAPAROSKOPIA" umieszczoy w żółtej ramce na boku opakowania zestawu </t>
  </si>
  <si>
    <r>
      <t xml:space="preserve">Skład zestawu: </t>
    </r>
    <r>
      <rPr>
        <sz val="8"/>
        <rFont val="Tahoma"/>
        <family val="2"/>
      </rPr>
      <t xml:space="preserve">
</t>
    </r>
    <r>
      <rPr>
        <sz val="8"/>
        <color indexed="8"/>
        <rFont val="Tahoma"/>
        <family val="2"/>
      </rPr>
      <t>1)Serweta chirurgiczna z taśmą lepną 175x175cm – 1szt. Wykonana z laminatu trójwarstwowego, włóknina 
2)Serweta 250x315cm z otworem 7cm – 1szt.Wykonana z laminatu trójwarstwowego  włóknina 30 g/m2 -folia PE 15 mikronów - włóknina 20 g/m2, warstwa chłonna wokół otworu włóknina  50 g/m2. 
3)Osłona na stolik Mayo wzmocniona 79x145cm, obszar chłonny 65x85cm – 1szt. Wykonana z folii PE 80 mikronów wzmocniona na obszarze blatu stolika laminatem folia PE 50 mikronów – włóknina 40g/m2.
4)Osłona na stół narzędziowy 150x190cm, obszar chłonny 75x190cm – 1szt. Wykonana  z laminatu dwuwarstwowego folia PE 75 mikronów plus włóknina 40 g/m2. 
5)Kieszeń foliowa 40x35cm z taśmą samoprzylepną – 1szt. 
6)Taśma lepna 9x49cm – 4szt. 
7)Osłona na kończynę typu stokinet 22x75cm – 1szt.Wykonana z  laminatu dwuwarstwowy PE/włóknina. 
8)Serweta operacyjna 75x90 cm, 2-warstwowa – 1szt. Wykonana z  laminatu dwuwarstwowy PE/włóknina.  
9)Osłona foliowa na uchwyt do lampy, duża (zielono-biała) – 2szt. 
10)Torba papierowa 30x61cm – 1szt. 
11)Kompres gazowy 10x10cm (gaza 17-nitkowa, 12-warstwowy, znacznik Rtg, biały) 30 szt. 
12)Bandaż elastyczny 15cm 5m, biały – 2szt. 13)Zapinka do bandaża – 2szt.
14)Ostrze chirurgiczne nr 23 – 4szt. 
15)Kompres gazowy laparotomijny 45x45cm z tasiemką (gaza 20-nitkowa, 4-warstwowy, znacznik Rtg, biały)  - 10 szt. 
16)Miska nerkowa 800 ml – 1szt. 
17)Miska z polipropylenu 500ml z podziałką, przezroczysta – 1szt. 
18)Dren łączący do ssaka PVC 24Ch 8mm 3.0m + aspiracja typu Poole z rękojeścią – 1szt. 
19)Uchwyt z ostrzem do koagulacji monopolarnej 320cm, funkcja cięcie i koagulacja  – 1szt. 
20)Opatrunek z centralnie umieszczoną warstwą chłonną  9x15cm – 1szt. 
21)Folia chirurgiczna 56x80cm – 1szt. 
22) Stapler skórny sterylny, jednorazowego użytku, z 35-cioma zszywkami – 1szt.
Zestaw posiada oznaczenie kolorystyczne (jasnozielony) oraz oznaczenie słowne „kolano”.</t>
    </r>
  </si>
  <si>
    <t xml:space="preserve">Skład zestawu: 
1. serweta chirurgiczna górna z taśmą samoprzylepną o wymiarach 300 cm x 175cm, wzmocniona w strefie krytycznej, wyposażona w organizatory przewodów. Serweta wykonana j z laminatu trójwarstwowego (włóknina 23g/m2/folia PE 40 mikronów/włóknina 12g/m2) oraz dodatkowe wzmocnienie w strefie krytycznej z włókniny o gramaturze 50 g/m2. Łączna gramatura serwety min. 122,5 g/m2. Odporność serwety na przepuszczanie płynów dla strefy pozakrytycznej min. 194 cm H20, dla strefy krytycznej min. 197cm H20. - 1szt.
2. serweta chirurgiczna dolna o wymiarach 200 x 260 cm z wycięciem "U" o wymiarach 7 cm x 102 cm, wzmocniona w strefie krytycznej  wykonana  z laminatu trójwarstwowego (włóknina 30g/m2/ folia PE 15  / włóknina polipropylenowa 12 g/m2) oraz dodatkowe wzmocnienia z włókniny o gramaturze 50g/m2. Łączna gramatura serwety min. 106 cmH20. Odporność serwety na przepuszczanie płynów powyżej 150 cmH20. - 1szt.  
3. folia operacyjna 45x55 cm - 1szt. 
4. dren PVC 24Ch dł. 3,5m z końcówką typu Yankauer o średnicy 22CH - 1szt. 
5. taśma lepna 9x49cm - 3szt. 
6. przylepiec z centralnie umieszczonych opatrunkiem 9x35 cm. - 1szt.
7. kieszeń foliowa samoprzylepna dwukomorowa z usztywnionym brzegiem 40x35 cm. - 1szt.
8. osłona na kończynę wykonana z laminatu nieprzemakalnego 32x120 cm. - 1szt. 
9. kubek plastikowy z podziałką o pojemności 500 ml - 1szt,
10. jednorazowa osłona na uchwyt do lamp operacyjnych - 2 szt. 
11. elektroda czynna, nóż do diatermii, cięcie/koagulacja, kabel 320cm - 1szt. 
12. serweta gazowa wstępnie prana 45x45cm 20N 6W z nitką RTG i tasiemka, kolor zielony – 10szt. 
13. ostrze chirurgiczne nr 10 – 2szt. 
14. ostrze chirurgiczne nr 22 – 2szt.
15. gaziki z nitką RTG wym.  10X10 cm 17N16W – 30szt. 
16. osłona na stolik mayo 79x145cm – 1szt.  
17. serweta wzmocniona na stolik instrumentalny 150x190, wzmocnienie 75x90cm – 1szt. 
18. Stapler skórny sterylny, jednorazowego użytku, z 35-cioma zszywkami – 1szt.
19. Serweta 75x90cm, dwuwarstwowa - 1szt.  
20. Torba papierowa 12,5cm x 25cm 
Zestaw posiada samoprzylepną metryczkę -3  szt. Zestaw oznaczy słownie oraz kolorystycznie. Napis "BIODRO umieszczony w czerwonej ramce na boku opakowania zestawu </t>
  </si>
  <si>
    <t>wartość netto</t>
  </si>
  <si>
    <t>części</t>
  </si>
  <si>
    <t>PAKIET NR 6</t>
  </si>
  <si>
    <t>Zestaw do porodu I</t>
  </si>
  <si>
    <t xml:space="preserve"> </t>
  </si>
  <si>
    <t xml:space="preserve">Skład: - 1 Serweta z laminatu dwuwarstwowego o gramaturze min. 62g/m2 i odporności na przenikanie cieczy min. 200 cm H2O 150cmx100cm – owinięcie zestawu
- 1 Serweta z laminatu dwuwarstwowego o gramaturze min. 62g/m2 i odporności na przenikanie cieczy min. 200 cm H2O 150cmx100cm
- 1 Podkład wysokochłonny wykonany z folii, wkładu z pulpy celulozowej z superabsorbentem oraz włókniny 90x60cm
- 1 Podkład wysokochłonny wykonany z folii, wkładu z pulpy celulozowej z superabsorbentem oraz włókniny 60x60cm
- 2 Serwety z miękkiej włókniny wysokochłonnej 80x60cm
- 6 Serwet z miękkiej włókniny wysokochłonnej 25x20cm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t>
  </si>
  <si>
    <t>5.1</t>
  </si>
  <si>
    <t>5.2</t>
  </si>
  <si>
    <t>5.3</t>
  </si>
  <si>
    <t>PAKIET NR 4</t>
  </si>
  <si>
    <t xml:space="preserve">PAKIET NR 3 -ubrania </t>
  </si>
  <si>
    <t xml:space="preserve">PAKIET NR 2 - zestawy  i obłożenia II      </t>
  </si>
  <si>
    <t xml:space="preserve">PAKIET NR 1 - zestawy  i obłożenia III        </t>
  </si>
  <si>
    <t xml:space="preserve">Pieluchomajtki dla dorosłych, oddychające na całej powierzchni, zapinane na przylepcorzepy umożliwiające wielokrotne zapinanie, z falbankami bocznymi – zapobiegającymi wyciekom. Rozmiar pasa: 100 -150 cm
</t>
  </si>
  <si>
    <t>Pieluchomajtki dla dorosłych, rozmiar L - obwód bioder 100 - 150 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ściągacze w kroczu i falbanki przeciwwyciekowe skierowane na zewnątrz. Włókninowy system dystrybucji moczu. Wyrób nie może zawierać elementów lateksowych. Minimalna chłonność wyrobu  2600ml. Retencja badana metodą NAFC min. 700g. Pakowane po 30szt.</t>
  </si>
  <si>
    <t>Pieluchomajtki dla noworodków:  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 (od 2kg do 5 kg)</t>
  </si>
  <si>
    <t xml:space="preserve">Podkłady higieniczne do stosowania jako dodatkowe zabezpieczenie dla osób z inkontynencją. Pozwalają utrzymać w czystości pościel, łóżko, wózek inwalidzki, fotel, itp. Warstwę spodnią stanowi biała izolacyjna folia antypoślizgowa (z nadrukiem). We wkładzie chłonnym znajduje się rozdrobniona pulpa celulozowa, dodatkowo pokryta bibułą. Warstwę wierzchnią stanowi włóknina.
Rozmiar 90x60:
Długość całkowita - 900 mm Długość wkładu chłonnego - 820 mm Szerokość całkowita - 600 mm Szerokość wkładu chłonnego - 580 mm
* tolerancja wymiarów +/- 10 mm
Masa, nie mniej niż 95,9 g Chłonność, nie mniej niż  - 2000 g
</t>
  </si>
  <si>
    <t>SUKCESYWNE DOSTAWY ZESTAWÓW DO ZABIEGÓW OPERACYJNYCH, ODZIEŻY OCHRONNEJ I PIELUCH</t>
  </si>
  <si>
    <t>op. = 30 szt.</t>
  </si>
  <si>
    <t>op. = 42 szt.</t>
  </si>
  <si>
    <r>
      <t xml:space="preserve">PAKIET NR 5- zestawy i obłożenia            </t>
    </r>
    <r>
      <rPr>
        <sz val="8"/>
        <color indexed="10"/>
        <rFont val="Tahoma"/>
        <family val="2"/>
      </rPr>
      <t>MOŻNA SKŁADAĆ OFERTĘ NA KAŻDĄ POZYCJĘ OSOBNO !!!!</t>
    </r>
  </si>
  <si>
    <r>
      <t>Ubrania operacyjne bluza + spodnie</t>
    </r>
    <r>
      <rPr>
        <strike/>
        <sz val="8"/>
        <color indexed="10"/>
        <rFont val="Tahoma"/>
        <family val="2"/>
      </rPr>
      <t xml:space="preserve"> lub sukienka</t>
    </r>
    <r>
      <rPr>
        <sz val="8"/>
        <rFont val="Tahoma"/>
        <family val="2"/>
      </rPr>
      <t>:
Ubranie chirurgiczne wielokrotnego użytku wykonane z chłonącej płyny, niepylącej tkaniny bawełniano-poliestrowej. Tkanina ma zapewnić komfort dotykowy właściwy bawełnie. Tkanina ma zapewniać wysoki termofizjologiczny komfort użytkowania, gramatura maksimum 130 g/m</t>
    </r>
    <r>
      <rPr>
        <vertAlign val="superscript"/>
        <sz val="8"/>
        <rFont val="Tahoma"/>
        <family val="2"/>
      </rPr>
      <t>2</t>
    </r>
    <r>
      <rPr>
        <sz val="8"/>
        <rFont val="Tahoma"/>
        <family val="2"/>
      </rPr>
      <t>, zawartość bawełny minimum 50% +/- 3%.   
Wymagane parametry:
1. Czystość – pod względem cząstek stałych – max 3,5 IPM
2. Pylenie – max. 4 Log10 
3. Wytrzymałość na wypychanie na sucho – min. 500 kPa
4. Wytrzymałość na rozciąganie na sucho – min. 300 N
5. Odporność na przenikanie drobnoustrojów – na sucho - max. 300 CFU
6. Czystość – mikrobiologiczna – max. 300 CFU/100 cm2
Kolor niebieski, czerwony, zielony, szaro-niebieski.
Bluza: z krótkim rękawem, luźna, z dekoltem na zakładkę, wkładana przez głowę; z przodu odcięty karczek pod którym jest kieszeń z lewej strony. Kieszenie boczne na wysokości bioder, po bokach rozporki wzmocnione ryglami.
Spodnie: na gumkę, wiązane z przodu na troki.
Sukienka: z dekoltem na zakładkę, z zapięciem na nap; z przodu odcięty karczek, pod którym jest mała kieszeń wszyta w szew; dwie kieszenie na wysokości bioder; wiązana z tyłu na troki służące do regulowania obwodu pasa.</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</si>
</sst>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 &quot;;#,##0.00&quot; zł &quot;;\-#&quot; zł &quot;;@\ "/>
    <numFmt numFmtId="165" formatCode="\ * #,##0.00&quot; zł &quot;;\-* #,##0.00&quot; zł &quot;;\ * \-#&quot; zł &quot;;@\ "/>
    <numFmt numFmtId="166" formatCode="#,##0.00\ [$zł-415];[Red]\-#,##0.00\ [$zł-415]"/>
    <numFmt numFmtId="167" formatCode="#,##0.00&quot; zł &quot;;#,##0.00&quot; zł &quot;;\-#&quot; zł &quot;;\ @\ "/>
  </numFmts>
  <fonts count="59">
    <font>
      <sz val="10"/>
      <name val="Arial"/>
      <family val="2"/>
    </font>
    <font>
      <sz val="11"/>
      <color indexed="8"/>
      <name val="Arial CE"/>
      <family val="2"/>
    </font>
    <font>
      <sz val="10"/>
      <name val="Arial CE"/>
      <family val="2"/>
    </font>
    <font>
      <sz val="8"/>
      <name val="Tahoma"/>
      <family val="2"/>
    </font>
    <font>
      <sz val="8"/>
      <color indexed="8"/>
      <name val="Tahoma"/>
      <family val="2"/>
    </font>
    <font>
      <sz val="8"/>
      <color indexed="10"/>
      <name val="Tahoma"/>
      <family val="2"/>
    </font>
    <font>
      <sz val="7"/>
      <color indexed="8"/>
      <name val="Tahoma"/>
      <family val="2"/>
    </font>
    <font>
      <sz val="10"/>
      <color indexed="8"/>
      <name val="Arial CE1"/>
      <family val="0"/>
    </font>
    <font>
      <sz val="8.5"/>
      <color indexed="8"/>
      <name val="Tahoma"/>
      <family val="1"/>
    </font>
    <font>
      <b/>
      <sz val="8"/>
      <name val="Tahoma"/>
      <family val="2"/>
    </font>
    <font>
      <b/>
      <sz val="8"/>
      <color indexed="8"/>
      <name val="Tahoma"/>
      <family val="2"/>
    </font>
    <font>
      <sz val="8"/>
      <color indexed="57"/>
      <name val="Tahoma"/>
      <family val="2"/>
    </font>
    <font>
      <b/>
      <sz val="10"/>
      <name val="Arial"/>
      <family val="2"/>
    </font>
    <font>
      <sz val="7"/>
      <name val="Tahoma"/>
      <family val="2"/>
    </font>
    <font>
      <vertAlign val="superscript"/>
      <sz val="8"/>
      <name val="Tahoma"/>
      <family val="2"/>
    </font>
    <font>
      <sz val="8"/>
      <color indexed="8"/>
      <name val="Arial CE1"/>
      <family val="0"/>
    </font>
    <font>
      <sz val="8"/>
      <name val="Arial"/>
      <family val="2"/>
    </font>
    <font>
      <b/>
      <sz val="8"/>
      <color indexed="8"/>
      <name val="Arial CE1"/>
      <family val="0"/>
    </font>
    <font>
      <b/>
      <sz val="8"/>
      <color indexed="10"/>
      <name val="Tahoma"/>
      <family val="2"/>
    </font>
    <font>
      <b/>
      <i/>
      <sz val="10"/>
      <name val="Arial"/>
      <family val="2"/>
    </font>
    <font>
      <sz val="11"/>
      <color indexed="8"/>
      <name val="Calibri"/>
      <family val="2"/>
    </font>
    <font>
      <sz val="11"/>
      <color indexed="42"/>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4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8"/>
      <color indexed="63"/>
      <name val="Tahoma"/>
      <family val="2"/>
    </font>
    <font>
      <sz val="8"/>
      <color indexed="63"/>
      <name val="Arial CE1"/>
      <family val="0"/>
    </font>
    <font>
      <strike/>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tint="0.34999001026153564"/>
      <name val="Tahoma"/>
      <family val="2"/>
    </font>
    <font>
      <sz val="8"/>
      <color theme="1" tint="0.34999001026153564"/>
      <name val="Arial CE1"/>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hair">
        <color indexed="8"/>
      </left>
      <right style="hair">
        <color indexed="8"/>
      </right>
      <top style="hair">
        <color indexed="8"/>
      </top>
      <bottom style="thin"/>
    </border>
    <border>
      <left style="thin"/>
      <right style="thin"/>
      <top style="thin"/>
      <bottom style="thin"/>
    </border>
    <border>
      <left style="hair">
        <color indexed="8"/>
      </left>
      <right style="thin"/>
      <top style="hair">
        <color indexed="8"/>
      </top>
      <bottom style="thin"/>
    </border>
    <border>
      <left style="thin"/>
      <right>
        <color indexed="63"/>
      </right>
      <top style="hair">
        <color indexed="8"/>
      </top>
      <bottom style="thin"/>
    </border>
    <border>
      <left>
        <color indexed="63"/>
      </left>
      <right>
        <color indexed="63"/>
      </right>
      <top style="hair">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1" fillId="0" borderId="0">
      <alignment/>
      <protection/>
    </xf>
    <xf numFmtId="0" fontId="2" fillId="0" borderId="0">
      <alignment/>
      <protection/>
    </xf>
    <xf numFmtId="0" fontId="51" fillId="27" borderId="1" applyNumberFormat="0" applyAlignment="0" applyProtection="0"/>
    <xf numFmtId="9" fontId="0" fillId="0" borderId="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164" fontId="7" fillId="0" borderId="0" applyBorder="0" applyProtection="0">
      <alignment/>
    </xf>
    <xf numFmtId="42" fontId="0" fillId="0" borderId="0" applyFill="0" applyBorder="0" applyAlignment="0" applyProtection="0"/>
    <xf numFmtId="0" fontId="56" fillId="32" borderId="0" applyNumberFormat="0" applyBorder="0" applyAlignment="0" applyProtection="0"/>
  </cellStyleXfs>
  <cellXfs count="132">
    <xf numFmtId="0" fontId="0" fillId="0" borderId="0" xfId="0" applyAlignment="1">
      <alignment/>
    </xf>
    <xf numFmtId="0" fontId="3" fillId="0" borderId="0" xfId="0" applyFont="1" applyFill="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6" fillId="0" borderId="10" xfId="0" applyFont="1" applyFill="1" applyBorder="1" applyAlignment="1">
      <alignment horizontal="left" vertical="top"/>
    </xf>
    <xf numFmtId="0" fontId="6" fillId="0" borderId="10" xfId="0" applyFont="1" applyFill="1" applyBorder="1" applyAlignment="1">
      <alignment horizontal="left" vertical="top" wrapText="1"/>
    </xf>
    <xf numFmtId="3" fontId="6"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left" vertical="top" wrapText="1"/>
    </xf>
    <xf numFmtId="9" fontId="6" fillId="0" borderId="10" xfId="0" applyNumberFormat="1" applyFont="1" applyFill="1" applyBorder="1" applyAlignment="1">
      <alignment horizontal="left" vertical="top" wrapText="1"/>
    </xf>
    <xf numFmtId="0" fontId="6" fillId="0" borderId="0" xfId="0" applyFont="1" applyFill="1" applyAlignment="1">
      <alignment horizontal="left"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0" xfId="0" applyFont="1" applyFill="1" applyAlignment="1">
      <alignment horizontal="left" vertical="top" wrapText="1"/>
    </xf>
    <xf numFmtId="0" fontId="4" fillId="0" borderId="10" xfId="0" applyFont="1" applyFill="1" applyBorder="1" applyAlignment="1" applyProtection="1">
      <alignment horizontal="left" vertical="top" wrapText="1"/>
      <protection/>
    </xf>
    <xf numFmtId="0" fontId="3" fillId="0" borderId="10" xfId="0" applyFont="1" applyFill="1" applyBorder="1" applyAlignment="1">
      <alignment horizontal="left" vertical="top"/>
    </xf>
    <xf numFmtId="0" fontId="4"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8" fillId="0" borderId="10" xfId="0" applyNumberFormat="1" applyFont="1" applyFill="1" applyBorder="1" applyAlignment="1">
      <alignment horizontal="left" vertical="top" wrapText="1"/>
    </xf>
    <xf numFmtId="9" fontId="4"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4" fillId="0" borderId="0" xfId="0" applyFont="1" applyFill="1" applyAlignment="1">
      <alignment horizontal="right" vertical="top"/>
    </xf>
    <xf numFmtId="0" fontId="3" fillId="0" borderId="0" xfId="0" applyFont="1" applyFill="1" applyAlignment="1">
      <alignment horizontal="right" vertical="top"/>
    </xf>
    <xf numFmtId="4" fontId="4" fillId="0" borderId="0" xfId="0" applyNumberFormat="1" applyFont="1" applyFill="1" applyBorder="1" applyAlignment="1">
      <alignment horizontal="right" vertical="top"/>
    </xf>
    <xf numFmtId="0" fontId="4" fillId="0" borderId="0" xfId="0" applyFont="1" applyFill="1" applyBorder="1" applyAlignment="1" applyProtection="1">
      <alignment horizontal="left" vertical="top" wrapText="1"/>
      <protection/>
    </xf>
    <xf numFmtId="4" fontId="3" fillId="0" borderId="0" xfId="0" applyNumberFormat="1" applyFont="1" applyFill="1" applyAlignment="1">
      <alignment horizontal="right" vertical="top"/>
    </xf>
    <xf numFmtId="4" fontId="6" fillId="0" borderId="10" xfId="0" applyNumberFormat="1" applyFont="1" applyFill="1" applyBorder="1" applyAlignment="1">
      <alignment horizontal="right" vertical="top" wrapText="1"/>
    </xf>
    <xf numFmtId="0" fontId="4" fillId="0" borderId="10" xfId="0" applyFont="1" applyFill="1" applyBorder="1" applyAlignment="1">
      <alignment horizontal="right" vertical="top"/>
    </xf>
    <xf numFmtId="0" fontId="4" fillId="0" borderId="10" xfId="0" applyFont="1" applyFill="1" applyBorder="1" applyAlignment="1">
      <alignment horizontal="right" vertical="top" wrapText="1"/>
    </xf>
    <xf numFmtId="4" fontId="4" fillId="0" borderId="10" xfId="0" applyNumberFormat="1" applyFont="1" applyFill="1" applyBorder="1" applyAlignment="1">
      <alignment horizontal="right" vertical="top" wrapText="1"/>
    </xf>
    <xf numFmtId="4" fontId="4" fillId="0" borderId="0" xfId="0" applyNumberFormat="1" applyFont="1" applyFill="1" applyAlignment="1">
      <alignment horizontal="right" vertical="top"/>
    </xf>
    <xf numFmtId="4" fontId="10" fillId="0" borderId="11" xfId="0" applyNumberFormat="1" applyFont="1" applyFill="1" applyBorder="1" applyAlignment="1">
      <alignment horizontal="right" vertical="top"/>
    </xf>
    <xf numFmtId="3" fontId="3" fillId="0" borderId="0" xfId="0" applyNumberFormat="1" applyFont="1" applyFill="1" applyAlignment="1">
      <alignment horizontal="right" vertical="top"/>
    </xf>
    <xf numFmtId="3" fontId="4" fillId="0" borderId="0" xfId="0" applyNumberFormat="1" applyFont="1" applyFill="1" applyAlignment="1">
      <alignment horizontal="right" vertical="top" wrapText="1"/>
    </xf>
    <xf numFmtId="4" fontId="4" fillId="0" borderId="0" xfId="0" applyNumberFormat="1" applyFont="1" applyFill="1" applyAlignment="1">
      <alignment horizontal="right" vertical="top" wrapText="1"/>
    </xf>
    <xf numFmtId="0" fontId="6" fillId="0" borderId="10" xfId="0" applyFont="1" applyFill="1" applyBorder="1" applyAlignment="1">
      <alignment horizontal="right" vertical="top" wrapText="1"/>
    </xf>
    <xf numFmtId="3" fontId="4" fillId="0" borderId="10" xfId="0" applyNumberFormat="1" applyFont="1" applyFill="1" applyBorder="1" applyAlignment="1">
      <alignment horizontal="right" vertical="top"/>
    </xf>
    <xf numFmtId="4" fontId="4" fillId="0" borderId="10" xfId="60" applyNumberFormat="1" applyFont="1" applyFill="1" applyBorder="1" applyAlignment="1" applyProtection="1">
      <alignment horizontal="right" vertical="top"/>
      <protection/>
    </xf>
    <xf numFmtId="0" fontId="3" fillId="0" borderId="10" xfId="0" applyFont="1" applyFill="1" applyBorder="1" applyAlignment="1">
      <alignment horizontal="right" vertical="top"/>
    </xf>
    <xf numFmtId="3" fontId="3" fillId="0" borderId="10" xfId="0" applyNumberFormat="1" applyFont="1" applyFill="1" applyBorder="1" applyAlignment="1">
      <alignment horizontal="right" vertical="top"/>
    </xf>
    <xf numFmtId="4" fontId="3" fillId="0" borderId="10" xfId="60" applyNumberFormat="1" applyFont="1" applyFill="1" applyBorder="1" applyAlignment="1" applyProtection="1">
      <alignment horizontal="right" vertical="top"/>
      <protection/>
    </xf>
    <xf numFmtId="9" fontId="3" fillId="0" borderId="10" xfId="0" applyNumberFormat="1" applyFont="1" applyFill="1" applyBorder="1" applyAlignment="1">
      <alignment horizontal="right" vertical="top"/>
    </xf>
    <xf numFmtId="0" fontId="11" fillId="0" borderId="0" xfId="0" applyFont="1" applyFill="1" applyBorder="1" applyAlignment="1">
      <alignment horizontal="left" vertical="top"/>
    </xf>
    <xf numFmtId="0" fontId="11" fillId="0" borderId="0" xfId="0" applyFont="1" applyFill="1" applyBorder="1" applyAlignment="1">
      <alignment horizontal="right" vertical="top"/>
    </xf>
    <xf numFmtId="3" fontId="11" fillId="0" borderId="0" xfId="0" applyNumberFormat="1" applyFont="1" applyFill="1" applyBorder="1" applyAlignment="1">
      <alignment horizontal="right" vertical="top"/>
    </xf>
    <xf numFmtId="4" fontId="11" fillId="0" borderId="0" xfId="60" applyNumberFormat="1" applyFont="1" applyFill="1" applyBorder="1" applyAlignment="1" applyProtection="1">
      <alignment horizontal="right" vertical="top"/>
      <protection/>
    </xf>
    <xf numFmtId="9" fontId="11" fillId="0" borderId="0" xfId="0" applyNumberFormat="1" applyFont="1" applyFill="1" applyBorder="1" applyAlignment="1">
      <alignment horizontal="right" vertical="top"/>
    </xf>
    <xf numFmtId="0" fontId="3" fillId="0" borderId="0" xfId="0" applyFont="1" applyFill="1" applyAlignment="1">
      <alignment horizontal="left" vertical="top" wrapText="1"/>
    </xf>
    <xf numFmtId="0" fontId="4" fillId="0" borderId="0" xfId="0" applyFont="1" applyFill="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right" vertical="top"/>
    </xf>
    <xf numFmtId="3" fontId="4" fillId="0" borderId="0" xfId="0" applyNumberFormat="1" applyFont="1" applyFill="1" applyBorder="1" applyAlignment="1">
      <alignment horizontal="right" vertical="top"/>
    </xf>
    <xf numFmtId="4" fontId="4" fillId="0" borderId="0" xfId="60" applyNumberFormat="1" applyFont="1" applyFill="1" applyBorder="1" applyAlignment="1" applyProtection="1">
      <alignment horizontal="right" vertical="top"/>
      <protection/>
    </xf>
    <xf numFmtId="0" fontId="13" fillId="0" borderId="0" xfId="0" applyFont="1" applyFill="1" applyAlignment="1">
      <alignment horizontal="left" vertical="top"/>
    </xf>
    <xf numFmtId="0" fontId="4" fillId="0" borderId="0" xfId="0" applyFont="1" applyFill="1" applyBorder="1" applyAlignment="1">
      <alignment vertical="top"/>
    </xf>
    <xf numFmtId="2" fontId="13" fillId="0" borderId="12" xfId="0" applyNumberFormat="1" applyFont="1" applyFill="1" applyBorder="1" applyAlignment="1">
      <alignment horizontal="left" vertical="top" wrapText="1"/>
    </xf>
    <xf numFmtId="2" fontId="13" fillId="0" borderId="13" xfId="0" applyNumberFormat="1" applyFont="1" applyFill="1" applyBorder="1" applyAlignment="1">
      <alignment horizontal="left" vertical="top" wrapText="1"/>
    </xf>
    <xf numFmtId="0" fontId="6" fillId="0" borderId="13" xfId="0" applyFont="1" applyFill="1" applyBorder="1" applyAlignment="1">
      <alignment horizontal="left" vertical="top" wrapText="1"/>
    </xf>
    <xf numFmtId="2" fontId="13" fillId="0" borderId="13" xfId="0" applyNumberFormat="1" applyFont="1" applyFill="1" applyBorder="1" applyAlignment="1">
      <alignment horizontal="right" vertical="top" wrapText="1"/>
    </xf>
    <xf numFmtId="4" fontId="13" fillId="0" borderId="13" xfId="0" applyNumberFormat="1" applyFont="1" applyFill="1" applyBorder="1" applyAlignment="1">
      <alignment horizontal="right" vertical="top" wrapText="1"/>
    </xf>
    <xf numFmtId="4" fontId="13" fillId="0" borderId="14"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0" xfId="60" applyNumberFormat="1" applyFont="1" applyFill="1" applyBorder="1" applyAlignment="1" applyProtection="1">
      <alignment horizontal="right" vertical="top"/>
      <protection/>
    </xf>
    <xf numFmtId="0" fontId="15" fillId="0" borderId="0" xfId="0" applyFont="1" applyAlignment="1">
      <alignment/>
    </xf>
    <xf numFmtId="0" fontId="12"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vertical="center"/>
    </xf>
    <xf numFmtId="2" fontId="4" fillId="0" borderId="10" xfId="52" applyNumberFormat="1" applyFont="1" applyFill="1" applyBorder="1" applyAlignment="1" applyProtection="1">
      <alignment horizontal="left" vertical="center" wrapText="1"/>
      <protection/>
    </xf>
    <xf numFmtId="2" fontId="4" fillId="0" borderId="10" xfId="52" applyNumberFormat="1" applyFont="1" applyFill="1" applyBorder="1" applyAlignment="1" applyProtection="1">
      <alignment vertical="top" wrapText="1"/>
      <protection/>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vertical="center" wrapText="1"/>
    </xf>
    <xf numFmtId="2" fontId="4" fillId="0" borderId="10" xfId="0" applyNumberFormat="1" applyFont="1" applyFill="1" applyBorder="1" applyAlignment="1">
      <alignment vertical="top" wrapText="1"/>
    </xf>
    <xf numFmtId="2" fontId="4"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xf>
    <xf numFmtId="9" fontId="3" fillId="0" borderId="10" xfId="0" applyNumberFormat="1" applyFont="1" applyFill="1" applyBorder="1" applyAlignment="1">
      <alignment horizontal="left" vertical="top"/>
    </xf>
    <xf numFmtId="2" fontId="4" fillId="0" borderId="10" xfId="0" applyNumberFormat="1" applyFont="1" applyFill="1" applyBorder="1" applyAlignment="1">
      <alignment horizontal="right" vertical="top"/>
    </xf>
    <xf numFmtId="2" fontId="4" fillId="0" borderId="10" xfId="60" applyNumberFormat="1" applyFont="1" applyFill="1" applyBorder="1" applyAlignment="1" applyProtection="1">
      <alignment horizontal="right" vertical="top" wrapText="1"/>
      <protection/>
    </xf>
    <xf numFmtId="4" fontId="19" fillId="0" borderId="0" xfId="0" applyNumberFormat="1" applyFont="1" applyAlignment="1">
      <alignment/>
    </xf>
    <xf numFmtId="3" fontId="4" fillId="0" borderId="10" xfId="0" applyNumberFormat="1" applyFont="1" applyFill="1" applyBorder="1" applyAlignment="1">
      <alignment horizontal="right" vertical="top" wrapText="1"/>
    </xf>
    <xf numFmtId="4" fontId="9" fillId="0" borderId="11" xfId="0" applyNumberFormat="1" applyFont="1" applyFill="1" applyBorder="1" applyAlignment="1">
      <alignment horizontal="right" vertical="top"/>
    </xf>
    <xf numFmtId="0" fontId="3" fillId="0" borderId="15" xfId="0" applyFont="1" applyFill="1" applyBorder="1" applyAlignment="1">
      <alignment horizontal="left" vertical="top"/>
    </xf>
    <xf numFmtId="4" fontId="4" fillId="0" borderId="16" xfId="0" applyNumberFormat="1" applyFont="1" applyFill="1" applyBorder="1" applyAlignment="1">
      <alignment horizontal="right" vertical="top"/>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18" xfId="0" applyFont="1" applyFill="1" applyBorder="1" applyAlignment="1">
      <alignment horizontal="left" vertical="top" wrapText="1"/>
    </xf>
    <xf numFmtId="0" fontId="3" fillId="0" borderId="18" xfId="0" applyFont="1" applyFill="1" applyBorder="1" applyAlignment="1">
      <alignment horizontal="right" vertical="top"/>
    </xf>
    <xf numFmtId="4" fontId="3" fillId="0" borderId="18" xfId="0" applyNumberFormat="1" applyFont="1" applyFill="1" applyBorder="1" applyAlignment="1">
      <alignment horizontal="right" vertical="top"/>
    </xf>
    <xf numFmtId="165" fontId="3" fillId="0" borderId="18" xfId="60" applyNumberFormat="1" applyFont="1" applyFill="1" applyBorder="1" applyAlignment="1" applyProtection="1">
      <alignment horizontal="right" vertical="top"/>
      <protection/>
    </xf>
    <xf numFmtId="4" fontId="10" fillId="0" borderId="19" xfId="0" applyNumberFormat="1" applyFont="1" applyFill="1" applyBorder="1" applyAlignment="1">
      <alignment horizontal="right" vertical="top"/>
    </xf>
    <xf numFmtId="4" fontId="10" fillId="0" borderId="20" xfId="0" applyNumberFormat="1" applyFont="1" applyFill="1" applyBorder="1" applyAlignment="1">
      <alignment horizontal="right" vertical="top"/>
    </xf>
    <xf numFmtId="2" fontId="4" fillId="0" borderId="21" xfId="0" applyNumberFormat="1" applyFont="1" applyFill="1" applyBorder="1" applyAlignment="1">
      <alignment horizontal="left" vertical="top"/>
    </xf>
    <xf numFmtId="2" fontId="4" fillId="0" borderId="22" xfId="0" applyNumberFormat="1" applyFont="1" applyFill="1" applyBorder="1" applyAlignment="1">
      <alignment horizontal="left" vertical="top"/>
    </xf>
    <xf numFmtId="2" fontId="4" fillId="0" borderId="22" xfId="0" applyNumberFormat="1" applyFont="1" applyFill="1" applyBorder="1" applyAlignment="1">
      <alignment horizontal="left" vertical="top" wrapText="1"/>
    </xf>
    <xf numFmtId="2" fontId="4" fillId="0" borderId="22" xfId="0" applyNumberFormat="1" applyFont="1" applyFill="1" applyBorder="1" applyAlignment="1">
      <alignment horizontal="right" vertical="top" wrapText="1"/>
    </xf>
    <xf numFmtId="2" fontId="4" fillId="0" borderId="23" xfId="0" applyNumberFormat="1" applyFont="1" applyFill="1" applyBorder="1" applyAlignment="1">
      <alignment horizontal="right" vertical="top" wrapText="1"/>
    </xf>
    <xf numFmtId="1" fontId="4" fillId="0" borderId="24" xfId="0" applyNumberFormat="1" applyFont="1" applyBorder="1" applyAlignment="1">
      <alignment horizontal="center" vertical="center"/>
    </xf>
    <xf numFmtId="4" fontId="4" fillId="0" borderId="25" xfId="0" applyNumberFormat="1" applyFont="1" applyFill="1" applyBorder="1" applyAlignment="1">
      <alignment horizontal="right" vertical="top"/>
    </xf>
    <xf numFmtId="4" fontId="10" fillId="0" borderId="26" xfId="0" applyNumberFormat="1" applyFont="1" applyBorder="1" applyAlignment="1">
      <alignment vertical="center"/>
    </xf>
    <xf numFmtId="0" fontId="4" fillId="0" borderId="10" xfId="0" applyFont="1" applyFill="1" applyBorder="1" applyAlignment="1">
      <alignment horizontal="center" vertical="top"/>
    </xf>
    <xf numFmtId="1" fontId="57" fillId="0" borderId="24" xfId="0" applyNumberFormat="1" applyFont="1" applyBorder="1" applyAlignment="1">
      <alignment horizontal="center" vertical="center"/>
    </xf>
    <xf numFmtId="2" fontId="57" fillId="0" borderId="10" xfId="0" applyNumberFormat="1" applyFont="1" applyFill="1" applyBorder="1" applyAlignment="1">
      <alignment vertical="center" wrapText="1"/>
    </xf>
    <xf numFmtId="2" fontId="57" fillId="0" borderId="10" xfId="0" applyNumberFormat="1" applyFont="1" applyFill="1" applyBorder="1" applyAlignment="1">
      <alignment vertical="top" wrapText="1"/>
    </xf>
    <xf numFmtId="2" fontId="57" fillId="0" borderId="10" xfId="0" applyNumberFormat="1" applyFont="1" applyFill="1" applyBorder="1" applyAlignment="1">
      <alignment horizontal="center" vertical="center" wrapText="1"/>
    </xf>
    <xf numFmtId="2" fontId="57" fillId="0" borderId="10" xfId="0" applyNumberFormat="1" applyFont="1" applyFill="1" applyBorder="1" applyAlignment="1">
      <alignment horizontal="left" vertical="top" wrapText="1"/>
    </xf>
    <xf numFmtId="2" fontId="57" fillId="0" borderId="10" xfId="0" applyNumberFormat="1" applyFont="1" applyFill="1" applyBorder="1" applyAlignment="1">
      <alignment horizontal="left" vertical="top"/>
    </xf>
    <xf numFmtId="2" fontId="57" fillId="0" borderId="10" xfId="0" applyNumberFormat="1" applyFont="1" applyFill="1" applyBorder="1" applyAlignment="1">
      <alignment horizontal="right" vertical="top"/>
    </xf>
    <xf numFmtId="2" fontId="57" fillId="0" borderId="10" xfId="60" applyNumberFormat="1" applyFont="1" applyFill="1" applyBorder="1" applyAlignment="1" applyProtection="1">
      <alignment horizontal="right" vertical="top" wrapText="1"/>
      <protection/>
    </xf>
    <xf numFmtId="9" fontId="57" fillId="0" borderId="10" xfId="0" applyNumberFormat="1" applyFont="1" applyFill="1" applyBorder="1" applyAlignment="1">
      <alignment horizontal="left" vertical="top"/>
    </xf>
    <xf numFmtId="4" fontId="57" fillId="0" borderId="10" xfId="0" applyNumberFormat="1" applyFont="1" applyFill="1" applyBorder="1" applyAlignment="1">
      <alignment horizontal="right" vertical="top"/>
    </xf>
    <xf numFmtId="4" fontId="57" fillId="0" borderId="25" xfId="0" applyNumberFormat="1" applyFont="1" applyFill="1" applyBorder="1" applyAlignment="1">
      <alignment horizontal="right" vertical="top"/>
    </xf>
    <xf numFmtId="0" fontId="58" fillId="0" borderId="0" xfId="0" applyFont="1" applyAlignment="1">
      <alignment/>
    </xf>
    <xf numFmtId="4" fontId="10" fillId="0" borderId="10" xfId="0" applyNumberFormat="1" applyFont="1" applyFill="1" applyBorder="1" applyAlignment="1">
      <alignment horizontal="right" vertical="top"/>
    </xf>
    <xf numFmtId="0" fontId="12" fillId="0" borderId="27" xfId="0" applyFont="1" applyBorder="1" applyAlignment="1">
      <alignment/>
    </xf>
    <xf numFmtId="0" fontId="19" fillId="0" borderId="27" xfId="0" applyFont="1" applyBorder="1" applyAlignment="1">
      <alignment/>
    </xf>
    <xf numFmtId="0" fontId="0" fillId="0" borderId="27" xfId="0" applyBorder="1" applyAlignment="1">
      <alignment/>
    </xf>
    <xf numFmtId="4" fontId="12" fillId="0" borderId="27" xfId="0" applyNumberFormat="1" applyFont="1" applyBorder="1" applyAlignment="1">
      <alignment/>
    </xf>
    <xf numFmtId="4" fontId="0" fillId="0" borderId="27" xfId="0" applyNumberFormat="1" applyBorder="1" applyAlignment="1">
      <alignment/>
    </xf>
    <xf numFmtId="4" fontId="10" fillId="0" borderId="0" xfId="0" applyNumberFormat="1" applyFont="1" applyFill="1" applyBorder="1" applyAlignment="1">
      <alignment horizontal="right" vertical="top"/>
    </xf>
    <xf numFmtId="4" fontId="10" fillId="0" borderId="28" xfId="0" applyNumberFormat="1" applyFont="1" applyBorder="1" applyAlignment="1">
      <alignment vertical="center"/>
    </xf>
    <xf numFmtId="4" fontId="9" fillId="0" borderId="18" xfId="60" applyNumberFormat="1" applyFont="1" applyFill="1" applyBorder="1" applyAlignment="1" applyProtection="1">
      <alignment horizontal="right" vertical="top"/>
      <protection/>
    </xf>
    <xf numFmtId="4" fontId="9" fillId="0" borderId="0" xfId="0" applyNumberFormat="1" applyFont="1" applyFill="1" applyAlignment="1">
      <alignment horizontal="right" vertical="top"/>
    </xf>
    <xf numFmtId="4" fontId="9" fillId="0" borderId="0" xfId="0" applyNumberFormat="1" applyFont="1" applyFill="1" applyBorder="1" applyAlignment="1">
      <alignment horizontal="right"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0" borderId="0" xfId="0" applyFont="1" applyFill="1" applyBorder="1" applyAlignment="1">
      <alignment horizontal="left" vertical="top" wrapText="1"/>
    </xf>
    <xf numFmtId="2" fontId="10" fillId="0" borderId="29" xfId="0" applyNumberFormat="1" applyFont="1" applyBorder="1" applyAlignment="1">
      <alignment horizontal="right"/>
    </xf>
    <xf numFmtId="2" fontId="10" fillId="0" borderId="30" xfId="0" applyNumberFormat="1" applyFont="1" applyBorder="1" applyAlignment="1">
      <alignment horizontal="right"/>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Fill="1" applyBorder="1" applyAlignment="1">
      <alignment horizontal="right" vertical="top" wrapText="1"/>
    </xf>
    <xf numFmtId="0" fontId="0" fillId="0" borderId="0" xfId="0"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2" xfId="51"/>
    <cellStyle name="Normalny_pakiet 23- paski do glukome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pane xSplit="1" ySplit="3" topLeftCell="B4" activePane="bottomRight" state="frozen"/>
      <selection pane="topLeft" activeCell="T6" sqref="T6"/>
      <selection pane="topRight" activeCell="T6" sqref="T6"/>
      <selection pane="bottomLeft" activeCell="T6" sqref="T6"/>
      <selection pane="bottomRight" activeCell="M5" sqref="M5"/>
    </sheetView>
  </sheetViews>
  <sheetFormatPr defaultColWidth="9.140625" defaultRowHeight="12.75"/>
  <cols>
    <col min="1" max="1" width="2.421875" style="1" customWidth="1"/>
    <col min="2" max="2" width="10.57421875" style="1" customWidth="1"/>
    <col min="3" max="3" width="71.140625" style="1" customWidth="1"/>
    <col min="4" max="4" width="9.7109375" style="1" customWidth="1"/>
    <col min="5" max="5" width="4.8515625" style="21" customWidth="1"/>
    <col min="6" max="6" width="4.28125" style="21" customWidth="1"/>
    <col min="7" max="7" width="6.00390625" style="31" customWidth="1"/>
    <col min="8" max="8" width="5.7109375" style="24" customWidth="1"/>
    <col min="9" max="9" width="5.7109375" style="21" customWidth="1"/>
    <col min="10" max="10" width="7.28125" style="24" customWidth="1"/>
    <col min="11" max="11" width="9.00390625" style="24" customWidth="1"/>
    <col min="12" max="12" width="8.57421875" style="24" customWidth="1"/>
    <col min="13" max="16384" width="9.140625" style="1" customWidth="1"/>
  </cols>
  <sheetData>
    <row r="1" spans="1:12" ht="10.5">
      <c r="A1" s="122" t="s">
        <v>0</v>
      </c>
      <c r="B1" s="122"/>
      <c r="C1" s="122"/>
      <c r="D1" s="122"/>
      <c r="E1" s="122"/>
      <c r="F1" s="122"/>
      <c r="G1" s="122"/>
      <c r="H1" s="122"/>
      <c r="I1" s="122"/>
      <c r="J1" s="122"/>
      <c r="K1" s="122"/>
      <c r="L1" s="122"/>
    </row>
    <row r="2" spans="2:8" ht="10.5">
      <c r="B2" s="3" t="s">
        <v>91</v>
      </c>
      <c r="G2" s="32"/>
      <c r="H2" s="33"/>
    </row>
    <row r="3" spans="1:12" s="9" customFormat="1" ht="87" customHeight="1">
      <c r="A3" s="10" t="s">
        <v>1</v>
      </c>
      <c r="B3" s="10" t="s">
        <v>2</v>
      </c>
      <c r="C3" s="11" t="s">
        <v>3</v>
      </c>
      <c r="D3" s="11" t="s">
        <v>4</v>
      </c>
      <c r="E3" s="27" t="s">
        <v>5</v>
      </c>
      <c r="F3" s="27" t="s">
        <v>6</v>
      </c>
      <c r="G3" s="78" t="s">
        <v>7</v>
      </c>
      <c r="H3" s="28" t="s">
        <v>8</v>
      </c>
      <c r="I3" s="27" t="s">
        <v>22</v>
      </c>
      <c r="J3" s="28" t="s">
        <v>10</v>
      </c>
      <c r="K3" s="28" t="s">
        <v>11</v>
      </c>
      <c r="L3" s="28" t="s">
        <v>12</v>
      </c>
    </row>
    <row r="4" spans="1:12" ht="360.75" customHeight="1">
      <c r="A4" s="10">
        <v>1</v>
      </c>
      <c r="B4" s="11" t="s">
        <v>23</v>
      </c>
      <c r="C4" s="11" t="s">
        <v>78</v>
      </c>
      <c r="D4" s="10"/>
      <c r="E4" s="26"/>
      <c r="F4" s="26" t="s">
        <v>13</v>
      </c>
      <c r="G4" s="35">
        <v>1000</v>
      </c>
      <c r="H4" s="36"/>
      <c r="I4" s="18"/>
      <c r="J4" s="19"/>
      <c r="K4" s="19"/>
      <c r="L4" s="19"/>
    </row>
    <row r="5" spans="1:12" s="3" customFormat="1" ht="324.75" customHeight="1">
      <c r="A5" s="10">
        <v>2</v>
      </c>
      <c r="B5" s="11" t="s">
        <v>24</v>
      </c>
      <c r="C5" s="11" t="s">
        <v>77</v>
      </c>
      <c r="D5" s="10"/>
      <c r="E5" s="26"/>
      <c r="F5" s="26" t="s">
        <v>13</v>
      </c>
      <c r="G5" s="35">
        <v>1000</v>
      </c>
      <c r="H5" s="36"/>
      <c r="I5" s="18"/>
      <c r="J5" s="19"/>
      <c r="K5" s="19"/>
      <c r="L5" s="19"/>
    </row>
    <row r="6" spans="1:12" s="12" customFormat="1" ht="241.5" customHeight="1">
      <c r="A6" s="10">
        <v>3</v>
      </c>
      <c r="B6" s="16" t="s">
        <v>25</v>
      </c>
      <c r="C6" s="16" t="s">
        <v>76</v>
      </c>
      <c r="D6" s="14"/>
      <c r="E6" s="37"/>
      <c r="F6" s="37" t="s">
        <v>26</v>
      </c>
      <c r="G6" s="38">
        <v>150</v>
      </c>
      <c r="H6" s="39"/>
      <c r="I6" s="40"/>
      <c r="J6" s="19"/>
      <c r="K6" s="19"/>
      <c r="L6" s="19"/>
    </row>
    <row r="7" spans="1:12" s="46" customFormat="1" ht="14.25" customHeight="1">
      <c r="A7" s="41"/>
      <c r="B7" s="41"/>
      <c r="C7" s="41"/>
      <c r="D7" s="41"/>
      <c r="E7" s="42"/>
      <c r="F7" s="42"/>
      <c r="G7" s="43"/>
      <c r="H7" s="44"/>
      <c r="I7" s="45"/>
      <c r="J7" s="121" t="s">
        <v>19</v>
      </c>
      <c r="K7" s="79"/>
      <c r="L7" s="79"/>
    </row>
    <row r="8" spans="1:12" ht="21.75" customHeight="1">
      <c r="A8" s="123" t="s">
        <v>20</v>
      </c>
      <c r="B8" s="123"/>
      <c r="C8" s="123"/>
      <c r="D8" s="123"/>
      <c r="E8" s="123"/>
      <c r="F8" s="123"/>
      <c r="G8" s="123"/>
      <c r="H8" s="123"/>
      <c r="I8" s="123"/>
      <c r="J8" s="123"/>
      <c r="K8" s="123"/>
      <c r="L8" s="123"/>
    </row>
    <row r="9" spans="1:12" ht="21" customHeight="1">
      <c r="A9" s="124" t="s">
        <v>27</v>
      </c>
      <c r="B9" s="124"/>
      <c r="C9" s="124"/>
      <c r="D9" s="124"/>
      <c r="E9" s="124"/>
      <c r="F9" s="124"/>
      <c r="G9" s="124"/>
      <c r="H9" s="124"/>
      <c r="I9" s="124"/>
      <c r="J9" s="124"/>
      <c r="K9" s="124"/>
      <c r="L9" s="124"/>
    </row>
  </sheetData>
  <sheetProtection selectLockedCells="1" selectUnlockedCells="1"/>
  <mergeCells count="3">
    <mergeCell ref="A1:L1"/>
    <mergeCell ref="A8:L8"/>
    <mergeCell ref="A9:L9"/>
  </mergeCells>
  <printOptions/>
  <pageMargins left="0.2361111111111111" right="0.2361111111111111" top="0.5506944444444445" bottom="0.5506944444444445" header="0.19652777777777777" footer="0.19652777777777777"/>
  <pageSetup firstPageNumber="1" useFirstPageNumber="1" horizontalDpi="600" verticalDpi="600" orientation="landscape" paperSize="9" r:id="rId1"/>
  <headerFooter alignWithMargins="0">
    <oddHeader>&amp;C&amp;"Tahoma,Normalny"&amp;6&amp;A</oddHeader>
    <oddFooter>&amp;C&amp;"Tahoma,Normalny"&amp;6Page &amp;P</oddFooter>
  </headerFooter>
  <rowBreaks count="1" manualBreakCount="1">
    <brk id="12" max="255" man="1"/>
  </rowBreaks>
</worksheet>
</file>

<file path=xl/worksheets/sheet2.xml><?xml version="1.0" encoding="utf-8"?>
<worksheet xmlns="http://schemas.openxmlformats.org/spreadsheetml/2006/main" xmlns:r="http://schemas.openxmlformats.org/officeDocument/2006/relationships">
  <dimension ref="A1:L15"/>
  <sheetViews>
    <sheetView zoomScale="80" zoomScaleNormal="80" zoomScalePageLayoutView="0" workbookViewId="0" topLeftCell="A1">
      <pane xSplit="1" ySplit="3" topLeftCell="B10" activePane="bottomRight" state="frozen"/>
      <selection pane="topLeft" activeCell="T6" sqref="T6"/>
      <selection pane="topRight" activeCell="T6" sqref="T6"/>
      <selection pane="bottomLeft" activeCell="T6" sqref="T6"/>
      <selection pane="bottomRight" activeCell="P5" sqref="P5"/>
    </sheetView>
  </sheetViews>
  <sheetFormatPr defaultColWidth="9.140625" defaultRowHeight="12.75"/>
  <cols>
    <col min="1" max="1" width="4.57421875" style="1" customWidth="1"/>
    <col min="2" max="2" width="27.28125" style="1" customWidth="1"/>
    <col min="3" max="3" width="50.7109375" style="1" customWidth="1"/>
    <col min="4" max="4" width="9.7109375" style="1" customWidth="1"/>
    <col min="5" max="5" width="5.421875" style="21" customWidth="1"/>
    <col min="6" max="6" width="5.28125" style="21" customWidth="1"/>
    <col min="7" max="7" width="5.8515625" style="21" customWidth="1"/>
    <col min="8" max="8" width="6.57421875" style="24" customWidth="1"/>
    <col min="9" max="9" width="6.57421875" style="21" customWidth="1"/>
    <col min="10" max="10" width="5.7109375" style="24" customWidth="1"/>
    <col min="11" max="11" width="8.421875" style="24" customWidth="1"/>
    <col min="12" max="12" width="10.00390625" style="24" customWidth="1"/>
    <col min="13" max="16384" width="9.140625" style="1" customWidth="1"/>
  </cols>
  <sheetData>
    <row r="1" spans="1:12" ht="10.5">
      <c r="A1" s="122" t="s">
        <v>0</v>
      </c>
      <c r="B1" s="122"/>
      <c r="C1" s="122"/>
      <c r="D1" s="122"/>
      <c r="E1" s="122"/>
      <c r="F1" s="122"/>
      <c r="G1" s="122"/>
      <c r="H1" s="122"/>
      <c r="I1" s="122"/>
      <c r="J1" s="122"/>
      <c r="K1" s="122"/>
      <c r="L1" s="122"/>
    </row>
    <row r="2" ht="24.75" customHeight="1">
      <c r="B2" s="3" t="s">
        <v>90</v>
      </c>
    </row>
    <row r="3" spans="1:12" s="9" customFormat="1" ht="68.25" customHeight="1">
      <c r="A3" s="4" t="s">
        <v>1</v>
      </c>
      <c r="B3" s="4" t="s">
        <v>2</v>
      </c>
      <c r="C3" s="5" t="s">
        <v>3</v>
      </c>
      <c r="D3" s="5" t="s">
        <v>4</v>
      </c>
      <c r="E3" s="34" t="s">
        <v>5</v>
      </c>
      <c r="F3" s="34" t="s">
        <v>6</v>
      </c>
      <c r="G3" s="34" t="s">
        <v>7</v>
      </c>
      <c r="H3" s="25" t="s">
        <v>8</v>
      </c>
      <c r="I3" s="34" t="s">
        <v>9</v>
      </c>
      <c r="J3" s="25" t="s">
        <v>10</v>
      </c>
      <c r="K3" s="25" t="s">
        <v>11</v>
      </c>
      <c r="L3" s="25" t="s">
        <v>12</v>
      </c>
    </row>
    <row r="4" spans="1:12" ht="66.75" customHeight="1">
      <c r="A4" s="10">
        <v>1</v>
      </c>
      <c r="B4" s="11" t="s">
        <v>28</v>
      </c>
      <c r="C4" s="11" t="s">
        <v>29</v>
      </c>
      <c r="D4" s="11"/>
      <c r="E4" s="27">
        <v>300</v>
      </c>
      <c r="F4" s="27" t="s">
        <v>13</v>
      </c>
      <c r="G4" s="35">
        <v>1500</v>
      </c>
      <c r="H4" s="36"/>
      <c r="I4" s="18"/>
      <c r="J4" s="19"/>
      <c r="K4" s="19"/>
      <c r="L4" s="19"/>
    </row>
    <row r="5" spans="1:12" s="3" customFormat="1" ht="48.75" customHeight="1">
      <c r="A5" s="10">
        <v>2</v>
      </c>
      <c r="B5" s="11" t="s">
        <v>30</v>
      </c>
      <c r="C5" s="11" t="s">
        <v>31</v>
      </c>
      <c r="D5" s="11"/>
      <c r="E5" s="26">
        <v>120</v>
      </c>
      <c r="F5" s="26" t="s">
        <v>13</v>
      </c>
      <c r="G5" s="26">
        <v>1500</v>
      </c>
      <c r="H5" s="36"/>
      <c r="I5" s="18"/>
      <c r="J5" s="19"/>
      <c r="K5" s="19"/>
      <c r="L5" s="19"/>
    </row>
    <row r="6" spans="1:12" s="3" customFormat="1" ht="155.25" customHeight="1">
      <c r="A6" s="10">
        <v>3</v>
      </c>
      <c r="B6" s="11" t="s">
        <v>32</v>
      </c>
      <c r="C6" s="11" t="s">
        <v>33</v>
      </c>
      <c r="D6" s="11"/>
      <c r="E6" s="26">
        <v>10</v>
      </c>
      <c r="F6" s="26" t="s">
        <v>13</v>
      </c>
      <c r="G6" s="26">
        <v>300</v>
      </c>
      <c r="H6" s="36"/>
      <c r="I6" s="18"/>
      <c r="J6" s="19"/>
      <c r="K6" s="19"/>
      <c r="L6" s="19"/>
    </row>
    <row r="7" spans="1:12" ht="63" customHeight="1">
      <c r="A7" s="10">
        <v>4</v>
      </c>
      <c r="B7" s="13" t="s">
        <v>34</v>
      </c>
      <c r="C7" s="13" t="s">
        <v>35</v>
      </c>
      <c r="D7" s="11"/>
      <c r="E7" s="27">
        <v>168</v>
      </c>
      <c r="F7" s="26" t="s">
        <v>13</v>
      </c>
      <c r="G7" s="35">
        <v>5000</v>
      </c>
      <c r="H7" s="36"/>
      <c r="I7" s="18"/>
      <c r="J7" s="19"/>
      <c r="K7" s="19"/>
      <c r="L7" s="19"/>
    </row>
    <row r="8" spans="1:12" ht="66.75" customHeight="1">
      <c r="A8" s="10" t="s">
        <v>36</v>
      </c>
      <c r="B8" s="13" t="s">
        <v>37</v>
      </c>
      <c r="C8" s="13" t="s">
        <v>35</v>
      </c>
      <c r="D8" s="11"/>
      <c r="E8" s="27">
        <v>86</v>
      </c>
      <c r="F8" s="26" t="s">
        <v>13</v>
      </c>
      <c r="G8" s="35">
        <v>10000</v>
      </c>
      <c r="H8" s="36"/>
      <c r="I8" s="18"/>
      <c r="J8" s="19"/>
      <c r="K8" s="19"/>
      <c r="L8" s="19"/>
    </row>
    <row r="9" spans="1:12" ht="55.5" customHeight="1">
      <c r="A9" s="10" t="s">
        <v>38</v>
      </c>
      <c r="B9" s="11" t="s">
        <v>39</v>
      </c>
      <c r="C9" s="11" t="s">
        <v>40</v>
      </c>
      <c r="D9" s="11"/>
      <c r="E9" s="26">
        <v>10</v>
      </c>
      <c r="F9" s="26" t="s">
        <v>13</v>
      </c>
      <c r="G9" s="26">
        <v>100</v>
      </c>
      <c r="H9" s="36"/>
      <c r="I9" s="18"/>
      <c r="J9" s="19"/>
      <c r="K9" s="19"/>
      <c r="L9" s="19"/>
    </row>
    <row r="10" spans="1:12" ht="52.5" customHeight="1">
      <c r="A10" s="10" t="s">
        <v>41</v>
      </c>
      <c r="B10" s="11" t="s">
        <v>42</v>
      </c>
      <c r="C10" s="11" t="s">
        <v>43</v>
      </c>
      <c r="D10" s="11"/>
      <c r="E10" s="26">
        <v>100</v>
      </c>
      <c r="F10" s="26" t="s">
        <v>44</v>
      </c>
      <c r="G10" s="26">
        <v>4000</v>
      </c>
      <c r="H10" s="36"/>
      <c r="I10" s="18"/>
      <c r="J10" s="19"/>
      <c r="K10" s="19"/>
      <c r="L10" s="19"/>
    </row>
    <row r="11" spans="1:12" ht="35.25" customHeight="1">
      <c r="A11" s="10" t="s">
        <v>45</v>
      </c>
      <c r="B11" s="11" t="s">
        <v>46</v>
      </c>
      <c r="C11" s="11" t="s">
        <v>47</v>
      </c>
      <c r="D11" s="11"/>
      <c r="E11" s="26">
        <v>140</v>
      </c>
      <c r="F11" s="26" t="s">
        <v>13</v>
      </c>
      <c r="G11" s="26">
        <v>8000</v>
      </c>
      <c r="H11" s="36"/>
      <c r="I11" s="18"/>
      <c r="J11" s="19"/>
      <c r="K11" s="19"/>
      <c r="L11" s="19"/>
    </row>
    <row r="12" spans="1:12" ht="135" customHeight="1">
      <c r="A12" s="10" t="s">
        <v>48</v>
      </c>
      <c r="B12" s="13" t="s">
        <v>49</v>
      </c>
      <c r="C12" s="13" t="s">
        <v>50</v>
      </c>
      <c r="D12" s="11"/>
      <c r="E12" s="26">
        <v>10</v>
      </c>
      <c r="F12" s="26" t="s">
        <v>13</v>
      </c>
      <c r="G12" s="26">
        <v>25</v>
      </c>
      <c r="H12" s="36"/>
      <c r="I12" s="18"/>
      <c r="J12" s="19"/>
      <c r="K12" s="19"/>
      <c r="L12" s="19"/>
    </row>
    <row r="13" spans="1:12" ht="16.5" customHeight="1">
      <c r="A13" s="3"/>
      <c r="B13" s="23"/>
      <c r="C13" s="23"/>
      <c r="D13" s="3"/>
      <c r="E13" s="20"/>
      <c r="F13" s="20"/>
      <c r="G13" s="20"/>
      <c r="H13" s="29"/>
      <c r="J13" s="120" t="s">
        <v>19</v>
      </c>
      <c r="K13" s="30"/>
      <c r="L13" s="30"/>
    </row>
    <row r="14" spans="1:12" ht="31.5" customHeight="1">
      <c r="A14" s="123" t="s">
        <v>20</v>
      </c>
      <c r="B14" s="123"/>
      <c r="C14" s="123"/>
      <c r="D14" s="123"/>
      <c r="E14" s="123"/>
      <c r="F14" s="123"/>
      <c r="G14" s="123"/>
      <c r="H14" s="123"/>
      <c r="I14" s="123"/>
      <c r="J14" s="29"/>
      <c r="K14" s="29"/>
      <c r="L14" s="29"/>
    </row>
    <row r="15" spans="1:12" ht="31.5" customHeight="1">
      <c r="A15" s="123" t="s">
        <v>27</v>
      </c>
      <c r="B15" s="123"/>
      <c r="C15" s="123"/>
      <c r="D15" s="123"/>
      <c r="E15" s="123"/>
      <c r="F15" s="123"/>
      <c r="G15" s="123"/>
      <c r="H15" s="123"/>
      <c r="I15" s="123"/>
      <c r="J15" s="29"/>
      <c r="K15" s="29"/>
      <c r="L15" s="29"/>
    </row>
  </sheetData>
  <sheetProtection selectLockedCells="1" selectUnlockedCells="1"/>
  <mergeCells count="3">
    <mergeCell ref="A1:L1"/>
    <mergeCell ref="A14:I14"/>
    <mergeCell ref="A15:I15"/>
  </mergeCells>
  <printOptions/>
  <pageMargins left="0.2361111111111111" right="0.2361111111111111" top="0.5506944444444445" bottom="0.5506944444444445" header="0.19652777777777777" footer="0.19652777777777777"/>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3.xml><?xml version="1.0" encoding="utf-8"?>
<worksheet xmlns="http://schemas.openxmlformats.org/spreadsheetml/2006/main" xmlns:r="http://schemas.openxmlformats.org/officeDocument/2006/relationships">
  <dimension ref="A1:L9"/>
  <sheetViews>
    <sheetView tabSelected="1" zoomScale="80" zoomScaleNormal="80" zoomScalePageLayoutView="0" workbookViewId="0" topLeftCell="A1">
      <pane xSplit="1" ySplit="3" topLeftCell="B4" activePane="bottomRight" state="frozen"/>
      <selection pane="topLeft" activeCell="T6" sqref="T6"/>
      <selection pane="topRight" activeCell="T6" sqref="T6"/>
      <selection pane="bottomLeft" activeCell="T6" sqref="T6"/>
      <selection pane="bottomRight" activeCell="R5" sqref="R5"/>
    </sheetView>
  </sheetViews>
  <sheetFormatPr defaultColWidth="9.140625" defaultRowHeight="12.75"/>
  <cols>
    <col min="1" max="1" width="5.421875" style="1" customWidth="1"/>
    <col min="2" max="2" width="59.140625" style="1" customWidth="1"/>
    <col min="3" max="3" width="16.28125" style="1" customWidth="1"/>
    <col min="4" max="4" width="9.7109375" style="1" customWidth="1"/>
    <col min="5" max="5" width="6.28125" style="21" customWidth="1"/>
    <col min="6" max="6" width="6.28125" style="24" customWidth="1"/>
    <col min="7" max="7" width="6.28125" style="21" customWidth="1"/>
    <col min="8" max="8" width="6.28125" style="24" customWidth="1"/>
    <col min="9" max="9" width="9.00390625" style="24" customWidth="1"/>
    <col min="10" max="10" width="10.57421875" style="24" customWidth="1"/>
    <col min="11" max="16384" width="9.140625" style="1" customWidth="1"/>
  </cols>
  <sheetData>
    <row r="1" spans="1:12" ht="10.5">
      <c r="A1" s="53" t="s">
        <v>0</v>
      </c>
      <c r="B1" s="53"/>
      <c r="C1" s="53"/>
      <c r="D1" s="53"/>
      <c r="E1" s="49"/>
      <c r="F1" s="22"/>
      <c r="G1" s="49"/>
      <c r="H1" s="22"/>
      <c r="I1" s="22"/>
      <c r="J1" s="22"/>
      <c r="K1" s="53"/>
      <c r="L1" s="53"/>
    </row>
    <row r="2" ht="10.5">
      <c r="B2" s="1" t="s">
        <v>89</v>
      </c>
    </row>
    <row r="3" spans="1:10" s="52" customFormat="1" ht="39.75" customHeight="1">
      <c r="A3" s="54" t="s">
        <v>59</v>
      </c>
      <c r="B3" s="55" t="s">
        <v>2</v>
      </c>
      <c r="C3" s="56" t="s">
        <v>4</v>
      </c>
      <c r="D3" s="55" t="s">
        <v>57</v>
      </c>
      <c r="E3" s="57" t="s">
        <v>60</v>
      </c>
      <c r="F3" s="58" t="s">
        <v>8</v>
      </c>
      <c r="G3" s="57" t="s">
        <v>61</v>
      </c>
      <c r="H3" s="58" t="s">
        <v>63</v>
      </c>
      <c r="I3" s="58" t="s">
        <v>62</v>
      </c>
      <c r="J3" s="59" t="s">
        <v>64</v>
      </c>
    </row>
    <row r="4" spans="1:10" ht="273.75" customHeight="1">
      <c r="A4" s="80">
        <v>1</v>
      </c>
      <c r="B4" s="60" t="s">
        <v>65</v>
      </c>
      <c r="C4" s="14"/>
      <c r="D4" s="14" t="s">
        <v>66</v>
      </c>
      <c r="E4" s="61">
        <v>200</v>
      </c>
      <c r="F4" s="36"/>
      <c r="G4" s="18"/>
      <c r="H4" s="19"/>
      <c r="I4" s="19"/>
      <c r="J4" s="81"/>
    </row>
    <row r="5" spans="1:10" ht="237" customHeight="1">
      <c r="A5" s="80">
        <v>2</v>
      </c>
      <c r="B5" s="60" t="s">
        <v>100</v>
      </c>
      <c r="C5" s="14"/>
      <c r="D5" s="16" t="s">
        <v>67</v>
      </c>
      <c r="E5" s="61">
        <v>1000</v>
      </c>
      <c r="F5" s="36"/>
      <c r="G5" s="18"/>
      <c r="H5" s="19"/>
      <c r="I5" s="19"/>
      <c r="J5" s="81"/>
    </row>
    <row r="6" spans="1:10" ht="15" customHeight="1">
      <c r="A6" s="82"/>
      <c r="B6" s="83"/>
      <c r="C6" s="84"/>
      <c r="D6" s="83"/>
      <c r="E6" s="85"/>
      <c r="F6" s="86"/>
      <c r="G6" s="87"/>
      <c r="H6" s="119" t="s">
        <v>19</v>
      </c>
      <c r="I6" s="88"/>
      <c r="J6" s="89"/>
    </row>
    <row r="8" spans="1:10" ht="26.25" customHeight="1">
      <c r="A8" s="125" t="s">
        <v>58</v>
      </c>
      <c r="B8" s="125"/>
      <c r="C8" s="125"/>
      <c r="D8" s="125"/>
      <c r="E8" s="125"/>
      <c r="F8" s="125"/>
      <c r="G8" s="125"/>
      <c r="H8" s="125"/>
      <c r="I8" s="125"/>
      <c r="J8" s="125"/>
    </row>
    <row r="9" spans="1:10" ht="26.25" customHeight="1">
      <c r="A9" s="125" t="s">
        <v>27</v>
      </c>
      <c r="B9" s="125"/>
      <c r="C9" s="125"/>
      <c r="D9" s="125"/>
      <c r="E9" s="125"/>
      <c r="F9" s="125"/>
      <c r="G9" s="125"/>
      <c r="H9" s="125"/>
      <c r="I9" s="125"/>
      <c r="J9" s="125"/>
    </row>
  </sheetData>
  <sheetProtection selectLockedCells="1" selectUnlockedCells="1"/>
  <mergeCells count="2">
    <mergeCell ref="A8:J8"/>
    <mergeCell ref="A9:J9"/>
  </mergeCells>
  <printOptions/>
  <pageMargins left="0.2361111111111111" right="0.2361111111111111" top="0.5506944444444445" bottom="0.5506944444444445" header="0.19652777777777777" footer="0.19652777777777777"/>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4.xml><?xml version="1.0" encoding="utf-8"?>
<worksheet xmlns="http://schemas.openxmlformats.org/spreadsheetml/2006/main" xmlns:r="http://schemas.openxmlformats.org/officeDocument/2006/relationships">
  <dimension ref="A1:L21"/>
  <sheetViews>
    <sheetView zoomScale="80" zoomScaleNormal="80" zoomScalePageLayoutView="0" workbookViewId="0" topLeftCell="A1">
      <pane ySplit="3" topLeftCell="A10" activePane="bottomLeft" state="frozen"/>
      <selection pane="topLeft" activeCell="T6" sqref="T6"/>
      <selection pane="bottomLeft" activeCell="I55" sqref="I55"/>
    </sheetView>
  </sheetViews>
  <sheetFormatPr defaultColWidth="9.28125" defaultRowHeight="12.75"/>
  <cols>
    <col min="1" max="1" width="2.8515625" style="64" customWidth="1"/>
    <col min="2" max="2" width="16.8515625" style="64" customWidth="1"/>
    <col min="3" max="3" width="63.28125" style="66" customWidth="1"/>
    <col min="4" max="4" width="18.7109375" style="64" hidden="1" customWidth="1"/>
    <col min="5" max="5" width="6.00390625" style="64" customWidth="1"/>
    <col min="6" max="6" width="5.57421875" style="64" customWidth="1"/>
    <col min="7" max="7" width="7.00390625" style="64" customWidth="1"/>
    <col min="8" max="8" width="6.140625" style="64" customWidth="1"/>
    <col min="9" max="9" width="5.140625" style="66" customWidth="1"/>
    <col min="10" max="10" width="7.00390625" style="66" customWidth="1"/>
    <col min="11" max="11" width="10.140625" style="64" customWidth="1"/>
    <col min="12" max="12" width="9.57421875" style="64" customWidth="1"/>
    <col min="13" max="16384" width="9.28125" style="64" customWidth="1"/>
  </cols>
  <sheetData>
    <row r="1" spans="1:11" ht="11.25">
      <c r="A1" s="53" t="s">
        <v>0</v>
      </c>
      <c r="B1" s="53"/>
      <c r="C1" s="53"/>
      <c r="D1" s="53"/>
      <c r="E1" s="53"/>
      <c r="F1" s="53"/>
      <c r="G1" s="53"/>
      <c r="H1" s="53"/>
      <c r="I1" s="53"/>
      <c r="J1" s="53"/>
      <c r="K1" s="53"/>
    </row>
    <row r="2" spans="1:11" ht="11.25">
      <c r="A2" s="1"/>
      <c r="B2" s="1" t="s">
        <v>88</v>
      </c>
      <c r="C2" s="1"/>
      <c r="D2" s="1"/>
      <c r="E2" s="1"/>
      <c r="F2" s="1"/>
      <c r="G2" s="1"/>
      <c r="H2" s="1"/>
      <c r="I2" s="1"/>
      <c r="J2" s="1"/>
      <c r="K2" s="1"/>
    </row>
    <row r="3" spans="1:12" s="65" customFormat="1" ht="66.75" customHeight="1">
      <c r="A3" s="90" t="s">
        <v>1</v>
      </c>
      <c r="B3" s="91" t="s">
        <v>2</v>
      </c>
      <c r="C3" s="92" t="s">
        <v>3</v>
      </c>
      <c r="D3" s="92" t="s">
        <v>4</v>
      </c>
      <c r="E3" s="93" t="s">
        <v>5</v>
      </c>
      <c r="F3" s="93" t="s">
        <v>6</v>
      </c>
      <c r="G3" s="93" t="s">
        <v>7</v>
      </c>
      <c r="H3" s="93" t="s">
        <v>8</v>
      </c>
      <c r="I3" s="93" t="s">
        <v>9</v>
      </c>
      <c r="J3" s="93" t="s">
        <v>10</v>
      </c>
      <c r="K3" s="93" t="s">
        <v>11</v>
      </c>
      <c r="L3" s="94" t="s">
        <v>12</v>
      </c>
    </row>
    <row r="4" spans="1:12" ht="168" customHeight="1">
      <c r="A4" s="95">
        <v>1</v>
      </c>
      <c r="B4" s="67" t="s">
        <v>53</v>
      </c>
      <c r="C4" s="68" t="s">
        <v>74</v>
      </c>
      <c r="D4" s="69"/>
      <c r="E4" s="72"/>
      <c r="F4" s="73" t="s">
        <v>13</v>
      </c>
      <c r="G4" s="75">
        <v>500</v>
      </c>
      <c r="H4" s="76"/>
      <c r="I4" s="74"/>
      <c r="J4" s="19"/>
      <c r="K4" s="19"/>
      <c r="L4" s="96"/>
    </row>
    <row r="5" spans="1:12" ht="204" customHeight="1">
      <c r="A5" s="95">
        <v>2</v>
      </c>
      <c r="B5" s="70" t="s">
        <v>55</v>
      </c>
      <c r="C5" s="71" t="s">
        <v>68</v>
      </c>
      <c r="D5" s="69"/>
      <c r="E5" s="72"/>
      <c r="F5" s="73" t="s">
        <v>13</v>
      </c>
      <c r="G5" s="75">
        <v>1500</v>
      </c>
      <c r="H5" s="76"/>
      <c r="I5" s="74"/>
      <c r="J5" s="19"/>
      <c r="K5" s="19"/>
      <c r="L5" s="96"/>
    </row>
    <row r="6" spans="1:12" ht="221.25" customHeight="1">
      <c r="A6" s="95">
        <v>3</v>
      </c>
      <c r="B6" s="70" t="s">
        <v>55</v>
      </c>
      <c r="C6" s="71" t="s">
        <v>69</v>
      </c>
      <c r="D6" s="69"/>
      <c r="E6" s="72"/>
      <c r="F6" s="73" t="s">
        <v>13</v>
      </c>
      <c r="G6" s="75">
        <v>750</v>
      </c>
      <c r="H6" s="76"/>
      <c r="I6" s="74"/>
      <c r="J6" s="19"/>
      <c r="K6" s="19"/>
      <c r="L6" s="96"/>
    </row>
    <row r="7" spans="1:12" s="62" customFormat="1" ht="153" customHeight="1">
      <c r="A7" s="95">
        <v>4</v>
      </c>
      <c r="B7" s="67" t="s">
        <v>54</v>
      </c>
      <c r="C7" s="68" t="s">
        <v>70</v>
      </c>
      <c r="D7" s="69"/>
      <c r="E7" s="72"/>
      <c r="F7" s="73" t="s">
        <v>13</v>
      </c>
      <c r="G7" s="75">
        <v>600</v>
      </c>
      <c r="H7" s="76"/>
      <c r="I7" s="74"/>
      <c r="J7" s="19"/>
      <c r="K7" s="19"/>
      <c r="L7" s="96"/>
    </row>
    <row r="8" spans="1:12" s="62" customFormat="1" ht="191.25" customHeight="1">
      <c r="A8" s="95">
        <v>5</v>
      </c>
      <c r="B8" s="70" t="s">
        <v>56</v>
      </c>
      <c r="C8" s="71" t="s">
        <v>71</v>
      </c>
      <c r="D8" s="69"/>
      <c r="E8" s="72"/>
      <c r="F8" s="73" t="s">
        <v>13</v>
      </c>
      <c r="G8" s="75">
        <v>400</v>
      </c>
      <c r="H8" s="76"/>
      <c r="I8" s="74"/>
      <c r="J8" s="19"/>
      <c r="K8" s="19"/>
      <c r="L8" s="96"/>
    </row>
    <row r="9" spans="1:12" s="110" customFormat="1" ht="163.5" customHeight="1">
      <c r="A9" s="99">
        <v>6</v>
      </c>
      <c r="B9" s="100" t="s">
        <v>82</v>
      </c>
      <c r="C9" s="101" t="s">
        <v>84</v>
      </c>
      <c r="D9" s="102"/>
      <c r="E9" s="103"/>
      <c r="F9" s="104" t="s">
        <v>13</v>
      </c>
      <c r="G9" s="105">
        <v>200</v>
      </c>
      <c r="H9" s="106"/>
      <c r="I9" s="107"/>
      <c r="J9" s="108"/>
      <c r="K9" s="108"/>
      <c r="L9" s="109"/>
    </row>
    <row r="10" spans="1:12" ht="11.25">
      <c r="A10" s="126" t="s">
        <v>19</v>
      </c>
      <c r="B10" s="127"/>
      <c r="C10" s="127"/>
      <c r="D10" s="127"/>
      <c r="E10" s="127"/>
      <c r="F10" s="127"/>
      <c r="G10" s="127"/>
      <c r="H10" s="127"/>
      <c r="I10" s="127"/>
      <c r="J10" s="127"/>
      <c r="K10" s="97"/>
      <c r="L10" s="118"/>
    </row>
    <row r="11" spans="1:12" ht="22.5" customHeight="1">
      <c r="A11" s="128" t="s">
        <v>20</v>
      </c>
      <c r="B11" s="128"/>
      <c r="C11" s="128"/>
      <c r="D11" s="128"/>
      <c r="E11" s="128"/>
      <c r="F11" s="128"/>
      <c r="G11" s="128"/>
      <c r="H11" s="128"/>
      <c r="I11" s="128"/>
      <c r="J11" s="128"/>
      <c r="K11" s="128"/>
      <c r="L11" s="128"/>
    </row>
    <row r="12" spans="1:12" ht="19.5" customHeight="1">
      <c r="A12" s="129" t="s">
        <v>21</v>
      </c>
      <c r="B12" s="129"/>
      <c r="C12" s="129"/>
      <c r="D12" s="129"/>
      <c r="E12" s="129"/>
      <c r="F12" s="129"/>
      <c r="G12" s="129"/>
      <c r="H12" s="129"/>
      <c r="I12" s="129"/>
      <c r="J12" s="129"/>
      <c r="K12" s="129"/>
      <c r="L12" s="129"/>
    </row>
    <row r="21" ht="11.25">
      <c r="C21" s="66" t="s">
        <v>83</v>
      </c>
    </row>
  </sheetData>
  <sheetProtection selectLockedCells="1" selectUnlockedCells="1"/>
  <mergeCells count="3">
    <mergeCell ref="A10:J10"/>
    <mergeCell ref="A11:L11"/>
    <mergeCell ref="A12:L12"/>
  </mergeCells>
  <printOptions/>
  <pageMargins left="0.2362204724409449" right="0.2362204724409449" top="0.5511811023622047" bottom="0.5511811023622047" header="0.1968503937007874" footer="0.1968503937007874"/>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5.xml><?xml version="1.0" encoding="utf-8"?>
<worksheet xmlns="http://schemas.openxmlformats.org/spreadsheetml/2006/main" xmlns:r="http://schemas.openxmlformats.org/officeDocument/2006/relationships">
  <dimension ref="A1:L9"/>
  <sheetViews>
    <sheetView zoomScalePageLayoutView="0" workbookViewId="0" topLeftCell="A1">
      <pane xSplit="1" ySplit="3" topLeftCell="B4" activePane="bottomRight" state="frozen"/>
      <selection pane="topLeft" activeCell="T6" sqref="T6"/>
      <selection pane="topRight" activeCell="T6" sqref="T6"/>
      <selection pane="bottomLeft" activeCell="T6" sqref="T6"/>
      <selection pane="bottomRight" activeCell="L7" sqref="L7"/>
    </sheetView>
  </sheetViews>
  <sheetFormatPr defaultColWidth="9.140625" defaultRowHeight="12.75"/>
  <cols>
    <col min="1" max="1" width="4.57421875" style="1" customWidth="1"/>
    <col min="2" max="2" width="18.57421875" style="1" customWidth="1"/>
    <col min="3" max="3" width="40.8515625" style="1" customWidth="1"/>
    <col min="4" max="4" width="6.7109375" style="21" customWidth="1"/>
    <col min="5" max="5" width="8.28125" style="21" customWidth="1"/>
    <col min="6" max="6" width="6.8515625" style="21" customWidth="1"/>
    <col min="7" max="7" width="7.421875" style="24" customWidth="1"/>
    <col min="8" max="8" width="5.421875" style="21" customWidth="1"/>
    <col min="9" max="9" width="7.28125" style="24" customWidth="1"/>
    <col min="10" max="11" width="9.140625" style="24" customWidth="1"/>
    <col min="12" max="16384" width="9.140625" style="1" customWidth="1"/>
  </cols>
  <sheetData>
    <row r="1" spans="1:11" ht="10.5">
      <c r="A1" s="122" t="s">
        <v>0</v>
      </c>
      <c r="B1" s="122"/>
      <c r="C1" s="122"/>
      <c r="D1" s="122"/>
      <c r="E1" s="122"/>
      <c r="F1" s="122"/>
      <c r="G1" s="122"/>
      <c r="H1" s="122"/>
      <c r="I1" s="122"/>
      <c r="J1" s="122"/>
      <c r="K1" s="122"/>
    </row>
    <row r="2" spans="2:7" ht="10.5">
      <c r="B2" s="3" t="s">
        <v>99</v>
      </c>
      <c r="F2" s="47"/>
      <c r="G2" s="33"/>
    </row>
    <row r="3" spans="1:12" s="9" customFormat="1" ht="62.25" customHeight="1">
      <c r="A3" s="4" t="s">
        <v>1</v>
      </c>
      <c r="B3" s="4" t="s">
        <v>2</v>
      </c>
      <c r="C3" s="5" t="s">
        <v>3</v>
      </c>
      <c r="D3" s="5" t="s">
        <v>4</v>
      </c>
      <c r="E3" s="5" t="s">
        <v>5</v>
      </c>
      <c r="F3" s="5" t="s">
        <v>6</v>
      </c>
      <c r="G3" s="6" t="s">
        <v>7</v>
      </c>
      <c r="H3" s="7" t="s">
        <v>8</v>
      </c>
      <c r="I3" s="8" t="s">
        <v>9</v>
      </c>
      <c r="J3" s="7" t="s">
        <v>10</v>
      </c>
      <c r="K3" s="7" t="s">
        <v>11</v>
      </c>
      <c r="L3" s="7" t="s">
        <v>12</v>
      </c>
    </row>
    <row r="4" spans="1:12" ht="133.5" customHeight="1">
      <c r="A4" s="10" t="s">
        <v>85</v>
      </c>
      <c r="B4" s="16" t="s">
        <v>15</v>
      </c>
      <c r="C4" s="17" t="s">
        <v>16</v>
      </c>
      <c r="D4" s="11"/>
      <c r="E4" s="11"/>
      <c r="F4" s="98" t="s">
        <v>13</v>
      </c>
      <c r="G4" s="35">
        <v>5000</v>
      </c>
      <c r="H4" s="36"/>
      <c r="I4" s="18"/>
      <c r="J4" s="19"/>
      <c r="K4" s="19"/>
      <c r="L4" s="19"/>
    </row>
    <row r="5" spans="1:12" ht="36" customHeight="1">
      <c r="A5" s="10" t="s">
        <v>86</v>
      </c>
      <c r="B5" s="11" t="s">
        <v>17</v>
      </c>
      <c r="C5" s="11" t="s">
        <v>18</v>
      </c>
      <c r="D5" s="11"/>
      <c r="E5" s="11"/>
      <c r="F5" s="98" t="s">
        <v>13</v>
      </c>
      <c r="G5" s="35">
        <v>300</v>
      </c>
      <c r="H5" s="36"/>
      <c r="I5" s="18"/>
      <c r="J5" s="19"/>
      <c r="K5" s="19"/>
      <c r="L5" s="19"/>
    </row>
    <row r="6" spans="1:12" ht="39.75" customHeight="1">
      <c r="A6" s="10" t="s">
        <v>87</v>
      </c>
      <c r="B6" s="11" t="s">
        <v>51</v>
      </c>
      <c r="C6" s="11"/>
      <c r="D6" s="27" t="s">
        <v>52</v>
      </c>
      <c r="E6" s="37"/>
      <c r="F6" s="98" t="s">
        <v>14</v>
      </c>
      <c r="G6" s="35">
        <v>100</v>
      </c>
      <c r="H6" s="36"/>
      <c r="I6" s="18"/>
      <c r="J6" s="19"/>
      <c r="K6" s="19"/>
      <c r="L6" s="19"/>
    </row>
    <row r="7" spans="1:12" ht="18" customHeight="1">
      <c r="A7" s="2"/>
      <c r="B7" s="15"/>
      <c r="C7" s="15"/>
      <c r="D7" s="48"/>
      <c r="E7" s="49"/>
      <c r="F7" s="50"/>
      <c r="G7" s="51"/>
      <c r="H7" s="130"/>
      <c r="I7" s="130"/>
      <c r="J7" s="117" t="s">
        <v>19</v>
      </c>
      <c r="K7" s="111"/>
      <c r="L7" s="111"/>
    </row>
    <row r="8" spans="1:11" ht="24" customHeight="1">
      <c r="A8" s="123" t="s">
        <v>20</v>
      </c>
      <c r="B8" s="123"/>
      <c r="C8" s="123"/>
      <c r="D8" s="123"/>
      <c r="E8" s="123"/>
      <c r="F8" s="123"/>
      <c r="G8" s="123"/>
      <c r="H8" s="123"/>
      <c r="I8" s="123"/>
      <c r="J8" s="123"/>
      <c r="K8" s="33"/>
    </row>
    <row r="9" spans="1:11" ht="26.25" customHeight="1">
      <c r="A9" s="123" t="s">
        <v>21</v>
      </c>
      <c r="B9" s="123"/>
      <c r="C9" s="123"/>
      <c r="D9" s="123"/>
      <c r="E9" s="123"/>
      <c r="F9" s="123"/>
      <c r="G9" s="123"/>
      <c r="H9" s="123"/>
      <c r="I9" s="123"/>
      <c r="J9" s="123"/>
      <c r="K9" s="33"/>
    </row>
  </sheetData>
  <sheetProtection selectLockedCells="1" selectUnlockedCells="1"/>
  <mergeCells count="4">
    <mergeCell ref="A1:K1"/>
    <mergeCell ref="H7:I7"/>
    <mergeCell ref="A8:J8"/>
    <mergeCell ref="A9:J9"/>
  </mergeCells>
  <printOptions/>
  <pageMargins left="0.2361111111111111" right="0.2361111111111111" top="0.5506944444444445" bottom="0.5506944444444445" header="0.19652777777777777" footer="0.19652777777777777"/>
  <pageSetup firstPageNumber="1" useFirstPageNumber="1" horizontalDpi="600" verticalDpi="600" orientation="landscape" paperSize="9" r:id="rId1"/>
  <headerFooter alignWithMargins="0">
    <oddHeader>&amp;C&amp;"Tahoma,Normalny"&amp;6&amp;A</oddHeader>
    <oddFooter>&amp;C&amp;"Tahoma,Normalny"&amp;6Page &amp;P</oddFooter>
  </headerFooter>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pane ySplit="3" topLeftCell="A4" activePane="bottomLeft" state="frozen"/>
      <selection pane="topLeft" activeCell="T6" sqref="T6"/>
      <selection pane="bottomLeft" activeCell="M18" sqref="M18"/>
    </sheetView>
  </sheetViews>
  <sheetFormatPr defaultColWidth="9.28125" defaultRowHeight="12.75"/>
  <cols>
    <col min="1" max="1" width="2.8515625" style="64" customWidth="1"/>
    <col min="2" max="2" width="57.00390625" style="64" customWidth="1"/>
    <col min="3" max="3" width="13.00390625" style="64" customWidth="1"/>
    <col min="4" max="4" width="10.8515625" style="64" customWidth="1"/>
    <col min="5" max="5" width="6.421875" style="64" customWidth="1"/>
    <col min="6" max="6" width="7.00390625" style="64" customWidth="1"/>
    <col min="7" max="7" width="6.140625" style="64" customWidth="1"/>
    <col min="8" max="8" width="5.140625" style="66" customWidth="1"/>
    <col min="9" max="9" width="7.00390625" style="66" customWidth="1"/>
    <col min="10" max="10" width="10.140625" style="64" customWidth="1"/>
    <col min="11" max="11" width="9.57421875" style="64" customWidth="1"/>
    <col min="12" max="16384" width="9.28125" style="64" customWidth="1"/>
  </cols>
  <sheetData>
    <row r="1" spans="1:10" ht="11.25">
      <c r="A1" s="53" t="s">
        <v>0</v>
      </c>
      <c r="B1" s="53"/>
      <c r="C1" s="53"/>
      <c r="D1" s="53"/>
      <c r="E1" s="53"/>
      <c r="F1" s="53"/>
      <c r="G1" s="53"/>
      <c r="H1" s="53"/>
      <c r="I1" s="53"/>
      <c r="J1" s="53"/>
    </row>
    <row r="2" spans="1:10" ht="11.25">
      <c r="A2" s="1"/>
      <c r="B2" s="1" t="s">
        <v>81</v>
      </c>
      <c r="C2" s="1"/>
      <c r="D2" s="1"/>
      <c r="E2" s="1"/>
      <c r="F2" s="1"/>
      <c r="G2" s="1"/>
      <c r="H2" s="1"/>
      <c r="I2" s="1"/>
      <c r="J2" s="1"/>
    </row>
    <row r="3" spans="1:11" s="65" customFormat="1" ht="66.75" customHeight="1">
      <c r="A3" s="90" t="s">
        <v>1</v>
      </c>
      <c r="B3" s="91" t="s">
        <v>2</v>
      </c>
      <c r="C3" s="92" t="s">
        <v>4</v>
      </c>
      <c r="D3" s="93" t="s">
        <v>5</v>
      </c>
      <c r="E3" s="93" t="s">
        <v>6</v>
      </c>
      <c r="F3" s="93" t="s">
        <v>7</v>
      </c>
      <c r="G3" s="93" t="s">
        <v>8</v>
      </c>
      <c r="H3" s="93" t="s">
        <v>9</v>
      </c>
      <c r="I3" s="93" t="s">
        <v>10</v>
      </c>
      <c r="J3" s="93" t="s">
        <v>11</v>
      </c>
      <c r="K3" s="94" t="s">
        <v>12</v>
      </c>
    </row>
    <row r="4" spans="1:11" ht="37.5" customHeight="1">
      <c r="A4" s="95">
        <v>1</v>
      </c>
      <c r="B4" s="68" t="s">
        <v>92</v>
      </c>
      <c r="C4" s="69"/>
      <c r="D4" s="72"/>
      <c r="E4" s="72" t="s">
        <v>97</v>
      </c>
      <c r="F4" s="75">
        <v>2000</v>
      </c>
      <c r="G4" s="76"/>
      <c r="H4" s="74"/>
      <c r="I4" s="19"/>
      <c r="J4" s="19"/>
      <c r="K4" s="96"/>
    </row>
    <row r="5" spans="1:11" ht="102" customHeight="1">
      <c r="A5" s="95">
        <v>2</v>
      </c>
      <c r="B5" s="71" t="s">
        <v>93</v>
      </c>
      <c r="C5" s="69"/>
      <c r="D5" s="72"/>
      <c r="E5" s="72" t="s">
        <v>97</v>
      </c>
      <c r="F5" s="75">
        <v>2000</v>
      </c>
      <c r="G5" s="76"/>
      <c r="H5" s="74"/>
      <c r="I5" s="19"/>
      <c r="J5" s="19"/>
      <c r="K5" s="96"/>
    </row>
    <row r="6" spans="1:11" ht="63.75" customHeight="1">
      <c r="A6" s="95">
        <v>3</v>
      </c>
      <c r="B6" s="71" t="s">
        <v>94</v>
      </c>
      <c r="C6" s="69"/>
      <c r="D6" s="72"/>
      <c r="E6" s="72" t="s">
        <v>98</v>
      </c>
      <c r="F6" s="75">
        <v>50</v>
      </c>
      <c r="G6" s="76"/>
      <c r="H6" s="74"/>
      <c r="I6" s="19"/>
      <c r="J6" s="19"/>
      <c r="K6" s="96"/>
    </row>
    <row r="7" spans="1:11" s="62" customFormat="1" ht="114" customHeight="1">
      <c r="A7" s="95">
        <v>4</v>
      </c>
      <c r="B7" s="68" t="s">
        <v>95</v>
      </c>
      <c r="C7" s="69"/>
      <c r="D7" s="72"/>
      <c r="E7" s="72" t="s">
        <v>97</v>
      </c>
      <c r="F7" s="75">
        <v>80</v>
      </c>
      <c r="G7" s="76"/>
      <c r="H7" s="74"/>
      <c r="I7" s="19"/>
      <c r="J7" s="19"/>
      <c r="K7" s="96"/>
    </row>
    <row r="8" spans="1:11" ht="11.25">
      <c r="A8" s="126" t="s">
        <v>19</v>
      </c>
      <c r="B8" s="127"/>
      <c r="C8" s="127"/>
      <c r="D8" s="127"/>
      <c r="E8" s="127"/>
      <c r="F8" s="127"/>
      <c r="G8" s="127"/>
      <c r="H8" s="127"/>
      <c r="I8" s="127"/>
      <c r="J8" s="97"/>
      <c r="K8" s="97"/>
    </row>
    <row r="9" spans="1:11" ht="22.5" customHeight="1">
      <c r="A9" s="128" t="s">
        <v>20</v>
      </c>
      <c r="B9" s="128"/>
      <c r="C9" s="128"/>
      <c r="D9" s="128"/>
      <c r="E9" s="128"/>
      <c r="F9" s="128"/>
      <c r="G9" s="128"/>
      <c r="H9" s="128"/>
      <c r="I9" s="128"/>
      <c r="J9" s="128"/>
      <c r="K9" s="128"/>
    </row>
    <row r="10" spans="1:11" ht="19.5" customHeight="1">
      <c r="A10" s="129" t="s">
        <v>21</v>
      </c>
      <c r="B10" s="129"/>
      <c r="C10" s="129"/>
      <c r="D10" s="129"/>
      <c r="E10" s="129"/>
      <c r="F10" s="129"/>
      <c r="G10" s="129"/>
      <c r="H10" s="129"/>
      <c r="I10" s="129"/>
      <c r="J10" s="129"/>
      <c r="K10" s="129"/>
    </row>
  </sheetData>
  <sheetProtection selectLockedCells="1" selectUnlockedCells="1"/>
  <mergeCells count="3">
    <mergeCell ref="A8:I8"/>
    <mergeCell ref="A9:K9"/>
    <mergeCell ref="A10:K10"/>
  </mergeCells>
  <printOptions/>
  <pageMargins left="0.2362204724409449" right="0.2362204724409449" top="0.5511811023622047" bottom="0.5511811023622047" header="0.1968503937007874" footer="0.1968503937007874"/>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7.xml><?xml version="1.0" encoding="utf-8"?>
<worksheet xmlns="http://schemas.openxmlformats.org/spreadsheetml/2006/main" xmlns:r="http://schemas.openxmlformats.org/officeDocument/2006/relationships">
  <dimension ref="A1:F15"/>
  <sheetViews>
    <sheetView zoomScalePageLayoutView="0" workbookViewId="0" topLeftCell="A1">
      <selection activeCell="X25" sqref="X25"/>
    </sheetView>
  </sheetViews>
  <sheetFormatPr defaultColWidth="9.00390625" defaultRowHeight="12.75"/>
  <cols>
    <col min="1" max="2" width="9.00390625" style="0" customWidth="1"/>
    <col min="3" max="3" width="6.7109375" style="0" customWidth="1"/>
    <col min="4" max="4" width="12.7109375" style="0" customWidth="1"/>
    <col min="5" max="5" width="13.421875" style="0" customWidth="1"/>
    <col min="6" max="6" width="11.8515625" style="0" customWidth="1"/>
    <col min="7" max="7" width="6.140625" style="0" customWidth="1"/>
  </cols>
  <sheetData>
    <row r="1" spans="1:6" ht="12.75">
      <c r="A1" s="131" t="s">
        <v>96</v>
      </c>
      <c r="B1" s="131"/>
      <c r="C1" s="131"/>
      <c r="D1" s="131"/>
      <c r="E1" s="131"/>
      <c r="F1" s="131"/>
    </row>
    <row r="2" spans="1:6" ht="29.25" customHeight="1">
      <c r="A2" s="131"/>
      <c r="B2" s="131"/>
      <c r="C2" s="131"/>
      <c r="D2" s="131"/>
      <c r="E2" s="131"/>
      <c r="F2" s="131"/>
    </row>
    <row r="3" ht="12.75">
      <c r="A3" s="63" t="s">
        <v>72</v>
      </c>
    </row>
    <row r="5" spans="2:5" s="63" customFormat="1" ht="12.75">
      <c r="B5" s="112" t="s">
        <v>73</v>
      </c>
      <c r="C5" s="112" t="s">
        <v>80</v>
      </c>
      <c r="D5" s="112" t="s">
        <v>79</v>
      </c>
      <c r="E5" s="113" t="s">
        <v>75</v>
      </c>
    </row>
    <row r="6" spans="2:6" ht="12.75">
      <c r="B6" s="114"/>
      <c r="C6" s="114"/>
      <c r="D6" s="115"/>
      <c r="E6" s="114"/>
      <c r="F6" s="77"/>
    </row>
    <row r="7" spans="2:5" ht="12.75">
      <c r="B7" s="114">
        <v>1</v>
      </c>
      <c r="C7" s="114">
        <v>1</v>
      </c>
      <c r="D7" s="116">
        <f>'P__1-zestawy_i_obłożenia_III'!K6:K7</f>
        <v>0</v>
      </c>
      <c r="E7" s="116">
        <f>'P__1-zestawy_i_obłożenia_III'!L6:L7</f>
        <v>0</v>
      </c>
    </row>
    <row r="8" spans="2:5" ht="12.75">
      <c r="B8" s="114">
        <v>2</v>
      </c>
      <c r="C8" s="114">
        <v>2</v>
      </c>
      <c r="D8" s="116">
        <f>'P__2-zestawy_i_obłożenia_II'!K13</f>
        <v>0</v>
      </c>
      <c r="E8" s="116">
        <f>'P__2-zestawy_i_obłożenia_II'!L13</f>
        <v>0</v>
      </c>
    </row>
    <row r="9" spans="2:5" ht="12.75">
      <c r="B9" s="114">
        <v>3</v>
      </c>
      <c r="C9" s="114">
        <v>3</v>
      </c>
      <c r="D9" s="116">
        <f>'P__3-ubrania'!I6</f>
        <v>0</v>
      </c>
      <c r="E9" s="116">
        <f>'P__3-ubrania'!J6</f>
        <v>0</v>
      </c>
    </row>
    <row r="10" spans="2:5" ht="12.75">
      <c r="B10" s="114">
        <v>4</v>
      </c>
      <c r="C10" s="114">
        <v>4</v>
      </c>
      <c r="D10" s="116">
        <f>'P__4-zestawy_i_obłożenia_V'!K10</f>
        <v>0</v>
      </c>
      <c r="E10" s="116">
        <f>'P__4-zestawy_i_obłożenia_V'!L10</f>
        <v>0</v>
      </c>
    </row>
    <row r="11" spans="2:5" ht="12.75">
      <c r="B11" s="114" t="s">
        <v>85</v>
      </c>
      <c r="C11" s="114">
        <v>5</v>
      </c>
      <c r="D11" s="116">
        <f>'P__5-zest__i_obłoż___(na_poz)_'!K4</f>
        <v>0</v>
      </c>
      <c r="E11" s="116">
        <f>'P__5-zest__i_obłoż___(na_poz)_'!L4</f>
        <v>0</v>
      </c>
    </row>
    <row r="12" spans="2:5" ht="12.75">
      <c r="B12" s="114" t="s">
        <v>86</v>
      </c>
      <c r="C12" s="114">
        <v>6</v>
      </c>
      <c r="D12" s="116">
        <f>'P__5-zest__i_obłoż___(na_poz)_'!K5</f>
        <v>0</v>
      </c>
      <c r="E12" s="116">
        <f>'P__5-zest__i_obłoż___(na_poz)_'!L5</f>
        <v>0</v>
      </c>
    </row>
    <row r="13" spans="2:5" ht="12.75">
      <c r="B13" s="114" t="s">
        <v>87</v>
      </c>
      <c r="C13" s="114">
        <v>7</v>
      </c>
      <c r="D13" s="116">
        <f>'P__5-zest__i_obłoż___(na_poz)_'!K6</f>
        <v>0</v>
      </c>
      <c r="E13" s="116">
        <f>'P__5-zest__i_obłoż___(na_poz)_'!L6</f>
        <v>0</v>
      </c>
    </row>
    <row r="14" spans="2:5" ht="12.75">
      <c r="B14" s="114">
        <v>6</v>
      </c>
      <c r="C14" s="114">
        <v>8</v>
      </c>
      <c r="D14" s="116">
        <f>P__6_pieluchy!J8</f>
        <v>0</v>
      </c>
      <c r="E14" s="116">
        <f>P__6_pieluchy!K8</f>
        <v>0</v>
      </c>
    </row>
    <row r="15" spans="2:5" ht="12.75">
      <c r="B15" s="114"/>
      <c r="C15" s="114" t="s">
        <v>19</v>
      </c>
      <c r="D15" s="115">
        <f>SUM(D7:D14)</f>
        <v>0</v>
      </c>
      <c r="E15" s="115">
        <f>SUM(E7:E14)</f>
        <v>0</v>
      </c>
    </row>
  </sheetData>
  <sheetProtection selectLockedCells="1" selectUnlockedCells="1"/>
  <mergeCells count="1">
    <mergeCell ref="A1:F2"/>
  </mergeCells>
  <printOptions/>
  <pageMargins left="0.7" right="0.7" top="0.75" bottom="0.75"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Gabrielska</dc:creator>
  <cp:keywords/>
  <dc:description/>
  <cp:lastModifiedBy>Agata Gabrielska</cp:lastModifiedBy>
  <cp:lastPrinted>2019-08-12T12:29:09Z</cp:lastPrinted>
  <dcterms:created xsi:type="dcterms:W3CDTF">2019-04-08T06:13:32Z</dcterms:created>
  <dcterms:modified xsi:type="dcterms:W3CDTF">2019-08-12T12:29:13Z</dcterms:modified>
  <cp:category/>
  <cp:version/>
  <cp:contentType/>
  <cp:contentStatus/>
</cp:coreProperties>
</file>