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2330" tabRatio="840" activeTab="12"/>
  </bookViews>
  <sheets>
    <sheet name="INFORMACJE OGÓLNE" sheetId="1" r:id="rId1"/>
    <sheet name="formularz oferty" sheetId="2" r:id="rId2"/>
    <sheet name="część (1)" sheetId="3" r:id="rId3"/>
    <sheet name="część (2)" sheetId="4" r:id="rId4"/>
    <sheet name="część (3)" sheetId="5" r:id="rId5"/>
    <sheet name="część (4)" sheetId="6" r:id="rId6"/>
    <sheet name="część (5)" sheetId="7" r:id="rId7"/>
    <sheet name="część (6)" sheetId="8" r:id="rId8"/>
    <sheet name="część (7)" sheetId="9" r:id="rId9"/>
    <sheet name="część (8)" sheetId="10" r:id="rId10"/>
    <sheet name="część (9)" sheetId="11" r:id="rId11"/>
    <sheet name="część (10)" sheetId="12" r:id="rId12"/>
    <sheet name="część (11)" sheetId="13" r:id="rId13"/>
  </sheets>
  <definedNames>
    <definedName name="_xlnm.Print_Area" localSheetId="2">'część (1)'!$A$1:$N$11</definedName>
    <definedName name="_xlnm.Print_Area" localSheetId="11">'część (10)'!$A$1:$N$14</definedName>
    <definedName name="_xlnm.Print_Area" localSheetId="12">'część (11)'!$A$1:$N$13</definedName>
    <definedName name="_xlnm.Print_Area" localSheetId="3">'część (2)'!$A$1:$N$15</definedName>
    <definedName name="_xlnm.Print_Area" localSheetId="4">'część (3)'!$A$1:$N$13</definedName>
    <definedName name="_xlnm.Print_Area" localSheetId="5">'część (4)'!$A$1:$N$11</definedName>
    <definedName name="_xlnm.Print_Area" localSheetId="6">'część (5)'!$A$1:$N$21</definedName>
    <definedName name="_xlnm.Print_Area" localSheetId="7">'część (6)'!$A$1:$N$11</definedName>
    <definedName name="_xlnm.Print_Area" localSheetId="8">'część (7)'!$A$1:$N$12</definedName>
    <definedName name="_xlnm.Print_Area" localSheetId="9">'część (8)'!$A$1:$N$13</definedName>
    <definedName name="_xlnm.Print_Area" localSheetId="10">'część (9)'!$A$1:$N$11</definedName>
    <definedName name="_xlnm.Print_Area" localSheetId="1">'formularz oferty'!$A$1:$E$61</definedName>
    <definedName name="_xlnm.Print_Area" localSheetId="0">'INFORMACJE OGÓLNE'!$B$2:$B$12</definedName>
  </definedNames>
  <calcPr fullCalcOnLoad="1"/>
</workbook>
</file>

<file path=xl/sharedStrings.xml><?xml version="1.0" encoding="utf-8"?>
<sst xmlns="http://schemas.openxmlformats.org/spreadsheetml/2006/main" count="388" uniqueCount="154">
  <si>
    <t>11.</t>
  </si>
  <si>
    <t>1.</t>
  </si>
  <si>
    <t>2.</t>
  </si>
  <si>
    <t>3.</t>
  </si>
  <si>
    <t>4.</t>
  </si>
  <si>
    <t>7.</t>
  </si>
  <si>
    <t>8.</t>
  </si>
  <si>
    <t>Dane do umowy:</t>
  </si>
  <si>
    <t>Imię i nazwisko</t>
  </si>
  <si>
    <t>Stanowisko</t>
  </si>
  <si>
    <t xml:space="preserve">   </t>
  </si>
  <si>
    <t>Nr telefonu / e-mail</t>
  </si>
  <si>
    <t>Nazwa i adres banku</t>
  </si>
  <si>
    <t>Część nr:</t>
  </si>
  <si>
    <t>Skład</t>
  </si>
  <si>
    <t>Dawka</t>
  </si>
  <si>
    <t>Numer części</t>
  </si>
  <si>
    <t>ARKUSZ CENOWY</t>
  </si>
  <si>
    <t>9.</t>
  </si>
  <si>
    <t>Osoby które będą zawierały umowę ze strony Wykonawcy:</t>
  </si>
  <si>
    <t>Osoba(y)  odpowiedzialna za realizację umowy ze strony Wykonawcy</t>
  </si>
  <si>
    <t>Nr konta bankowego do rozliczeń pomiędzy Zamawiającym a Wykonawcy</t>
  </si>
  <si>
    <t>Oferowana ilość opakowań jednostkowych</t>
  </si>
  <si>
    <t>5.</t>
  </si>
  <si>
    <t>województwo:</t>
  </si>
  <si>
    <t>nazwa Wykonawcy:</t>
  </si>
  <si>
    <t>Poz.</t>
  </si>
  <si>
    <t>10.</t>
  </si>
  <si>
    <t>6.</t>
  </si>
  <si>
    <t>sztuk</t>
  </si>
  <si>
    <t>Nazwa zamówienia</t>
  </si>
  <si>
    <t>Numer sprawy</t>
  </si>
  <si>
    <t>adres (siedziba) Wykonawcy:</t>
  </si>
  <si>
    <t>NIP</t>
  </si>
  <si>
    <t>REGON</t>
  </si>
  <si>
    <t>osoba do kontaktu</t>
  </si>
  <si>
    <t>telefon</t>
  </si>
  <si>
    <t>faks</t>
  </si>
  <si>
    <t>email</t>
  </si>
  <si>
    <t>FORMULARZ OFERTY</t>
  </si>
  <si>
    <t>Postać /Opakowanie</t>
  </si>
  <si>
    <t>Podmiot Odpowiedzialny</t>
  </si>
  <si>
    <t>Kod EAN</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</si>
  <si>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</si>
  <si>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</si>
  <si>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</si>
  <si>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załącznik nr ….. do umowy</t>
  </si>
  <si>
    <t>Postać/ Opakowanie</t>
  </si>
  <si>
    <t>Oferujemy wykonanie całego przedmiotu zamówienia (w danej części) za cenę:</t>
  </si>
  <si>
    <t xml:space="preserve"> Ilość sztuk opakowaniu jednostkowym</t>
  </si>
  <si>
    <t>Załącznik nr 1 do SWZ|</t>
  </si>
  <si>
    <t>Oświadczamy, że termin płatności wynosi do 60 dni.</t>
  </si>
  <si>
    <t>Oświadczamy, że oferujemy realizację przedmiotu zamówienia zgodnie z zasadami określonymi w SWZ wraz z załącznikami.</t>
  </si>
  <si>
    <t>Oświadczamy, że zapoznaliśmy się ze SWZ wraz z jej załącznikami i nie wnosimy do niej zastrzeżeń oraz, że zdobyliśmy konieczne informacje do przygotowania oferty.</t>
  </si>
  <si>
    <t>Oświadczamy, że jesteśmy związani niniejszą ofertą przez okres podany w SWZ.</t>
  </si>
  <si>
    <t>Oświadczamy, ze zapoznaliśmy się z treścią załączonego do SWZ wzoru umowy i w przypadku wyboru naszej oferty zawrzemy z zamawiającym  umowę sporządzoną na podstawie tego wzoru.</t>
  </si>
  <si>
    <t>załącznik nr 1a do SWZ</t>
  </si>
  <si>
    <t xml:space="preserve">Nazwa handlowa:
Dawka:
Postać/ Opakowanie:
</t>
  </si>
  <si>
    <t>Cena brutto#:</t>
  </si>
  <si>
    <t># jeżeli wybór oferty będzie prowadził do powstania u Zamawiającego obowiązku podatkowego, zgodnie z przepisami o podatku od towarów i usług, należy podać cenę netto.</t>
  </si>
  <si>
    <t>Wartość brutto# pozycji</t>
  </si>
  <si>
    <t>Cena brutto # jednego opakowania jednostkowego</t>
  </si>
  <si>
    <t>Wartość brutto # pozycji</t>
  </si>
  <si>
    <r>
      <t>Oświadczamy, że zamówienie będziemy wykonywać do czasu wyczerpania kwoty wynagrodzenia umownego, nie dłużej jednak niż prze</t>
    </r>
    <r>
      <rPr>
        <sz val="11"/>
        <color indexed="8"/>
        <rFont val="Times New Roman"/>
        <family val="1"/>
      </rPr>
      <t>z 5 miesięc</t>
    </r>
    <r>
      <rPr>
        <sz val="11"/>
        <rFont val="Times New Roman"/>
        <family val="1"/>
      </rPr>
      <t>y od dnia zawarcia umowy.</t>
    </r>
  </si>
  <si>
    <t>Ilość sztuk w opakowaniu jednostkowym</t>
  </si>
  <si>
    <t>12.</t>
  </si>
  <si>
    <t xml:space="preserve">Ilość </t>
  </si>
  <si>
    <t xml:space="preserve">
</t>
  </si>
  <si>
    <t xml:space="preserve">Nazwa handlowa:
Dawka:
Postać/ Opakowanie:
</t>
  </si>
  <si>
    <t>opakowań</t>
  </si>
  <si>
    <t xml:space="preserve">Kod EAN
</t>
  </si>
  <si>
    <t>5 mg</t>
  </si>
  <si>
    <t>stała postać doustna</t>
  </si>
  <si>
    <t>Kalii chloridum</t>
  </si>
  <si>
    <t xml:space="preserve">** wymagany jeden podmiot odpowiedzialny </t>
  </si>
  <si>
    <t>1 ml w zawiera 25 mikrogramów lewotyroksyny
sodowej</t>
  </si>
  <si>
    <t>1 ml w zawiera 50 mikrogramów lewotyroksyny
sodowej</t>
  </si>
  <si>
    <r>
      <t xml:space="preserve">Oświadczam, że wybór niniejszej oferty będzie prowadził do powstania u Zamawiającego obowiązku podatkowego zgodnie z przepisami o podatku od towarów i usług w zakresie*:
nazwa (rodzaj) towaru lub usługi: ...........................................................................................................................................................
wartość bez kwoty podatku: ....................................................................................................................................................................
stawka podatku, która będzie miała zastosowanie: .............................................................................................................................
</t>
    </r>
    <r>
      <rPr>
        <i/>
        <sz val="10"/>
        <rFont val="Garamond"/>
        <family val="1"/>
      </rPr>
      <t>* Należy podać informacje o których mowa w pkt. 10.9 SWZ. Jeżeli wykonawca nie poda powyższej informacji to Zamawiający przyjmie, że wybór oferty nie będzie prowadził do powstania u Zamawiającego obowiązku podatkowego zgodnie z przepisami o podatku od towarów i usług.</t>
    </r>
  </si>
  <si>
    <t xml:space="preserve"> Ilość sztuk w opakowaniu jednostkowym</t>
  </si>
  <si>
    <t>DFP.271.49.2022.KK</t>
  </si>
  <si>
    <t>Dostawa produktów leczniczych, wyrobów medycznych, dietetycznych środków specjalnego przeznaczenia medycznego do Apteki Szpitala Uniwersyteckiego w Krakowie.</t>
  </si>
  <si>
    <t>13.</t>
  </si>
  <si>
    <t>14.</t>
  </si>
  <si>
    <t>Oświadczamy, że oferowane przez nas w części: 1-4, 5 (poz. 1-8), 6-8 produkty lecznicze są dopuszczone do obrotu na terenie Polski na zasadach określonych w art. 3 lub 4a ustawy prawo farmaceutyczne. Jednocześnie oświadczamy, że na każdorazowe wezwanie Zamawiającego przedstawimy dokumenty dopuszczające do obrotu na terenie Polski (dotyczy wykonawców oferujących produkty lecznicze).</t>
  </si>
  <si>
    <t>Oświadczamy, że oferowane przez nas w części: 10-11 wyroby medyczne są dopuszczone do obrotu i używania na terenie Polski na zasadach określonych w ustawie o wyrobach medycznych. Jednocześnie oświadczamy, że na każdorazowe wezwanie Zamawiającego przedstawimy dokumenty dopuszczające do obrotu i używania na terenie Polski (dotyczy wykonawców oferujących wyroby medyczne).</t>
  </si>
  <si>
    <t>Oświadczamy, że oferowane przez nas w części: 5 (poz. 9-10), 9 dietetyczne środki spożywcze specjalnego przeznaczenia medycznego są dopuszczone do obrotu na terenie Polski na zasadach określonych w ustawie o bezpieczeństwie żywności i żywienia. Jednocześnie oświadczamy, że na każdorazowe wezwanie Zamawiającego przedstawimy dokumenty dopuszczające do obrotu na terenie Polski (dotyczy wykonawców oferujących dietetyczne środki spożywcze specjalnego przeznaczenia medycznego).</t>
  </si>
  <si>
    <r>
      <t xml:space="preserve">Oświadczamy, że jesteśmy </t>
    </r>
    <r>
      <rPr>
        <i/>
        <sz val="9"/>
        <color indexed="10"/>
        <rFont val="Times New Roman"/>
        <family val="1"/>
      </rPr>
      <t>(zaznaczyć właściwe)</t>
    </r>
    <r>
      <rPr>
        <sz val="11"/>
        <rFont val="Times New Roman"/>
        <family val="1"/>
      </rPr>
      <t>:
13.1. mikroprzedsiębiorstwem,
13.2. małym przedsiębiorstwem,
13.3. średnim przedsiębiorstwem,
13.4. jednoosobową działalnością gospodarczą,
13.5. osobą fizyczną nieprowadzącą działalności gospodarczej,
13.6. inny rodzaj (w tym duże przedsiębiorstwo).</t>
    </r>
  </si>
  <si>
    <t xml:space="preserve">Melphalan </t>
  </si>
  <si>
    <t xml:space="preserve">0,05 G </t>
  </si>
  <si>
    <t xml:space="preserve">fiol. + rozp. </t>
  </si>
  <si>
    <t>Pregabalinum* ^ ^^</t>
  </si>
  <si>
    <t>75 mg</t>
  </si>
  <si>
    <t>150 mg</t>
  </si>
  <si>
    <t>* wymagany jeden podmiot odpowiedzialny</t>
  </si>
  <si>
    <t>^^ opakowanie maxymalnie 60 szt</t>
  </si>
  <si>
    <t xml:space="preserve">1. </t>
  </si>
  <si>
    <t xml:space="preserve">2. </t>
  </si>
  <si>
    <t>Gentamicinum*</t>
  </si>
  <si>
    <t>3 mg/ ml; 80 ml</t>
  </si>
  <si>
    <t>roztwór do infuzji, butelka</t>
  </si>
  <si>
    <t>3 mg/ ml; 120 ml</t>
  </si>
  <si>
    <t>Dalbavancinum</t>
  </si>
  <si>
    <t>500 mg</t>
  </si>
  <si>
    <t>prosz. do sporz. koncentratu r-ru do infuzji, fiolka</t>
  </si>
  <si>
    <t>Agomelatinum</t>
  </si>
  <si>
    <t xml:space="preserve">25 mg </t>
  </si>
  <si>
    <t>Betamethasoni
dipropionas + Acidum
salicylicum</t>
  </si>
  <si>
    <t>(0,64 mg +
20 mg)/g</t>
  </si>
  <si>
    <t xml:space="preserve">roztwór na skórę, 
butelka 100 ml </t>
  </si>
  <si>
    <t>391 mg
jonów
potasu</t>
  </si>
  <si>
    <t>tabletki o
przedłużonym
uwalnianiu</t>
  </si>
  <si>
    <t>Naproxenum*</t>
  </si>
  <si>
    <t xml:space="preserve">250 mg </t>
  </si>
  <si>
    <t xml:space="preserve">500 mg </t>
  </si>
  <si>
    <t>Natamicinum</t>
  </si>
  <si>
    <t>30 g</t>
  </si>
  <si>
    <t>tuba- krem</t>
  </si>
  <si>
    <t>Valganciclovirum</t>
  </si>
  <si>
    <t xml:space="preserve"> 450 mg</t>
  </si>
  <si>
    <t>Wortioksetyna, opakowanie nie większe niż 30 szt</t>
  </si>
  <si>
    <t xml:space="preserve">bezglutenowy produkt zbożowy powyżej 4. miesiąca życia niezawierającym mleka, laktozy, białka sojowego oraz glutenu. Produkowany jest z wysokiej jakości mączki chleba świętojańskiego i mąki ryżowej.
mąka ryżowa 54%, mączka chleba świętojańskiego 17%, sacharoza, maltodekstryna, oleje roślinne (oleina palmowa, niskoerukowy rzepakowy, kokosowy, słonecznikowy), węglan wapnia, fosforan sodu, regulator kwasowości (kwas cytrynowy), syrop glukozowy, witaminy (C, niacyna, E, B1, kwas pantotenowy, A, B6, B2, biotyna, kwas foliowy, D, B12), dwufosforan żelazowy, siarczan cynku, jodek potasu, kultury bakterii Bifidobacterium lactis
</t>
  </si>
  <si>
    <t xml:space="preserve">500 g </t>
  </si>
  <si>
    <t>Laktoza z mleka, odtłuszczone mleko w proszku, oleje roślinne (słonecznikow, rzepakowy, trójglicerydy średniołańcuchowe (MCT) z oleju kokosowego i/lub palmowego, z wiesiołka dwuletniego Oenothera biennis L.), galaktooligosacharydy z mleka (9%), bezwodny tłuszcz mleczny, białko serwatkowe z mleka, maltodekstryna, lipidy jaja kurzego, fruktooligosacharaydy (0,6%),  wapń, olej rybi, potas, olej z Mortierella alpina, sód, magnez, inozytol, witamina C, emulgator: lecytyna sojowa, chlorek choliny, tauryna, żelazo, cynk, witamina E, kwas cytydyno-5’-monofosforowy, niacyna (witamina B3), sól sodowa kwasu urydyno-5’-monofosforowego, sól sodowa kwasu inozyno-5’-monofosforowego, kwas pantotenowy (witamina B5), L-karnityna, kwas adenozyno-5’-monofosforowy, sól sodowa kwasu guanozyno-5’-monofosforowego, miedź, witamina A, tiamina (witamina B1), witamina B6, ryboflawina (witamina B2), kwas foliowy (witamina B9), jod, mangan, witamina K, biotyna (witamina B7), selen, witamina D, witamina B12.</t>
  </si>
  <si>
    <t>400 g puszka</t>
  </si>
  <si>
    <t>*wymagany jeden podmiot odpowiedzialny</t>
  </si>
  <si>
    <t xml:space="preserve">w 100 g w gotowej porcji**
wartość energetyczna kJ 1792 896, kcal 425 212
tłuszcz g 10 5
w tym kwasy tłuszczowe nasycone g 3,9 1,95
węglowodany g 68,8 34,4
w tym cukry g 19,2 9,6
błonnik g 2,8 1,4, białko g 13,5 6,75, sól g 0,3 0,15
witamina A µg 410 205 (51% ZDS*)
witamina D µg 4,5 2,25
witamina E mg α-ET 2,5 1,25
witamina C mg 65 32,5 (130% ZDS*)
tiamina (wit. B1) mg 0,9 0,45
ryboflawina (wit. B2) mg 0,34 0,17
niacyna mg 3 1,5
witamina B6 mg 0,26 0,13
kwas foliowy µg 20 10
witamina B12 µg 0,8 0,4
biotyna µg 20 10
kwas pantotenowy µg 1,1 0,55
sód mg 115 57,5
wapń mg 530 265
żelazo mg 8 4 (67% ZDS*)
cynk mg 5,6 2,8 (70% ZDS*)
jod µg 55 27,5
* ZDS - zalecane dzienne spożycie  
** 1 porcja = 150 ml wody + 50 g proszku </t>
  </si>
  <si>
    <t xml:space="preserve">Wartości odżywcze 100 g proszku
Wartość energetyczna 2058 kJ/ 492 kcal
Tłuszcz, w tym: 26 g
- kwasy nasycone 10 g
- kwasy jednonienasycone 12 g
- kwasy wielonienasycone 4,2 g
Węglowodany, w tym: 49 g
- cukry 41 g
Błonnik 3,7 g, Białko 14 g, Sól  0,42 g
Witamina A   654 µg, Witamina D 11 µg
Witamina E 14 mg, Witamina K 39 µg
Witamina C 77 mg
Tiamina  0,61 mg, Ryboflawina   1,0 mg
Niacyna   12mg, Witamina B6 0,52 mg
Kwas foliowy 131 µg, Witamina B12 1,7 µg
Biotyna 20 µg, Kwas pantotenowy 3,9 mg
Sód 180 mg
Potas  508 mg, Chlorek 367 mg
Wapń 569 mg, Fosfor 311 mg
Magnez 47,0 mg, Żelazo 7,8 mg
Cynk  6,0 mg, Miedź 0,39 mg
Mangan 0,054 mg, Selen 11 µg
Jod 142 µg, Nukleotydy 21 mg
Trójglicerydy średniołańcuchowe (MCT) 2,6 g
L-karnityna 7,4 mg, Cholina 85 mg
Inozytol 143 mg, Tauryna 32 mg
Kwas dokozaheksaenowy (DHA) 90 mg
</t>
  </si>
  <si>
    <t>Cefazolinum</t>
  </si>
  <si>
    <t>1 g</t>
  </si>
  <si>
    <t xml:space="preserve">proszek do sporządzania roztworu do wstrzykiwań i.v., i.m. i infuzji, fiol. </t>
  </si>
  <si>
    <t>Lorazepamum **</t>
  </si>
  <si>
    <t>4mg/1 ml</t>
  </si>
  <si>
    <t>amp</t>
  </si>
  <si>
    <t>** Czasowe dopuszczenie</t>
  </si>
  <si>
    <t>lewotyroksyna sodowa*</t>
  </si>
  <si>
    <t>roztwór dosutny w pojemniku jednodawkowym, opakowanie po 30 pojemników</t>
  </si>
  <si>
    <t>* Wymagany jeden podmiot odpowiedzialny</t>
  </si>
  <si>
    <t>Dieta kompletna, hiperkaloryczna (1,5 kcal/1ml), zawiera białko (kazeina, serwatka, soja, groch), tłuszcz ( LCT, MCT, omega-3 i omega-6), węglowodany (maltodekstryna), witaminy i składniki mineralne (wysoka zaw.Fe). Klinicznie wolna od laktozy, bezglutenowa, bezresztkowa.</t>
  </si>
  <si>
    <t xml:space="preserve">100 ml płynu zawiera: 6 g białka, 18,5 g węglowodanów, 5,8 g tłuszczu (w tym kwasy nasycone 1,5 g, wielonienasycone 1,1 g); składniki mineralne, karotenoidy 0,30 g; 55 mg choliny, witaminy; 150 kcal; 360 mOsm/l. </t>
  </si>
  <si>
    <t>Opakowanie PACK, 1000ml</t>
  </si>
  <si>
    <t>Jałowy opatrunek hydrokoloidowy samoprzylepny, półprzepuszczalny do leczenia ran z małym lub średnim wysiękiem***</t>
  </si>
  <si>
    <t>Wymiary</t>
  </si>
  <si>
    <t>10 cm x 10 cm</t>
  </si>
  <si>
    <t>15 cm x 15 cm</t>
  </si>
  <si>
    <t>20 cm x 20 cm</t>
  </si>
  <si>
    <t>Siatka tiulowa o dużych oczkach z czystej bawełny, impregnowana maścią niezawierającą wody, w skład której wchodzą: biała wazelina diglycerolester kwasów tłuszczowych jednokarboksylowych i dwukarboksylowych, wosk mikrokrystaliczny węglowodorowy.***</t>
  </si>
  <si>
    <t>*** wymagany jeden wytwórca</t>
  </si>
  <si>
    <t>5 x 5 cm</t>
  </si>
  <si>
    <t>10 x 10 cm</t>
  </si>
  <si>
    <t>INFORMACJE OGÓLNE</t>
  </si>
  <si>
    <t>Zamawiający zwraca się z uprzejmą prośbą do Wykonawców o wypełnianie w trakcie przygotowywania oferty formularzy przygotowanych i udostępnionych przez Zamawiającego.
Zamawiający prosi o wypełnienie pliku przygotowanego przez Zamawiającego (załącznik 1, 1a - formularz oferty, arkusz cenowy) i nie składanie ofert na podstawie dokumentów przekształconych przez Wykonawców.</t>
  </si>
  <si>
    <t>Zamawiający stara się przygotować formularz ofery przetargowej oraz arkusze cenowe w takiej formie aby maksymalnie ułatwiać Wykonawcom wypełnianie właściwych informacji oraz zminimalizować ryzyko błędów w złożonych ofertach.
Przygotowane i udostępnione przez Zamawiającego arkusze posiadają formuły i łącza, których celem jest ułatwnienie Wykonawcom złożenie poprawnej oferty.</t>
  </si>
  <si>
    <t xml:space="preserve">Formularz oferty oraz arkusze cenowe przygotowane przez Zamawiającego są dokumentami wygenerowanymi w programie MS EXCEL.
Zamawiający prosi o wypełnienie udostępnionego przez Zamawiającego pliku w programie EXCEL lub równoważnym a następnie Zamawiający zaleca przekonwertowanie wypełnionego dokumentu na format .pdf i złożenie podpisu. </t>
  </si>
  <si>
    <t xml:space="preserve">^ wymagane wskazania do stosowania: w bólu neuropatycznym, padaczce i uogólnionych zaburzeniach lękowych - zawarte w Charakterystyce produktu leczniczego </t>
  </si>
</sst>
</file>

<file path=xl/styles.xml><?xml version="1.0" encoding="utf-8"?>
<styleSheet xmlns="http://schemas.openxmlformats.org/spreadsheetml/2006/main">
  <numFmts count="3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 &quot;zł&quot;;[Red]#,##0.00\ &quot;zł&quot;"/>
    <numFmt numFmtId="167" formatCode="#,##0.00\ &quot;zł&quot;"/>
    <numFmt numFmtId="168" formatCode="#,##0.00\ [$PLN];\-#,##0.00\ [$PLN]"/>
    <numFmt numFmtId="169" formatCode="_-* #,##0.00\ [$PLN]_-;\-* #,##0.00\ [$PLN]_-;_-* &quot;-&quot;??\ [$PLN]_-;_-@_-"/>
    <numFmt numFmtId="170" formatCode="#,##0.00\ [$PLN]"/>
    <numFmt numFmtId="171" formatCode="#,##0.00_ ;\-#,##0.00\ "/>
    <numFmt numFmtId="172" formatCode="#,##0\ [$PLN];\-#,##0\ [$PLN]"/>
    <numFmt numFmtId="173" formatCode="0.0%"/>
    <numFmt numFmtId="174" formatCode="&quot;Tak&quot;;&quot;Tak&quot;;&quot;Nie&quot;"/>
    <numFmt numFmtId="175" formatCode="&quot;Prawda&quot;;&quot;Prawda&quot;;&quot;Fałsz&quot;"/>
    <numFmt numFmtId="176" formatCode="&quot;Włączone&quot;;&quot;Włączone&quot;;&quot;Wyłączone&quot;"/>
    <numFmt numFmtId="177" formatCode="_-* #,##0\ _z_ł_-;\-* #,##0\ _z_ł_-;_-* &quot;-&quot;??\ _z_ł_-;_-@_-"/>
    <numFmt numFmtId="178" formatCode="#,##0\ [$PLN]"/>
    <numFmt numFmtId="179" formatCode="00\-000"/>
    <numFmt numFmtId="180" formatCode="#,##0.000"/>
    <numFmt numFmtId="181" formatCode="#,##0.0000"/>
    <numFmt numFmtId="182" formatCode="#,##0.00000"/>
    <numFmt numFmtId="183" formatCode="[$€-2]\ #,##0.00_);[Red]\([$€-2]\ #,##0.00\)"/>
    <numFmt numFmtId="184" formatCode="&quot; &quot;#,##0.00&quot;    &quot;;&quot;-&quot;#,##0.00&quot;    &quot;;&quot; -&quot;00&quot;    &quot;;&quot; &quot;@&quot; &quot;"/>
    <numFmt numFmtId="185" formatCode="&quot; &quot;#,##0&quot;    &quot;;&quot;-&quot;#,##0&quot;    &quot;;&quot; -&quot;00&quot;    &quot;;&quot; &quot;@&quot; &quot;"/>
    <numFmt numFmtId="186" formatCode="[$-415]d\ mmmm\ yyyy"/>
    <numFmt numFmtId="187" formatCode="_-* #,##0.00\ [$zł-415]_-;\-* #,##0.00\ [$zł-415]_-;_-* &quot;-&quot;??\ [$zł-415]_-;_-@_-"/>
    <numFmt numFmtId="188" formatCode="_-[$€-2]\ * #,##0.00_-;\-[$€-2]\ * #,##0.00_-;_-[$€-2]\ * &quot;-&quot;??_-;_-@_-"/>
    <numFmt numFmtId="189" formatCode="&quot; &quot;#,##0.00&quot; zł &quot;;&quot;-&quot;#,##0.00&quot; zł &quot;;&quot; -&quot;#&quot; zł &quot;;@&quot; &quot;"/>
    <numFmt numFmtId="190" formatCode="#,##0.00&quot; &quot;[$zł-415];[Red]&quot;-&quot;#,##0.00&quot; &quot;[$zł-415]"/>
    <numFmt numFmtId="191" formatCode="&quot; &quot;[$€-402]&quot; &quot;#,##0.00&quot; &quot;;&quot;-&quot;[$€-402]&quot; &quot;#,##0.00&quot; &quot;;&quot; &quot;[$€-402]&quot; -&quot;00&quot; &quot;;@&quot; &quot;"/>
    <numFmt numFmtId="192" formatCode="[$-415]dddd\,\ d\ mmmm\ yyyy"/>
    <numFmt numFmtId="193" formatCode="#,##0_ ;\-#,##0\ "/>
  </numFmts>
  <fonts count="56">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i/>
      <sz val="8"/>
      <name val="Times New Roman"/>
      <family val="1"/>
    </font>
    <font>
      <sz val="11"/>
      <color indexed="8"/>
      <name val="Times New Roman"/>
      <family val="1"/>
    </font>
    <font>
      <i/>
      <sz val="9"/>
      <color indexed="10"/>
      <name val="Times New Roman"/>
      <family val="1"/>
    </font>
    <font>
      <i/>
      <sz val="9"/>
      <name val="Times New Roman"/>
      <family val="1"/>
    </font>
    <font>
      <sz val="11"/>
      <name val="Garamond"/>
      <family val="1"/>
    </font>
    <font>
      <i/>
      <sz val="10"/>
      <name val="Garamond"/>
      <family val="1"/>
    </font>
    <font>
      <b/>
      <sz val="10"/>
      <name val="Times New Roman"/>
      <family val="1"/>
    </font>
    <font>
      <b/>
      <sz val="14"/>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8"/>
      <name val="Arial"/>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10"/>
      <name val="Times New Roman"/>
      <family val="1"/>
    </font>
    <font>
      <b/>
      <sz val="11"/>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sz val="11"/>
      <color rgb="FFFF0000"/>
      <name val="Times New Roman"/>
      <family val="1"/>
    </font>
    <font>
      <b/>
      <sz val="11"/>
      <color theme="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C000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thin"/>
      <bottom style="thin"/>
    </border>
    <border>
      <left>
        <color indexed="63"/>
      </left>
      <right>
        <color indexed="63"/>
      </right>
      <top style="thin"/>
      <bottom>
        <color indexed="63"/>
      </bottom>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9" fontId="40" fillId="0" borderId="0" applyFont="0" applyBorder="0" applyProtection="0">
      <alignment/>
    </xf>
    <xf numFmtId="0" fontId="1" fillId="0" borderId="0" applyNumberForma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5" fillId="0" borderId="0">
      <alignment/>
      <protection/>
    </xf>
    <xf numFmtId="0" fontId="3" fillId="0" borderId="0">
      <alignment/>
      <protection/>
    </xf>
    <xf numFmtId="0" fontId="47"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44" fontId="3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2" fillId="32" borderId="0" applyNumberFormat="0" applyBorder="0" applyAlignment="0" applyProtection="0"/>
  </cellStyleXfs>
  <cellXfs count="96">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170" fontId="4"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protection locked="0"/>
    </xf>
    <xf numFmtId="3" fontId="5" fillId="0" borderId="0" xfId="0" applyNumberFormat="1" applyFont="1" applyFill="1" applyAlignment="1" applyProtection="1">
      <alignment horizontal="left" vertical="top" wrapText="1"/>
      <protection locked="0"/>
    </xf>
    <xf numFmtId="4" fontId="4" fillId="0" borderId="10" xfId="0" applyNumberFormat="1" applyFont="1" applyFill="1" applyBorder="1" applyAlignment="1" applyProtection="1">
      <alignment horizontal="left" vertical="top" wrapText="1" shrinkToFit="1"/>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44" fontId="4" fillId="0" borderId="10" xfId="84" applyNumberFormat="1" applyFont="1" applyFill="1" applyBorder="1" applyAlignment="1" applyProtection="1">
      <alignment horizontal="left" vertical="top" wrapText="1"/>
      <protection locked="0"/>
    </xf>
    <xf numFmtId="44" fontId="4" fillId="0" borderId="0" xfId="0" applyNumberFormat="1" applyFont="1" applyFill="1" applyBorder="1" applyAlignment="1" applyProtection="1">
      <alignment horizontal="right" vertical="top" wrapText="1"/>
      <protection locked="0"/>
    </xf>
    <xf numFmtId="0" fontId="4" fillId="0" borderId="0" xfId="0" applyFont="1" applyFill="1" applyAlignment="1" applyProtection="1">
      <alignment horizontal="justify" vertical="top" wrapText="1"/>
      <protection locked="0"/>
    </xf>
    <xf numFmtId="49" fontId="4" fillId="0" borderId="0"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right" vertical="top" wrapText="1"/>
      <protection locked="0"/>
    </xf>
    <xf numFmtId="0" fontId="4" fillId="0" borderId="0" xfId="0" applyFont="1" applyFill="1" applyAlignment="1" applyProtection="1">
      <alignment horizontal="right" vertical="top"/>
      <protection locked="0"/>
    </xf>
    <xf numFmtId="44" fontId="4" fillId="0" borderId="0" xfId="84" applyNumberFormat="1" applyFont="1" applyFill="1" applyBorder="1" applyAlignment="1" applyProtection="1">
      <alignment horizontal="left" vertical="top" wrapText="1"/>
      <protection locked="0"/>
    </xf>
    <xf numFmtId="3" fontId="4" fillId="0" borderId="12" xfId="42" applyNumberFormat="1" applyFont="1" applyFill="1" applyBorder="1" applyAlignment="1" applyProtection="1">
      <alignment horizontal="left" vertical="top" wrapText="1"/>
      <protection locked="0"/>
    </xf>
    <xf numFmtId="0" fontId="5" fillId="33" borderId="10" xfId="0" applyFont="1" applyFill="1" applyBorder="1" applyAlignment="1" applyProtection="1">
      <alignment horizontal="left" vertical="top" wrapText="1"/>
      <protection locked="0"/>
    </xf>
    <xf numFmtId="0" fontId="4" fillId="33" borderId="10" xfId="0" applyFont="1" applyFill="1" applyBorder="1" applyAlignment="1" applyProtection="1">
      <alignment horizontal="left" vertical="top" wrapText="1"/>
      <protection locked="0"/>
    </xf>
    <xf numFmtId="49" fontId="4" fillId="33" borderId="10" xfId="0" applyNumberFormat="1" applyFont="1" applyFill="1" applyBorder="1" applyAlignment="1" applyProtection="1">
      <alignment horizontal="left" vertical="top" wrapText="1"/>
      <protection locked="0"/>
    </xf>
    <xf numFmtId="49" fontId="4" fillId="33" borderId="11" xfId="0" applyNumberFormat="1" applyFont="1" applyFill="1" applyBorder="1" applyAlignment="1" applyProtection="1">
      <alignment horizontal="left" vertical="top" wrapText="1"/>
      <protection locked="0"/>
    </xf>
    <xf numFmtId="3" fontId="4" fillId="33" borderId="10" xfId="0" applyNumberFormat="1" applyFont="1" applyFill="1" applyBorder="1" applyAlignment="1" applyProtection="1">
      <alignment horizontal="right" vertical="top" wrapText="1"/>
      <protection locked="0"/>
    </xf>
    <xf numFmtId="3" fontId="5" fillId="33" borderId="11" xfId="42" applyNumberFormat="1" applyFont="1" applyFill="1" applyBorder="1" applyAlignment="1" applyProtection="1">
      <alignment horizontal="left" vertical="top" wrapText="1"/>
      <protection locked="0"/>
    </xf>
    <xf numFmtId="0" fontId="4" fillId="33" borderId="13" xfId="0" applyFont="1" applyFill="1" applyBorder="1" applyAlignment="1" applyProtection="1">
      <alignment horizontal="left" vertical="top" wrapText="1"/>
      <protection locked="0"/>
    </xf>
    <xf numFmtId="0" fontId="5" fillId="33" borderId="11" xfId="0" applyFont="1" applyFill="1" applyBorder="1" applyAlignment="1" applyProtection="1">
      <alignment horizontal="left" vertical="top" wrapText="1"/>
      <protection locked="0"/>
    </xf>
    <xf numFmtId="167" fontId="4" fillId="0" borderId="10" xfId="0" applyNumberFormat="1" applyFont="1" applyFill="1" applyBorder="1" applyAlignment="1" applyProtection="1">
      <alignment horizontal="right" vertical="top" wrapText="1" shrinkToFit="1"/>
      <protection locked="0"/>
    </xf>
    <xf numFmtId="167" fontId="4" fillId="0" borderId="10" xfId="0" applyNumberFormat="1" applyFont="1" applyFill="1" applyBorder="1" applyAlignment="1" applyProtection="1">
      <alignment horizontal="right" vertical="top" wrapText="1"/>
      <protection locked="0"/>
    </xf>
    <xf numFmtId="0" fontId="4" fillId="0" borderId="10" xfId="0" applyFont="1" applyBorder="1" applyAlignment="1">
      <alignment horizontal="left" vertical="top"/>
    </xf>
    <xf numFmtId="177" fontId="53" fillId="0" borderId="10" xfId="58" applyNumberFormat="1" applyFont="1" applyFill="1" applyBorder="1" applyAlignment="1">
      <alignment horizontal="left" vertical="top" wrapText="1"/>
    </xf>
    <xf numFmtId="0" fontId="4" fillId="0" borderId="11" xfId="0" applyFont="1" applyFill="1" applyBorder="1" applyAlignment="1" applyProtection="1">
      <alignment horizontal="left" vertical="top" wrapText="1"/>
      <protection locked="0"/>
    </xf>
    <xf numFmtId="0" fontId="54" fillId="0" borderId="0" xfId="0" applyFont="1" applyFill="1" applyBorder="1" applyAlignment="1" applyProtection="1">
      <alignment horizontal="left" vertical="top"/>
      <protection locked="0"/>
    </xf>
    <xf numFmtId="0" fontId="55" fillId="34" borderId="10" xfId="0" applyFont="1" applyFill="1" applyBorder="1" applyAlignment="1" applyProtection="1">
      <alignment horizontal="left" vertical="top" wrapText="1"/>
      <protection locked="0"/>
    </xf>
    <xf numFmtId="0" fontId="4" fillId="0" borderId="10" xfId="0" applyFont="1" applyBorder="1" applyAlignment="1">
      <alignment horizontal="left" vertical="top" wrapText="1"/>
    </xf>
    <xf numFmtId="177" fontId="4" fillId="0" borderId="10" xfId="53" applyNumberFormat="1" applyFont="1" applyFill="1" applyBorder="1" applyAlignment="1">
      <alignment horizontal="left" vertical="top"/>
    </xf>
    <xf numFmtId="0" fontId="4" fillId="33" borderId="10" xfId="0" applyFont="1" applyFill="1" applyBorder="1" applyAlignment="1" applyProtection="1">
      <alignment horizontal="center" vertical="top" wrapText="1"/>
      <protection locked="0"/>
    </xf>
    <xf numFmtId="0" fontId="5" fillId="33" borderId="10" xfId="0" applyFont="1" applyFill="1" applyBorder="1" applyAlignment="1" applyProtection="1">
      <alignment horizontal="center" vertical="center" wrapText="1"/>
      <protection locked="0"/>
    </xf>
    <xf numFmtId="3" fontId="5" fillId="33" borderId="10" xfId="0" applyNumberFormat="1" applyFont="1" applyFill="1" applyBorder="1" applyAlignment="1" applyProtection="1">
      <alignment horizontal="center" vertical="center" wrapText="1"/>
      <protection locked="0"/>
    </xf>
    <xf numFmtId="0" fontId="4" fillId="34" borderId="10" xfId="0" applyFont="1" applyFill="1" applyBorder="1" applyAlignment="1" applyProtection="1">
      <alignment vertical="top" wrapText="1"/>
      <protection locked="0"/>
    </xf>
    <xf numFmtId="4" fontId="4" fillId="0" borderId="10" xfId="0" applyNumberFormat="1" applyFont="1" applyFill="1" applyBorder="1" applyAlignment="1" applyProtection="1">
      <alignment horizontal="right" vertical="top" wrapText="1" shrinkToFit="1"/>
      <protection locked="0"/>
    </xf>
    <xf numFmtId="2" fontId="4" fillId="0" borderId="10" xfId="0" applyNumberFormat="1" applyFont="1" applyFill="1" applyBorder="1" applyAlignment="1" applyProtection="1">
      <alignment horizontal="right" vertical="top" wrapText="1" shrinkToFit="1"/>
      <protection locked="0"/>
    </xf>
    <xf numFmtId="0" fontId="5" fillId="34" borderId="10" xfId="0" applyFont="1" applyFill="1" applyBorder="1" applyAlignment="1" applyProtection="1">
      <alignment horizontal="left" vertical="top" wrapText="1"/>
      <protection locked="0"/>
    </xf>
    <xf numFmtId="0" fontId="4" fillId="34" borderId="10" xfId="0" applyFont="1" applyFill="1" applyBorder="1" applyAlignment="1" applyProtection="1">
      <alignment horizontal="left" vertical="top" wrapText="1"/>
      <protection locked="0"/>
    </xf>
    <xf numFmtId="0" fontId="4" fillId="34" borderId="11" xfId="0" applyFont="1" applyFill="1" applyBorder="1" applyAlignment="1" applyProtection="1">
      <alignment horizontal="left" vertical="top" wrapText="1"/>
      <protection locked="0"/>
    </xf>
    <xf numFmtId="3" fontId="4" fillId="34" borderId="12" xfId="42" applyNumberFormat="1" applyFont="1" applyFill="1" applyBorder="1" applyAlignment="1" applyProtection="1">
      <alignment horizontal="left" vertical="top" wrapText="1"/>
      <protection locked="0"/>
    </xf>
    <xf numFmtId="0" fontId="4" fillId="34" borderId="0" xfId="0" applyFont="1" applyFill="1" applyBorder="1" applyAlignment="1" applyProtection="1">
      <alignment horizontal="left" vertical="top" wrapText="1"/>
      <protection locked="0"/>
    </xf>
    <xf numFmtId="44" fontId="4" fillId="34" borderId="10" xfId="84" applyNumberFormat="1" applyFont="1" applyFill="1" applyBorder="1" applyAlignment="1" applyProtection="1">
      <alignment horizontal="left" vertical="top" wrapText="1"/>
      <protection locked="0"/>
    </xf>
    <xf numFmtId="0" fontId="4" fillId="0" borderId="0" xfId="0" applyFont="1" applyBorder="1" applyAlignment="1">
      <alignment horizontal="left" vertical="top"/>
    </xf>
    <xf numFmtId="0" fontId="12" fillId="35" borderId="10" xfId="0" applyFont="1" applyFill="1" applyBorder="1" applyAlignment="1">
      <alignment horizontal="left" vertical="top" wrapText="1"/>
    </xf>
    <xf numFmtId="0" fontId="13" fillId="0" borderId="0" xfId="0" applyFont="1" applyAlignment="1">
      <alignment/>
    </xf>
    <xf numFmtId="0" fontId="14" fillId="0" borderId="0" xfId="0" applyFont="1" applyAlignment="1">
      <alignment/>
    </xf>
    <xf numFmtId="0" fontId="13" fillId="36" borderId="14" xfId="0" applyFont="1" applyFill="1" applyBorder="1" applyAlignment="1">
      <alignment horizontal="justify" vertical="top" wrapText="1"/>
    </xf>
    <xf numFmtId="0" fontId="14" fillId="0" borderId="15" xfId="0" applyFont="1" applyBorder="1" applyAlignment="1">
      <alignment horizontal="justify" vertical="top" wrapText="1"/>
    </xf>
    <xf numFmtId="0" fontId="14" fillId="0" borderId="16" xfId="0" applyFont="1" applyBorder="1" applyAlignment="1">
      <alignment horizontal="justify" vertical="top" wrapText="1"/>
    </xf>
    <xf numFmtId="0" fontId="4" fillId="0" borderId="0" xfId="0" applyFont="1" applyFill="1" applyBorder="1" applyAlignment="1" applyProtection="1">
      <alignment horizontal="justify" vertical="top" wrapText="1"/>
      <protection locked="0"/>
    </xf>
    <xf numFmtId="49" fontId="4" fillId="33" borderId="11" xfId="0" applyNumberFormat="1" applyFont="1" applyFill="1" applyBorder="1" applyAlignment="1" applyProtection="1">
      <alignment horizontal="left" vertical="top" wrapText="1"/>
      <protection locked="0"/>
    </xf>
    <xf numFmtId="49" fontId="4" fillId="33" borderId="17" xfId="0" applyNumberFormat="1" applyFont="1" applyFill="1" applyBorder="1" applyAlignment="1" applyProtection="1">
      <alignment horizontal="left" vertical="top" wrapText="1"/>
      <protection locked="0"/>
    </xf>
    <xf numFmtId="49" fontId="4" fillId="33" borderId="13" xfId="0" applyNumberFormat="1"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6" fillId="0" borderId="0" xfId="0" applyFont="1" applyFill="1" applyBorder="1" applyAlignment="1" applyProtection="1">
      <alignment horizontal="justify" vertical="top" wrapText="1"/>
      <protection locked="0"/>
    </xf>
    <xf numFmtId="0" fontId="4" fillId="0" borderId="0" xfId="0" applyFont="1" applyFill="1" applyBorder="1" applyAlignment="1" applyProtection="1">
      <alignment horizontal="left" vertical="top" wrapText="1"/>
      <protection locked="0"/>
    </xf>
    <xf numFmtId="0" fontId="10" fillId="0" borderId="0" xfId="0" applyFont="1" applyFill="1" applyBorder="1" applyAlignment="1" applyProtection="1">
      <alignment horizontal="justify" vertical="top" wrapText="1"/>
      <protection locked="0"/>
    </xf>
    <xf numFmtId="0" fontId="4" fillId="0" borderId="0" xfId="0" applyNumberFormat="1" applyFont="1" applyFill="1" applyBorder="1" applyAlignment="1" applyProtection="1">
      <alignment horizontal="justify" vertical="top" wrapText="1"/>
      <protection locked="0"/>
    </xf>
    <xf numFmtId="0" fontId="4" fillId="0" borderId="0" xfId="0" applyFont="1" applyFill="1" applyBorder="1" applyAlignment="1" applyProtection="1">
      <alignment horizontal="justify" vertical="justify" wrapText="1"/>
      <protection locked="0"/>
    </xf>
    <xf numFmtId="0" fontId="9" fillId="0" borderId="0" xfId="0" applyFont="1" applyFill="1" applyBorder="1" applyAlignment="1" applyProtection="1">
      <alignment horizontal="left" vertical="top" wrapText="1"/>
      <protection locked="0"/>
    </xf>
    <xf numFmtId="0" fontId="53"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53" fillId="0" borderId="0" xfId="0" applyFont="1" applyFill="1" applyAlignment="1" applyProtection="1">
      <alignment horizontal="left" vertical="top" wrapText="1"/>
      <protection locked="0"/>
    </xf>
    <xf numFmtId="0" fontId="5" fillId="0" borderId="11" xfId="0" applyFont="1" applyFill="1" applyBorder="1" applyAlignment="1" applyProtection="1">
      <alignment horizontal="center" vertical="top" wrapText="1"/>
      <protection locked="0"/>
    </xf>
    <xf numFmtId="0" fontId="5" fillId="0" borderId="13" xfId="0" applyFont="1" applyFill="1" applyBorder="1" applyAlignment="1" applyProtection="1">
      <alignment horizontal="center"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13" xfId="0" applyNumberFormat="1" applyFont="1" applyFill="1" applyBorder="1" applyAlignment="1" applyProtection="1">
      <alignment horizontal="left" vertical="top" wrapText="1"/>
      <protection locked="0"/>
    </xf>
    <xf numFmtId="167" fontId="4" fillId="0" borderId="11" xfId="0" applyNumberFormat="1" applyFont="1" applyFill="1" applyBorder="1" applyAlignment="1" applyProtection="1">
      <alignment horizontal="right" vertical="top" wrapText="1"/>
      <protection locked="0"/>
    </xf>
    <xf numFmtId="167" fontId="4" fillId="0" borderId="13" xfId="0" applyNumberFormat="1" applyFont="1" applyFill="1" applyBorder="1" applyAlignment="1" applyProtection="1">
      <alignment horizontal="right" vertical="top" wrapText="1"/>
      <protection locked="0"/>
    </xf>
    <xf numFmtId="0" fontId="4" fillId="0" borderId="0" xfId="0" applyFont="1" applyFill="1" applyBorder="1" applyAlignment="1">
      <alignment horizontal="left" vertical="top" wrapText="1"/>
    </xf>
    <xf numFmtId="0" fontId="0" fillId="0" borderId="0" xfId="0" applyAlignment="1">
      <alignment horizontal="left" vertical="top" wrapText="1"/>
    </xf>
    <xf numFmtId="0" fontId="4" fillId="0" borderId="0" xfId="0" applyFont="1" applyFill="1" applyAlignment="1" applyProtection="1">
      <alignment horizontal="left" vertical="top" wrapText="1"/>
      <protection locked="0"/>
    </xf>
    <xf numFmtId="0" fontId="4" fillId="0" borderId="18" xfId="0" applyFont="1" applyFill="1" applyBorder="1" applyAlignment="1" applyProtection="1">
      <alignment horizontal="left" vertical="top" wrapText="1"/>
      <protection locked="0"/>
    </xf>
    <xf numFmtId="0" fontId="54" fillId="0" borderId="0" xfId="0" applyFont="1" applyFill="1" applyBorder="1" applyAlignment="1" applyProtection="1">
      <alignment horizontal="left" vertical="top" wrapText="1"/>
      <protection locked="0"/>
    </xf>
    <xf numFmtId="0" fontId="4" fillId="34" borderId="18" xfId="0" applyFont="1" applyFill="1" applyBorder="1" applyAlignment="1" applyProtection="1">
      <alignment horizontal="left" vertical="top" wrapText="1"/>
      <protection locked="0"/>
    </xf>
    <xf numFmtId="3" fontId="4" fillId="0" borderId="10" xfId="42" applyNumberFormat="1" applyFont="1" applyFill="1" applyBorder="1" applyAlignment="1" applyProtection="1">
      <alignment horizontal="left" vertical="top" wrapText="1"/>
      <protection locked="0"/>
    </xf>
  </cellXfs>
  <cellStyles count="8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2 2" xfId="45"/>
    <cellStyle name="Dziesiętny 2 2 2" xfId="46"/>
    <cellStyle name="Dziesiętny 2 3" xfId="47"/>
    <cellStyle name="Dziesiętny 2 4" xfId="48"/>
    <cellStyle name="Dziesiętny 3" xfId="49"/>
    <cellStyle name="Dziesiętny 3 2" xfId="50"/>
    <cellStyle name="Dziesiętny 3 3" xfId="51"/>
    <cellStyle name="Dziesiętny 3 4" xfId="52"/>
    <cellStyle name="Dziesiętny 4" xfId="53"/>
    <cellStyle name="Dziesiętny 4 2" xfId="54"/>
    <cellStyle name="Dziesiętny 4 2 2" xfId="55"/>
    <cellStyle name="Dziesiętny 4 3" xfId="56"/>
    <cellStyle name="Dziesiętny 4 4" xfId="57"/>
    <cellStyle name="Dziesiętny 5" xfId="58"/>
    <cellStyle name="Dziesiętny 5 2" xfId="59"/>
    <cellStyle name="Dziesiętny 6" xfId="60"/>
    <cellStyle name="Dziesiętny 7" xfId="61"/>
    <cellStyle name="Excel Built-in Currency" xfId="62"/>
    <cellStyle name="Hyperlink" xfId="63"/>
    <cellStyle name="Komórka połączona" xfId="64"/>
    <cellStyle name="Komórka zaznaczona" xfId="65"/>
    <cellStyle name="Nagłówek 1" xfId="66"/>
    <cellStyle name="Nagłówek 2" xfId="67"/>
    <cellStyle name="Nagłówek 3" xfId="68"/>
    <cellStyle name="Nagłówek 4" xfId="69"/>
    <cellStyle name="Neutralny" xfId="70"/>
    <cellStyle name="Normalny 2" xfId="71"/>
    <cellStyle name="Normalny 3" xfId="72"/>
    <cellStyle name="Normalny 4" xfId="73"/>
    <cellStyle name="Normalny 5" xfId="74"/>
    <cellStyle name="Normalny 7" xfId="75"/>
    <cellStyle name="Obliczenia" xfId="76"/>
    <cellStyle name="Followed Hyperlink" xfId="77"/>
    <cellStyle name="Percent" xfId="78"/>
    <cellStyle name="Suma" xfId="79"/>
    <cellStyle name="Tekst objaśnienia" xfId="80"/>
    <cellStyle name="Tekst ostrzeżenia" xfId="81"/>
    <cellStyle name="Tytuł" xfId="82"/>
    <cellStyle name="Uwaga" xfId="83"/>
    <cellStyle name="Currency" xfId="84"/>
    <cellStyle name="Currency [0]" xfId="85"/>
    <cellStyle name="Walutowy 2" xfId="86"/>
    <cellStyle name="Walutowy 2 2" xfId="87"/>
    <cellStyle name="Walutowy 2 2 2" xfId="88"/>
    <cellStyle name="Walutowy 2 3" xfId="89"/>
    <cellStyle name="Walutowy 2 3 2" xfId="90"/>
    <cellStyle name="Walutowy 2 4" xfId="91"/>
    <cellStyle name="Walutowy 3" xfId="92"/>
    <cellStyle name="Walutowy 3 2" xfId="93"/>
    <cellStyle name="Walutowy 3 3" xfId="94"/>
    <cellStyle name="Walutowy 3 4" xfId="95"/>
    <cellStyle name="Walutowy 4" xfId="96"/>
    <cellStyle name="Walutowy 4 2" xfId="97"/>
    <cellStyle name="Walutowy 5" xfId="98"/>
    <cellStyle name="Walutowy 5 2" xfId="99"/>
    <cellStyle name="Walutowy 6" xfId="100"/>
    <cellStyle name="Zły"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sheetPr>
  <dimension ref="B2:B6"/>
  <sheetViews>
    <sheetView zoomScalePageLayoutView="0" workbookViewId="0" topLeftCell="A1">
      <selection activeCell="G6" sqref="G6"/>
    </sheetView>
  </sheetViews>
  <sheetFormatPr defaultColWidth="9.00390625" defaultRowHeight="12.75"/>
  <cols>
    <col min="1" max="1" width="6.25390625" style="63" customWidth="1"/>
    <col min="2" max="2" width="127.875" style="63" customWidth="1"/>
    <col min="3" max="16384" width="9.125" style="63" customWidth="1"/>
  </cols>
  <sheetData>
    <row r="2" ht="18.75">
      <c r="B2" s="62" t="s">
        <v>149</v>
      </c>
    </row>
    <row r="3" ht="19.5" thickBot="1"/>
    <row r="4" ht="102" customHeight="1">
      <c r="B4" s="64" t="s">
        <v>150</v>
      </c>
    </row>
    <row r="5" ht="105.75" customHeight="1">
      <c r="B5" s="65" t="s">
        <v>151</v>
      </c>
    </row>
    <row r="6" ht="85.5" customHeight="1" thickBot="1">
      <c r="B6" s="66" t="s">
        <v>152</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C3" sqref="C3"/>
    </sheetView>
  </sheetViews>
  <sheetFormatPr defaultColWidth="9.00390625" defaultRowHeight="12.75"/>
  <cols>
    <col min="1" max="1" width="5.125" style="1" customWidth="1"/>
    <col min="2" max="2" width="19.75390625" style="1" customWidth="1"/>
    <col min="3" max="3" width="21.875" style="1" customWidth="1"/>
    <col min="4" max="4" width="29.25390625" style="1" customWidth="1"/>
    <col min="5" max="5" width="7.625" style="19" customWidth="1"/>
    <col min="6" max="6" width="12.875" style="1" customWidth="1"/>
    <col min="7" max="7" width="27.25390625" style="1" customWidth="1"/>
    <col min="8" max="8" width="17.625" style="1" customWidth="1"/>
    <col min="9" max="9" width="15.125" style="1" customWidth="1"/>
    <col min="10" max="10" width="15.75390625" style="1" customWidth="1"/>
    <col min="11" max="13" width="15.25390625" style="1" customWidth="1"/>
    <col min="14" max="14" width="18.75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16384" width="9.125" style="1" customWidth="1"/>
  </cols>
  <sheetData>
    <row r="1" spans="2:20" ht="15">
      <c r="B1" s="2" t="str">
        <f>'formularz oferty'!C4</f>
        <v>DFP.271.49.2022.KK</v>
      </c>
      <c r="N1" s="28" t="s">
        <v>56</v>
      </c>
      <c r="S1" s="2"/>
      <c r="T1" s="2"/>
    </row>
    <row r="2" ht="15">
      <c r="N2" s="28" t="s">
        <v>46</v>
      </c>
    </row>
    <row r="3" spans="2:17" ht="15">
      <c r="B3" s="4" t="s">
        <v>13</v>
      </c>
      <c r="C3" s="5">
        <v>8</v>
      </c>
      <c r="D3" s="6"/>
      <c r="E3" s="15"/>
      <c r="F3" s="9"/>
      <c r="G3" s="8" t="s">
        <v>17</v>
      </c>
      <c r="H3" s="9"/>
      <c r="I3" s="6"/>
      <c r="J3" s="9"/>
      <c r="K3" s="9"/>
      <c r="L3" s="9"/>
      <c r="M3" s="9"/>
      <c r="N3" s="9"/>
      <c r="Q3" s="1"/>
    </row>
    <row r="4" spans="2:17" ht="15">
      <c r="B4" s="4"/>
      <c r="C4" s="6"/>
      <c r="D4" s="6"/>
      <c r="E4" s="15"/>
      <c r="F4" s="9"/>
      <c r="G4" s="8"/>
      <c r="H4" s="9"/>
      <c r="I4" s="6"/>
      <c r="J4" s="9"/>
      <c r="K4" s="9"/>
      <c r="L4" s="9"/>
      <c r="M4" s="9"/>
      <c r="N4" s="9"/>
      <c r="Q4" s="1"/>
    </row>
    <row r="5" spans="1:17" ht="15">
      <c r="A5" s="4"/>
      <c r="B5" s="4"/>
      <c r="C5" s="10"/>
      <c r="D5" s="10"/>
      <c r="E5" s="15"/>
      <c r="F5" s="9"/>
      <c r="G5" s="38" t="s">
        <v>58</v>
      </c>
      <c r="H5" s="87">
        <f>SUM(N10:N11)</f>
        <v>0</v>
      </c>
      <c r="I5" s="88"/>
      <c r="Q5" s="1"/>
    </row>
    <row r="6" spans="1:17" ht="15">
      <c r="A6" s="4"/>
      <c r="C6" s="9"/>
      <c r="D6" s="9"/>
      <c r="E6" s="15"/>
      <c r="F6" s="9"/>
      <c r="G6" s="9"/>
      <c r="H6" s="9"/>
      <c r="I6" s="9"/>
      <c r="J6" s="9"/>
      <c r="K6" s="9"/>
      <c r="L6" s="9"/>
      <c r="Q6" s="1"/>
    </row>
    <row r="7" spans="1:17" ht="15">
      <c r="A7" s="4"/>
      <c r="B7" s="11"/>
      <c r="C7" s="12"/>
      <c r="D7" s="12"/>
      <c r="E7" s="12"/>
      <c r="F7" s="12"/>
      <c r="G7" s="12"/>
      <c r="H7" s="12"/>
      <c r="I7" s="12"/>
      <c r="J7" s="12"/>
      <c r="K7" s="12"/>
      <c r="L7" s="12"/>
      <c r="Q7" s="1"/>
    </row>
    <row r="8" spans="2:17" ht="15">
      <c r="B8" s="4"/>
      <c r="Q8" s="1"/>
    </row>
    <row r="9" spans="1:14" s="4" customFormat="1" ht="60" customHeight="1">
      <c r="A9" s="31" t="s">
        <v>26</v>
      </c>
      <c r="B9" s="31" t="s">
        <v>14</v>
      </c>
      <c r="C9" s="31" t="s">
        <v>15</v>
      </c>
      <c r="D9" s="38" t="s">
        <v>47</v>
      </c>
      <c r="E9" s="36" t="s">
        <v>66</v>
      </c>
      <c r="F9" s="37"/>
      <c r="G9" s="31" t="str">
        <f>"Nazwa handlowa /
"&amp;C9&amp;" / 
"&amp;D9</f>
        <v>Nazwa handlowa /
Dawka / 
Postać/ Opakowanie</v>
      </c>
      <c r="H9" s="31" t="s">
        <v>41</v>
      </c>
      <c r="I9" s="31" t="str">
        <f>B9</f>
        <v>Skład</v>
      </c>
      <c r="J9" s="31" t="s">
        <v>70</v>
      </c>
      <c r="K9" s="31" t="s">
        <v>78</v>
      </c>
      <c r="L9" s="31" t="s">
        <v>22</v>
      </c>
      <c r="M9" s="31" t="s">
        <v>61</v>
      </c>
      <c r="N9" s="31" t="s">
        <v>62</v>
      </c>
    </row>
    <row r="10" spans="1:14" s="4" customFormat="1" ht="63.75" customHeight="1">
      <c r="A10" s="55">
        <v>1</v>
      </c>
      <c r="B10" s="55" t="s">
        <v>134</v>
      </c>
      <c r="C10" s="55" t="s">
        <v>75</v>
      </c>
      <c r="D10" s="56" t="s">
        <v>135</v>
      </c>
      <c r="E10" s="57">
        <v>12</v>
      </c>
      <c r="F10" s="17" t="s">
        <v>69</v>
      </c>
      <c r="G10" s="13" t="s">
        <v>57</v>
      </c>
      <c r="H10" s="54"/>
      <c r="I10" s="54"/>
      <c r="J10" s="54"/>
      <c r="K10" s="54"/>
      <c r="L10" s="52">
        <v>0</v>
      </c>
      <c r="M10" s="40">
        <v>0</v>
      </c>
      <c r="N10" s="40">
        <f>ROUND(L10*ROUND(M10,2),2)</f>
        <v>0</v>
      </c>
    </row>
    <row r="11" spans="1:14" s="4" customFormat="1" ht="66" customHeight="1">
      <c r="A11" s="55">
        <v>2</v>
      </c>
      <c r="B11" s="55" t="s">
        <v>134</v>
      </c>
      <c r="C11" s="55" t="s">
        <v>76</v>
      </c>
      <c r="D11" s="56" t="s">
        <v>135</v>
      </c>
      <c r="E11" s="57">
        <v>12</v>
      </c>
      <c r="F11" s="17" t="s">
        <v>69</v>
      </c>
      <c r="G11" s="13" t="s">
        <v>57</v>
      </c>
      <c r="H11" s="54"/>
      <c r="I11" s="54"/>
      <c r="J11" s="54"/>
      <c r="K11" s="54"/>
      <c r="L11" s="52">
        <v>0</v>
      </c>
      <c r="M11" s="40">
        <v>0</v>
      </c>
      <c r="N11" s="40">
        <f>ROUND(L11*ROUND(M11,2),2)</f>
        <v>0</v>
      </c>
    </row>
    <row r="12" spans="1:14" s="4" customFormat="1" ht="16.5" customHeight="1">
      <c r="A12" s="58"/>
      <c r="B12" s="94" t="s">
        <v>136</v>
      </c>
      <c r="C12" s="94"/>
      <c r="D12" s="94"/>
      <c r="E12" s="94"/>
      <c r="F12" s="94"/>
      <c r="G12" s="94"/>
      <c r="H12" s="94"/>
      <c r="I12" s="94"/>
      <c r="J12" s="94"/>
      <c r="K12" s="94"/>
      <c r="L12" s="94"/>
      <c r="M12" s="94"/>
      <c r="N12" s="94"/>
    </row>
    <row r="13" spans="2:14" ht="16.5" customHeight="1">
      <c r="B13" s="91" t="s">
        <v>59</v>
      </c>
      <c r="C13" s="91"/>
      <c r="D13" s="91"/>
      <c r="E13" s="91"/>
      <c r="F13" s="91"/>
      <c r="G13" s="91"/>
      <c r="H13" s="91"/>
      <c r="I13" s="91"/>
      <c r="J13" s="91"/>
      <c r="K13" s="91"/>
      <c r="L13" s="91"/>
      <c r="M13" s="91"/>
      <c r="N13" s="91"/>
    </row>
    <row r="14" spans="2:17" ht="20.25" customHeight="1">
      <c r="B14" s="82"/>
      <c r="C14" s="90"/>
      <c r="D14" s="90"/>
      <c r="E14" s="90"/>
      <c r="F14" s="90"/>
      <c r="Q14" s="1"/>
    </row>
    <row r="15" ht="15">
      <c r="Q15" s="1"/>
    </row>
    <row r="16" ht="15">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sheetData>
  <sheetProtection/>
  <mergeCells count="4">
    <mergeCell ref="H5:I5"/>
    <mergeCell ref="B13:N13"/>
    <mergeCell ref="B14:F14"/>
    <mergeCell ref="B12:N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worksheet>
</file>

<file path=xl/worksheets/sheet11.xml><?xml version="1.0" encoding="utf-8"?>
<worksheet xmlns="http://schemas.openxmlformats.org/spreadsheetml/2006/main" xmlns:r="http://schemas.openxmlformats.org/officeDocument/2006/relationships">
  <sheetPr>
    <tabColor theme="0" tint="-0.1499900072813034"/>
    <pageSetUpPr fitToPage="1"/>
  </sheetPr>
  <dimension ref="A1:T38"/>
  <sheetViews>
    <sheetView showGridLines="0" view="pageBreakPreview" zoomScale="80" zoomScaleNormal="80" zoomScaleSheetLayoutView="80" zoomScalePageLayoutView="80" workbookViewId="0" topLeftCell="A1">
      <selection activeCell="D10" sqref="D10"/>
    </sheetView>
  </sheetViews>
  <sheetFormatPr defaultColWidth="9.00390625" defaultRowHeight="12.75"/>
  <cols>
    <col min="1" max="1" width="5.125" style="1" customWidth="1"/>
    <col min="2" max="2" width="19.75390625" style="1" customWidth="1"/>
    <col min="3" max="3" width="22.00390625" style="1" customWidth="1"/>
    <col min="4" max="4" width="29.25390625" style="1" customWidth="1"/>
    <col min="5" max="5" width="10.625" style="19" customWidth="1"/>
    <col min="6" max="6" width="12.875" style="1" customWidth="1"/>
    <col min="7" max="7" width="27.25390625" style="1" customWidth="1"/>
    <col min="8" max="8" width="17.625" style="1" customWidth="1"/>
    <col min="9" max="9" width="15.125" style="1" customWidth="1"/>
    <col min="10" max="10" width="15.75390625" style="1" customWidth="1"/>
    <col min="11" max="13" width="15.25390625" style="1" customWidth="1"/>
    <col min="14" max="14" width="18.75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16384" width="9.125" style="1" customWidth="1"/>
  </cols>
  <sheetData>
    <row r="1" spans="2:20" ht="15">
      <c r="B1" s="2" t="str">
        <f>'formularz oferty'!C4</f>
        <v>DFP.271.49.2022.KK</v>
      </c>
      <c r="N1" s="28" t="s">
        <v>56</v>
      </c>
      <c r="S1" s="2"/>
      <c r="T1" s="2"/>
    </row>
    <row r="2" ht="15">
      <c r="N2" s="28" t="s">
        <v>46</v>
      </c>
    </row>
    <row r="3" spans="2:17" ht="15">
      <c r="B3" s="4" t="s">
        <v>13</v>
      </c>
      <c r="C3" s="5">
        <v>9</v>
      </c>
      <c r="D3" s="6"/>
      <c r="E3" s="15"/>
      <c r="F3" s="9"/>
      <c r="G3" s="8" t="s">
        <v>17</v>
      </c>
      <c r="H3" s="9"/>
      <c r="I3" s="6"/>
      <c r="J3" s="9"/>
      <c r="K3" s="9"/>
      <c r="L3" s="9"/>
      <c r="M3" s="9"/>
      <c r="N3" s="9"/>
      <c r="Q3" s="1"/>
    </row>
    <row r="4" spans="2:17" ht="15">
      <c r="B4" s="4"/>
      <c r="C4" s="6"/>
      <c r="D4" s="6"/>
      <c r="E4" s="15"/>
      <c r="F4" s="9"/>
      <c r="G4" s="8"/>
      <c r="H4" s="9"/>
      <c r="I4" s="6"/>
      <c r="J4" s="9"/>
      <c r="K4" s="9"/>
      <c r="L4" s="9"/>
      <c r="M4" s="9"/>
      <c r="N4" s="9"/>
      <c r="Q4" s="1"/>
    </row>
    <row r="5" spans="1:17" ht="15">
      <c r="A5" s="4"/>
      <c r="B5" s="4"/>
      <c r="C5" s="10"/>
      <c r="D5" s="10"/>
      <c r="E5" s="15"/>
      <c r="F5" s="9"/>
      <c r="G5" s="38" t="s">
        <v>58</v>
      </c>
      <c r="H5" s="87">
        <f>SUM(N10:N10)</f>
        <v>0</v>
      </c>
      <c r="I5" s="88"/>
      <c r="Q5" s="1"/>
    </row>
    <row r="6" spans="1:17" ht="15">
      <c r="A6" s="4"/>
      <c r="C6" s="9"/>
      <c r="D6" s="9"/>
      <c r="E6" s="15"/>
      <c r="F6" s="9"/>
      <c r="G6" s="9"/>
      <c r="H6" s="9"/>
      <c r="I6" s="9"/>
      <c r="J6" s="9"/>
      <c r="K6" s="9"/>
      <c r="L6" s="9"/>
      <c r="Q6" s="1"/>
    </row>
    <row r="7" spans="1:17" ht="15">
      <c r="A7" s="4"/>
      <c r="B7" s="11"/>
      <c r="C7" s="12"/>
      <c r="D7" s="12"/>
      <c r="E7" s="12"/>
      <c r="F7" s="12"/>
      <c r="G7" s="12"/>
      <c r="H7" s="12"/>
      <c r="I7" s="12"/>
      <c r="J7" s="12"/>
      <c r="K7" s="12"/>
      <c r="L7" s="12"/>
      <c r="Q7" s="1"/>
    </row>
    <row r="8" spans="2:17" ht="15">
      <c r="B8" s="4"/>
      <c r="Q8" s="1"/>
    </row>
    <row r="9" spans="1:14" s="4" customFormat="1" ht="60" customHeight="1">
      <c r="A9" s="31" t="s">
        <v>26</v>
      </c>
      <c r="B9" s="31" t="s">
        <v>14</v>
      </c>
      <c r="C9" s="31" t="s">
        <v>15</v>
      </c>
      <c r="D9" s="38" t="s">
        <v>47</v>
      </c>
      <c r="E9" s="36" t="s">
        <v>66</v>
      </c>
      <c r="F9" s="37"/>
      <c r="G9" s="31" t="str">
        <f>"Nazwa handlowa /
"&amp;C9&amp;" / 
"&amp;D9</f>
        <v>Nazwa handlowa /
Dawka / 
Postać/ Opakowanie</v>
      </c>
      <c r="H9" s="31" t="s">
        <v>41</v>
      </c>
      <c r="I9" s="31" t="str">
        <f>B9</f>
        <v>Skład</v>
      </c>
      <c r="J9" s="31" t="s">
        <v>70</v>
      </c>
      <c r="K9" s="31" t="s">
        <v>78</v>
      </c>
      <c r="L9" s="31" t="s">
        <v>22</v>
      </c>
      <c r="M9" s="31" t="s">
        <v>61</v>
      </c>
      <c r="N9" s="31" t="s">
        <v>62</v>
      </c>
    </row>
    <row r="10" spans="1:14" s="4" customFormat="1" ht="249" customHeight="1">
      <c r="A10" s="55">
        <v>1</v>
      </c>
      <c r="B10" s="55" t="s">
        <v>137</v>
      </c>
      <c r="C10" s="55" t="s">
        <v>138</v>
      </c>
      <c r="D10" s="56" t="s">
        <v>139</v>
      </c>
      <c r="E10" s="57">
        <v>450</v>
      </c>
      <c r="F10" s="17" t="s">
        <v>29</v>
      </c>
      <c r="G10" s="13" t="s">
        <v>57</v>
      </c>
      <c r="H10" s="54"/>
      <c r="I10" s="54"/>
      <c r="J10" s="54"/>
      <c r="K10" s="54"/>
      <c r="L10" s="52">
        <v>0</v>
      </c>
      <c r="M10" s="40">
        <v>0</v>
      </c>
      <c r="N10" s="40">
        <f>ROUND(L10*ROUND(M10,2),2)</f>
        <v>0</v>
      </c>
    </row>
    <row r="11" spans="2:14" ht="15" customHeight="1">
      <c r="B11" s="91" t="s">
        <v>59</v>
      </c>
      <c r="C11" s="91"/>
      <c r="D11" s="91"/>
      <c r="E11" s="91"/>
      <c r="F11" s="91"/>
      <c r="G11" s="91"/>
      <c r="H11" s="91"/>
      <c r="I11" s="91"/>
      <c r="J11" s="91"/>
      <c r="K11" s="91"/>
      <c r="L11" s="91"/>
      <c r="M11" s="91"/>
      <c r="N11" s="91"/>
    </row>
    <row r="12" spans="2:17" ht="20.25" customHeight="1">
      <c r="B12" s="82"/>
      <c r="C12" s="90"/>
      <c r="D12" s="90"/>
      <c r="E12" s="90"/>
      <c r="F12" s="90"/>
      <c r="Q12" s="1"/>
    </row>
    <row r="13" ht="15">
      <c r="Q13" s="1"/>
    </row>
    <row r="14" ht="15">
      <c r="Q14" s="1"/>
    </row>
    <row r="15" ht="15">
      <c r="Q15" s="1"/>
    </row>
    <row r="16" ht="15">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sheetData>
  <sheetProtection/>
  <mergeCells count="3">
    <mergeCell ref="H5:I5"/>
    <mergeCell ref="B11:N11"/>
    <mergeCell ref="B12:F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worksheet>
</file>

<file path=xl/worksheets/sheet12.xml><?xml version="1.0" encoding="utf-8"?>
<worksheet xmlns="http://schemas.openxmlformats.org/spreadsheetml/2006/main" xmlns:r="http://schemas.openxmlformats.org/officeDocument/2006/relationships">
  <sheetPr>
    <tabColor theme="0" tint="-0.1499900072813034"/>
    <pageSetUpPr fitToPage="1"/>
  </sheetPr>
  <dimension ref="A1:T41"/>
  <sheetViews>
    <sheetView showGridLines="0" view="pageBreakPreview" zoomScale="80" zoomScaleNormal="80" zoomScaleSheetLayoutView="80" zoomScalePageLayoutView="80" workbookViewId="0" topLeftCell="A1">
      <selection activeCell="F11" sqref="F11"/>
    </sheetView>
  </sheetViews>
  <sheetFormatPr defaultColWidth="9.00390625" defaultRowHeight="12.75"/>
  <cols>
    <col min="1" max="1" width="5.125" style="1" customWidth="1"/>
    <col min="2" max="2" width="19.75390625" style="1" customWidth="1"/>
    <col min="3" max="3" width="20.875" style="1" customWidth="1"/>
    <col min="4" max="4" width="29.25390625" style="1" hidden="1" customWidth="1"/>
    <col min="5" max="5" width="10.625" style="19" customWidth="1"/>
    <col min="6" max="6" width="12.875" style="1" customWidth="1"/>
    <col min="7" max="7" width="27.25390625" style="1" customWidth="1"/>
    <col min="8" max="8" width="17.625" style="1" customWidth="1"/>
    <col min="9" max="9" width="15.125" style="1" customWidth="1"/>
    <col min="10" max="10" width="15.75390625" style="1" customWidth="1"/>
    <col min="11" max="13" width="15.25390625" style="1" customWidth="1"/>
    <col min="14" max="14" width="18.75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16384" width="9.125" style="1" customWidth="1"/>
  </cols>
  <sheetData>
    <row r="1" spans="2:20" ht="15">
      <c r="B1" s="2" t="str">
        <f>'formularz oferty'!C4</f>
        <v>DFP.271.49.2022.KK</v>
      </c>
      <c r="N1" s="28" t="s">
        <v>56</v>
      </c>
      <c r="S1" s="2"/>
      <c r="T1" s="2"/>
    </row>
    <row r="2" ht="15">
      <c r="N2" s="28" t="s">
        <v>46</v>
      </c>
    </row>
    <row r="3" spans="2:17" ht="15">
      <c r="B3" s="4" t="s">
        <v>13</v>
      </c>
      <c r="C3" s="5">
        <v>10</v>
      </c>
      <c r="D3" s="6"/>
      <c r="E3" s="15"/>
      <c r="F3" s="9"/>
      <c r="G3" s="8" t="s">
        <v>17</v>
      </c>
      <c r="H3" s="9"/>
      <c r="I3" s="6"/>
      <c r="J3" s="9"/>
      <c r="K3" s="9"/>
      <c r="L3" s="9"/>
      <c r="M3" s="9"/>
      <c r="N3" s="9"/>
      <c r="Q3" s="1"/>
    </row>
    <row r="4" spans="2:17" ht="15">
      <c r="B4" s="4"/>
      <c r="C4" s="6"/>
      <c r="D4" s="6"/>
      <c r="E4" s="15"/>
      <c r="F4" s="9"/>
      <c r="G4" s="8"/>
      <c r="H4" s="9"/>
      <c r="I4" s="6"/>
      <c r="J4" s="9"/>
      <c r="K4" s="9"/>
      <c r="L4" s="9"/>
      <c r="M4" s="9"/>
      <c r="N4" s="9"/>
      <c r="Q4" s="1"/>
    </row>
    <row r="5" spans="1:17" ht="15">
      <c r="A5" s="4"/>
      <c r="B5" s="4"/>
      <c r="C5" s="10"/>
      <c r="D5" s="10"/>
      <c r="E5" s="15"/>
      <c r="F5" s="9"/>
      <c r="G5" s="38" t="s">
        <v>58</v>
      </c>
      <c r="H5" s="87">
        <f>SUM(N10:N12)</f>
        <v>0</v>
      </c>
      <c r="I5" s="88"/>
      <c r="Q5" s="1"/>
    </row>
    <row r="6" spans="1:17" ht="15">
      <c r="A6" s="4"/>
      <c r="C6" s="9"/>
      <c r="D6" s="9"/>
      <c r="E6" s="15"/>
      <c r="F6" s="9"/>
      <c r="G6" s="9"/>
      <c r="H6" s="9"/>
      <c r="I6" s="9"/>
      <c r="J6" s="9"/>
      <c r="K6" s="9"/>
      <c r="L6" s="9"/>
      <c r="Q6" s="1"/>
    </row>
    <row r="7" spans="1:17" ht="15">
      <c r="A7" s="4"/>
      <c r="B7" s="11"/>
      <c r="C7" s="12"/>
      <c r="D7" s="12"/>
      <c r="E7" s="12"/>
      <c r="F7" s="12"/>
      <c r="G7" s="12"/>
      <c r="H7" s="12"/>
      <c r="I7" s="12"/>
      <c r="J7" s="12"/>
      <c r="K7" s="12"/>
      <c r="L7" s="12"/>
      <c r="Q7" s="1"/>
    </row>
    <row r="8" spans="2:17" ht="15">
      <c r="B8" s="4"/>
      <c r="Q8" s="1"/>
    </row>
    <row r="9" spans="1:14" s="4" customFormat="1" ht="60" customHeight="1">
      <c r="A9" s="31" t="s">
        <v>26</v>
      </c>
      <c r="B9" s="31" t="s">
        <v>14</v>
      </c>
      <c r="C9" s="61" t="s">
        <v>141</v>
      </c>
      <c r="D9" s="38" t="s">
        <v>47</v>
      </c>
      <c r="E9" s="36" t="s">
        <v>66</v>
      </c>
      <c r="F9" s="37"/>
      <c r="G9" s="31" t="str">
        <f>"Nazwa handlowa /
"&amp;C9&amp;" / 
"&amp;D9</f>
        <v>Nazwa handlowa /
Wymiary / 
Postać/ Opakowanie</v>
      </c>
      <c r="H9" s="31" t="s">
        <v>41</v>
      </c>
      <c r="I9" s="31" t="str">
        <f>B9</f>
        <v>Skład</v>
      </c>
      <c r="J9" s="31" t="s">
        <v>70</v>
      </c>
      <c r="K9" s="31" t="s">
        <v>78</v>
      </c>
      <c r="L9" s="31" t="s">
        <v>22</v>
      </c>
      <c r="M9" s="31" t="s">
        <v>61</v>
      </c>
      <c r="N9" s="31" t="s">
        <v>62</v>
      </c>
    </row>
    <row r="10" spans="1:14" s="4" customFormat="1" ht="112.5" customHeight="1">
      <c r="A10" s="55">
        <v>1</v>
      </c>
      <c r="B10" s="55" t="s">
        <v>140</v>
      </c>
      <c r="C10" s="55" t="s">
        <v>142</v>
      </c>
      <c r="D10" s="56"/>
      <c r="E10" s="57">
        <v>1700</v>
      </c>
      <c r="F10" s="17" t="s">
        <v>29</v>
      </c>
      <c r="G10" s="13" t="s">
        <v>57</v>
      </c>
      <c r="H10" s="54"/>
      <c r="I10" s="54"/>
      <c r="J10" s="54"/>
      <c r="K10" s="54"/>
      <c r="L10" s="52">
        <v>0</v>
      </c>
      <c r="M10" s="40">
        <v>0</v>
      </c>
      <c r="N10" s="40">
        <f>ROUND(L10*ROUND(M10,2),2)</f>
        <v>0</v>
      </c>
    </row>
    <row r="11" spans="1:14" s="4" customFormat="1" ht="112.5" customHeight="1">
      <c r="A11" s="55" t="s">
        <v>2</v>
      </c>
      <c r="B11" s="55" t="s">
        <v>140</v>
      </c>
      <c r="C11" s="55" t="s">
        <v>143</v>
      </c>
      <c r="D11" s="56"/>
      <c r="E11" s="57">
        <v>600</v>
      </c>
      <c r="F11" s="17" t="s">
        <v>29</v>
      </c>
      <c r="G11" s="13" t="s">
        <v>57</v>
      </c>
      <c r="H11" s="54"/>
      <c r="I11" s="54"/>
      <c r="J11" s="54"/>
      <c r="K11" s="54"/>
      <c r="L11" s="52">
        <v>0</v>
      </c>
      <c r="M11" s="40">
        <v>0</v>
      </c>
      <c r="N11" s="40">
        <f>ROUND(L11*ROUND(M11,2),2)</f>
        <v>0</v>
      </c>
    </row>
    <row r="12" spans="1:14" s="4" customFormat="1" ht="108.75" customHeight="1">
      <c r="A12" s="55">
        <v>3</v>
      </c>
      <c r="B12" s="55" t="s">
        <v>140</v>
      </c>
      <c r="C12" s="55" t="s">
        <v>144</v>
      </c>
      <c r="D12" s="56"/>
      <c r="E12" s="57">
        <v>300</v>
      </c>
      <c r="F12" s="17" t="s">
        <v>29</v>
      </c>
      <c r="G12" s="13" t="s">
        <v>57</v>
      </c>
      <c r="H12" s="54"/>
      <c r="I12" s="54"/>
      <c r="J12" s="54"/>
      <c r="K12" s="54"/>
      <c r="L12" s="52">
        <v>0</v>
      </c>
      <c r="M12" s="40">
        <v>0</v>
      </c>
      <c r="N12" s="40">
        <f>ROUND(L12*ROUND(M12,2),2)</f>
        <v>0</v>
      </c>
    </row>
    <row r="13" spans="1:14" s="4" customFormat="1" ht="15" customHeight="1">
      <c r="A13" s="58"/>
      <c r="B13" s="94" t="s">
        <v>74</v>
      </c>
      <c r="C13" s="94"/>
      <c r="D13" s="94"/>
      <c r="E13" s="94"/>
      <c r="F13" s="94"/>
      <c r="G13" s="94"/>
      <c r="H13" s="94"/>
      <c r="I13" s="94"/>
      <c r="J13" s="94"/>
      <c r="K13" s="94"/>
      <c r="L13" s="94"/>
      <c r="M13" s="94"/>
      <c r="N13" s="94"/>
    </row>
    <row r="14" spans="2:14" ht="15" customHeight="1">
      <c r="B14" s="91" t="s">
        <v>59</v>
      </c>
      <c r="C14" s="91"/>
      <c r="D14" s="91"/>
      <c r="E14" s="91"/>
      <c r="F14" s="91"/>
      <c r="G14" s="91"/>
      <c r="H14" s="91"/>
      <c r="I14" s="91"/>
      <c r="J14" s="91"/>
      <c r="K14" s="91"/>
      <c r="L14" s="91"/>
      <c r="M14" s="91"/>
      <c r="N14" s="91"/>
    </row>
    <row r="15" spans="2:17" ht="20.25" customHeight="1">
      <c r="B15" s="82"/>
      <c r="C15" s="90"/>
      <c r="D15" s="90"/>
      <c r="E15" s="90"/>
      <c r="F15" s="90"/>
      <c r="Q15" s="1"/>
    </row>
    <row r="16" ht="15">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sheetData>
  <sheetProtection/>
  <mergeCells count="4">
    <mergeCell ref="H5:I5"/>
    <mergeCell ref="B13:N13"/>
    <mergeCell ref="B14:N14"/>
    <mergeCell ref="B15:F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0" r:id="rId1"/>
</worksheet>
</file>

<file path=xl/worksheets/sheet13.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tabSelected="1" view="pageBreakPreview" zoomScale="80" zoomScaleNormal="80" zoomScaleSheetLayoutView="80" zoomScalePageLayoutView="80" workbookViewId="0" topLeftCell="A1">
      <selection activeCell="G10" sqref="G10"/>
    </sheetView>
  </sheetViews>
  <sheetFormatPr defaultColWidth="9.00390625" defaultRowHeight="12.75"/>
  <cols>
    <col min="1" max="1" width="5.125" style="1" customWidth="1"/>
    <col min="2" max="2" width="30.625" style="1" customWidth="1"/>
    <col min="3" max="3" width="17.00390625" style="1" customWidth="1"/>
    <col min="4" max="4" width="29.25390625" style="1" hidden="1" customWidth="1"/>
    <col min="5" max="5" width="10.625" style="19" customWidth="1"/>
    <col min="6" max="6" width="12.875" style="1" customWidth="1"/>
    <col min="7" max="7" width="27.25390625" style="1" customWidth="1"/>
    <col min="8" max="8" width="17.625" style="1" customWidth="1"/>
    <col min="9" max="9" width="15.125" style="1" customWidth="1"/>
    <col min="10" max="10" width="15.75390625" style="1" customWidth="1"/>
    <col min="11" max="13" width="15.25390625" style="1" customWidth="1"/>
    <col min="14" max="14" width="18.75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16384" width="9.125" style="1" customWidth="1"/>
  </cols>
  <sheetData>
    <row r="1" spans="2:20" ht="15">
      <c r="B1" s="2" t="str">
        <f>'formularz oferty'!C4</f>
        <v>DFP.271.49.2022.KK</v>
      </c>
      <c r="N1" s="28" t="s">
        <v>56</v>
      </c>
      <c r="S1" s="2"/>
      <c r="T1" s="2"/>
    </row>
    <row r="2" ht="15">
      <c r="N2" s="28" t="s">
        <v>46</v>
      </c>
    </row>
    <row r="3" spans="2:17" ht="15">
      <c r="B3" s="4" t="s">
        <v>13</v>
      </c>
      <c r="C3" s="5">
        <v>11</v>
      </c>
      <c r="D3" s="6"/>
      <c r="E3" s="15"/>
      <c r="F3" s="9"/>
      <c r="G3" s="8" t="s">
        <v>17</v>
      </c>
      <c r="H3" s="9"/>
      <c r="I3" s="6"/>
      <c r="J3" s="9"/>
      <c r="K3" s="9"/>
      <c r="L3" s="9"/>
      <c r="M3" s="9"/>
      <c r="N3" s="9"/>
      <c r="Q3" s="1"/>
    </row>
    <row r="4" spans="2:17" ht="15">
      <c r="B4" s="4"/>
      <c r="C4" s="6"/>
      <c r="D4" s="6"/>
      <c r="E4" s="15"/>
      <c r="F4" s="9"/>
      <c r="G4" s="8"/>
      <c r="H4" s="9"/>
      <c r="I4" s="6"/>
      <c r="J4" s="9"/>
      <c r="K4" s="9"/>
      <c r="L4" s="9"/>
      <c r="M4" s="9"/>
      <c r="N4" s="9"/>
      <c r="Q4" s="1"/>
    </row>
    <row r="5" spans="1:17" ht="15">
      <c r="A5" s="4"/>
      <c r="B5" s="4"/>
      <c r="C5" s="10"/>
      <c r="D5" s="10"/>
      <c r="E5" s="15"/>
      <c r="F5" s="9"/>
      <c r="G5" s="38" t="s">
        <v>58</v>
      </c>
      <c r="H5" s="87">
        <f>SUM(N10:N11)</f>
        <v>0</v>
      </c>
      <c r="I5" s="88"/>
      <c r="Q5" s="1"/>
    </row>
    <row r="6" spans="1:17" ht="15">
      <c r="A6" s="4"/>
      <c r="C6" s="9"/>
      <c r="D6" s="9"/>
      <c r="E6" s="15"/>
      <c r="F6" s="9"/>
      <c r="G6" s="9"/>
      <c r="H6" s="9"/>
      <c r="I6" s="9"/>
      <c r="J6" s="9"/>
      <c r="K6" s="9"/>
      <c r="L6" s="9"/>
      <c r="Q6" s="1"/>
    </row>
    <row r="7" spans="1:17" ht="15">
      <c r="A7" s="4"/>
      <c r="B7" s="11"/>
      <c r="C7" s="12"/>
      <c r="D7" s="12"/>
      <c r="E7" s="12"/>
      <c r="F7" s="12"/>
      <c r="G7" s="12"/>
      <c r="H7" s="12"/>
      <c r="I7" s="12"/>
      <c r="J7" s="12"/>
      <c r="K7" s="12"/>
      <c r="L7" s="12"/>
      <c r="Q7" s="1"/>
    </row>
    <row r="8" spans="2:17" ht="15">
      <c r="B8" s="4"/>
      <c r="Q8" s="1"/>
    </row>
    <row r="9" spans="1:14" s="4" customFormat="1" ht="60" customHeight="1">
      <c r="A9" s="31" t="s">
        <v>26</v>
      </c>
      <c r="B9" s="31" t="s">
        <v>14</v>
      </c>
      <c r="C9" s="31" t="s">
        <v>141</v>
      </c>
      <c r="D9" s="38" t="s">
        <v>47</v>
      </c>
      <c r="E9" s="36" t="s">
        <v>66</v>
      </c>
      <c r="F9" s="37"/>
      <c r="G9" s="31" t="str">
        <f>"Nazwa handlowa /
"&amp;C9&amp;" / 
"&amp;D9</f>
        <v>Nazwa handlowa /
Wymiary / 
Postać/ Opakowanie</v>
      </c>
      <c r="H9" s="31" t="s">
        <v>41</v>
      </c>
      <c r="I9" s="31" t="str">
        <f>B9</f>
        <v>Skład</v>
      </c>
      <c r="J9" s="31" t="s">
        <v>70</v>
      </c>
      <c r="K9" s="31" t="s">
        <v>78</v>
      </c>
      <c r="L9" s="31" t="s">
        <v>22</v>
      </c>
      <c r="M9" s="31" t="s">
        <v>61</v>
      </c>
      <c r="N9" s="31" t="s">
        <v>62</v>
      </c>
    </row>
    <row r="10" spans="1:14" s="4" customFormat="1" ht="157.5" customHeight="1">
      <c r="A10" s="55">
        <v>1</v>
      </c>
      <c r="B10" s="55" t="s">
        <v>145</v>
      </c>
      <c r="C10" s="55" t="s">
        <v>147</v>
      </c>
      <c r="D10" s="56"/>
      <c r="E10" s="57">
        <v>3200</v>
      </c>
      <c r="F10" s="17" t="s">
        <v>29</v>
      </c>
      <c r="G10" s="13" t="s">
        <v>57</v>
      </c>
      <c r="H10" s="54"/>
      <c r="I10" s="54"/>
      <c r="J10" s="54"/>
      <c r="K10" s="54"/>
      <c r="L10" s="52">
        <v>0</v>
      </c>
      <c r="M10" s="40">
        <v>0</v>
      </c>
      <c r="N10" s="40">
        <f>ROUND(L10*ROUND(M10,2),2)</f>
        <v>0</v>
      </c>
    </row>
    <row r="11" spans="1:14" s="4" customFormat="1" ht="156" customHeight="1">
      <c r="A11" s="55">
        <v>2</v>
      </c>
      <c r="B11" s="55" t="s">
        <v>145</v>
      </c>
      <c r="C11" s="55" t="s">
        <v>148</v>
      </c>
      <c r="D11" s="56"/>
      <c r="E11" s="57">
        <v>2000</v>
      </c>
      <c r="F11" s="17" t="s">
        <v>29</v>
      </c>
      <c r="G11" s="13" t="s">
        <v>57</v>
      </c>
      <c r="H11" s="54"/>
      <c r="I11" s="54"/>
      <c r="J11" s="54"/>
      <c r="K11" s="54"/>
      <c r="L11" s="52">
        <v>0</v>
      </c>
      <c r="M11" s="40">
        <v>0</v>
      </c>
      <c r="N11" s="40">
        <f>ROUND(L11*ROUND(M11,2),2)</f>
        <v>0</v>
      </c>
    </row>
    <row r="12" spans="1:14" s="4" customFormat="1" ht="15" customHeight="1">
      <c r="A12" s="58"/>
      <c r="B12" s="94" t="s">
        <v>146</v>
      </c>
      <c r="C12" s="94"/>
      <c r="D12" s="94"/>
      <c r="E12" s="94"/>
      <c r="F12" s="94"/>
      <c r="G12" s="94"/>
      <c r="H12" s="94"/>
      <c r="I12" s="94"/>
      <c r="J12" s="94"/>
      <c r="K12" s="94"/>
      <c r="L12" s="94"/>
      <c r="M12" s="94"/>
      <c r="N12" s="94"/>
    </row>
    <row r="13" spans="2:14" ht="15" customHeight="1">
      <c r="B13" s="91" t="s">
        <v>59</v>
      </c>
      <c r="C13" s="91"/>
      <c r="D13" s="91"/>
      <c r="E13" s="91"/>
      <c r="F13" s="91"/>
      <c r="G13" s="91"/>
      <c r="H13" s="91"/>
      <c r="I13" s="91"/>
      <c r="J13" s="91"/>
      <c r="K13" s="91"/>
      <c r="L13" s="91"/>
      <c r="M13" s="91"/>
      <c r="N13" s="91"/>
    </row>
    <row r="14" spans="2:17" ht="20.25" customHeight="1">
      <c r="B14" s="82"/>
      <c r="C14" s="90"/>
      <c r="D14" s="90"/>
      <c r="E14" s="90"/>
      <c r="F14" s="90"/>
      <c r="Q14" s="1"/>
    </row>
    <row r="15" ht="15">
      <c r="Q15" s="1"/>
    </row>
    <row r="16" ht="15">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sheetData>
  <sheetProtection/>
  <mergeCells count="4">
    <mergeCell ref="H5:I5"/>
    <mergeCell ref="B12:N12"/>
    <mergeCell ref="B13:N13"/>
    <mergeCell ref="B14:F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sheetPr>
    <tabColor theme="0" tint="-0.1499900072813034"/>
    <pageSetUpPr fitToPage="1"/>
  </sheetPr>
  <dimension ref="A1:D62"/>
  <sheetViews>
    <sheetView showGridLines="0" view="pageBreakPreview" zoomScale="93" zoomScaleNormal="93" zoomScaleSheetLayoutView="93" zoomScalePageLayoutView="115" workbookViewId="0" topLeftCell="A1">
      <selection activeCell="C25" sqref="C25"/>
    </sheetView>
  </sheetViews>
  <sheetFormatPr defaultColWidth="9.00390625" defaultRowHeight="12.75"/>
  <cols>
    <col min="1" max="1" width="4.375" style="9" customWidth="1"/>
    <col min="2" max="3" width="30.00390625" style="9" customWidth="1"/>
    <col min="4" max="4" width="41.625" style="15" customWidth="1"/>
    <col min="5" max="5" width="13.375" style="9" hidden="1" customWidth="1"/>
    <col min="6" max="8" width="9.125" style="9" customWidth="1"/>
    <col min="9" max="9" width="22.25390625" style="9" customWidth="1"/>
    <col min="10" max="11" width="16.125" style="9" customWidth="1"/>
    <col min="12" max="16384" width="9.125" style="9" customWidth="1"/>
  </cols>
  <sheetData>
    <row r="1" ht="15">
      <c r="D1" s="7" t="s">
        <v>50</v>
      </c>
    </row>
    <row r="2" spans="2:4" ht="15">
      <c r="B2" s="14"/>
      <c r="C2" s="14" t="s">
        <v>39</v>
      </c>
      <c r="D2" s="14"/>
    </row>
    <row r="4" spans="2:3" ht="15">
      <c r="B4" s="9" t="s">
        <v>31</v>
      </c>
      <c r="C4" s="9" t="s">
        <v>79</v>
      </c>
    </row>
    <row r="5" ht="10.5" customHeight="1"/>
    <row r="6" spans="2:4" ht="33" customHeight="1">
      <c r="B6" s="9" t="s">
        <v>30</v>
      </c>
      <c r="C6" s="79" t="s">
        <v>80</v>
      </c>
      <c r="D6" s="79"/>
    </row>
    <row r="8" spans="2:4" ht="15">
      <c r="B8" s="32" t="s">
        <v>25</v>
      </c>
      <c r="C8" s="80"/>
      <c r="D8" s="81"/>
    </row>
    <row r="9" spans="2:4" ht="15">
      <c r="B9" s="32" t="s">
        <v>32</v>
      </c>
      <c r="C9" s="83"/>
      <c r="D9" s="84"/>
    </row>
    <row r="10" spans="2:4" ht="15">
      <c r="B10" s="32" t="s">
        <v>24</v>
      </c>
      <c r="C10" s="71"/>
      <c r="D10" s="72"/>
    </row>
    <row r="11" spans="2:4" ht="15">
      <c r="B11" s="32" t="s">
        <v>33</v>
      </c>
      <c r="C11" s="71"/>
      <c r="D11" s="72"/>
    </row>
    <row r="12" spans="2:4" ht="15">
      <c r="B12" s="32" t="s">
        <v>34</v>
      </c>
      <c r="C12" s="71"/>
      <c r="D12" s="72"/>
    </row>
    <row r="13" spans="2:4" ht="15">
      <c r="B13" s="32" t="s">
        <v>35</v>
      </c>
      <c r="C13" s="71"/>
      <c r="D13" s="72"/>
    </row>
    <row r="14" spans="2:4" ht="15">
      <c r="B14" s="32" t="s">
        <v>36</v>
      </c>
      <c r="C14" s="71"/>
      <c r="D14" s="72"/>
    </row>
    <row r="15" spans="2:4" ht="15">
      <c r="B15" s="32" t="s">
        <v>37</v>
      </c>
      <c r="C15" s="71"/>
      <c r="D15" s="72"/>
    </row>
    <row r="16" spans="2:4" ht="15">
      <c r="B16" s="32" t="s">
        <v>38</v>
      </c>
      <c r="C16" s="71"/>
      <c r="D16" s="72"/>
    </row>
    <row r="17" spans="3:4" ht="8.25" customHeight="1">
      <c r="C17" s="6"/>
      <c r="D17" s="18"/>
    </row>
    <row r="18" spans="1:4" ht="15">
      <c r="A18" s="9" t="s">
        <v>1</v>
      </c>
      <c r="B18" s="74" t="s">
        <v>48</v>
      </c>
      <c r="C18" s="74"/>
      <c r="D18" s="74"/>
    </row>
    <row r="19" spans="3:4" ht="6.75" customHeight="1">
      <c r="C19" s="1"/>
      <c r="D19" s="19"/>
    </row>
    <row r="20" spans="2:4" ht="21" customHeight="1">
      <c r="B20" s="49" t="s">
        <v>16</v>
      </c>
      <c r="C20" s="50" t="s">
        <v>58</v>
      </c>
      <c r="D20" s="6"/>
    </row>
    <row r="21" spans="2:4" ht="15">
      <c r="B21" s="48">
        <v>1</v>
      </c>
      <c r="C21" s="20">
        <f>'część (1)'!H$5</f>
        <v>0</v>
      </c>
      <c r="D21" s="21"/>
    </row>
    <row r="22" spans="2:4" ht="15">
      <c r="B22" s="48">
        <v>2</v>
      </c>
      <c r="C22" s="20">
        <f>'część (2)'!H$5</f>
        <v>0</v>
      </c>
      <c r="D22" s="21"/>
    </row>
    <row r="23" spans="2:4" ht="15">
      <c r="B23" s="48">
        <v>3</v>
      </c>
      <c r="C23" s="59">
        <f>'część (3)'!H$5</f>
        <v>0</v>
      </c>
      <c r="D23" s="21"/>
    </row>
    <row r="24" spans="2:4" ht="15">
      <c r="B24" s="48">
        <v>4</v>
      </c>
      <c r="C24" s="59">
        <f>'część (4)'!H$5</f>
        <v>0</v>
      </c>
      <c r="D24" s="21"/>
    </row>
    <row r="25" spans="2:4" ht="15">
      <c r="B25" s="48">
        <v>5</v>
      </c>
      <c r="C25" s="59">
        <f>'część (5)'!H$5</f>
        <v>0</v>
      </c>
      <c r="D25" s="21"/>
    </row>
    <row r="26" spans="2:4" ht="15">
      <c r="B26" s="48">
        <v>6</v>
      </c>
      <c r="C26" s="59">
        <f>'część (6)'!H$5</f>
        <v>0</v>
      </c>
      <c r="D26" s="21"/>
    </row>
    <row r="27" spans="2:4" ht="15">
      <c r="B27" s="48">
        <v>7</v>
      </c>
      <c r="C27" s="59">
        <f>'część (7)'!H$5</f>
        <v>0</v>
      </c>
      <c r="D27" s="21"/>
    </row>
    <row r="28" spans="2:4" ht="15">
      <c r="B28" s="48">
        <v>8</v>
      </c>
      <c r="C28" s="59">
        <f>'część (8)'!H$5</f>
        <v>0</v>
      </c>
      <c r="D28" s="21"/>
    </row>
    <row r="29" spans="2:4" ht="15">
      <c r="B29" s="48">
        <v>9</v>
      </c>
      <c r="C29" s="59">
        <f>'część (9)'!H$5</f>
        <v>0</v>
      </c>
      <c r="D29" s="21"/>
    </row>
    <row r="30" spans="2:4" ht="15">
      <c r="B30" s="48">
        <v>10</v>
      </c>
      <c r="C30" s="59">
        <f>'część (10)'!H$5</f>
        <v>0</v>
      </c>
      <c r="D30" s="21"/>
    </row>
    <row r="31" spans="2:4" ht="15">
      <c r="B31" s="48">
        <v>11</v>
      </c>
      <c r="C31" s="59">
        <f>'część (11)'!H$5</f>
        <v>0</v>
      </c>
      <c r="D31" s="21"/>
    </row>
    <row r="32" spans="3:4" ht="8.25" customHeight="1">
      <c r="C32" s="29"/>
      <c r="D32" s="21"/>
    </row>
    <row r="33" spans="2:4" ht="30" customHeight="1">
      <c r="B33" s="78" t="s">
        <v>59</v>
      </c>
      <c r="C33" s="78"/>
      <c r="D33" s="78"/>
    </row>
    <row r="34" spans="1:4" ht="114" customHeight="1">
      <c r="A34" s="9" t="s">
        <v>2</v>
      </c>
      <c r="B34" s="75" t="s">
        <v>77</v>
      </c>
      <c r="C34" s="75"/>
      <c r="D34" s="75"/>
    </row>
    <row r="35" spans="1:4" ht="24" customHeight="1">
      <c r="A35" s="9" t="s">
        <v>3</v>
      </c>
      <c r="B35" s="82" t="s">
        <v>51</v>
      </c>
      <c r="C35" s="82"/>
      <c r="D35" s="82"/>
    </row>
    <row r="36" spans="1:4" ht="33" customHeight="1">
      <c r="A36" s="9" t="s">
        <v>4</v>
      </c>
      <c r="B36" s="76" t="s">
        <v>63</v>
      </c>
      <c r="C36" s="76"/>
      <c r="D36" s="76"/>
    </row>
    <row r="37" spans="1:4" ht="30" customHeight="1">
      <c r="A37" s="9" t="s">
        <v>23</v>
      </c>
      <c r="B37" s="76" t="s">
        <v>52</v>
      </c>
      <c r="C37" s="76"/>
      <c r="D37" s="76"/>
    </row>
    <row r="38" spans="1:4" s="44" customFormat="1" ht="66.75" customHeight="1">
      <c r="A38" s="9" t="s">
        <v>28</v>
      </c>
      <c r="B38" s="67" t="s">
        <v>83</v>
      </c>
      <c r="C38" s="67"/>
      <c r="D38" s="67"/>
    </row>
    <row r="39" spans="1:4" s="44" customFormat="1" ht="66.75" customHeight="1">
      <c r="A39" s="9" t="s">
        <v>5</v>
      </c>
      <c r="B39" s="74" t="s">
        <v>84</v>
      </c>
      <c r="C39" s="74"/>
      <c r="D39" s="74"/>
    </row>
    <row r="40" spans="1:4" s="44" customFormat="1" ht="77.25" customHeight="1">
      <c r="A40" s="9" t="s">
        <v>6</v>
      </c>
      <c r="B40" s="74" t="s">
        <v>85</v>
      </c>
      <c r="C40" s="74"/>
      <c r="D40" s="74"/>
    </row>
    <row r="41" spans="1:4" ht="31.5" customHeight="1">
      <c r="A41" s="9" t="s">
        <v>18</v>
      </c>
      <c r="B41" s="67" t="s">
        <v>53</v>
      </c>
      <c r="C41" s="67"/>
      <c r="D41" s="67"/>
    </row>
    <row r="42" spans="1:4" ht="22.5" customHeight="1">
      <c r="A42" s="9" t="s">
        <v>27</v>
      </c>
      <c r="B42" s="77" t="s">
        <v>54</v>
      </c>
      <c r="C42" s="77"/>
      <c r="D42" s="77"/>
    </row>
    <row r="43" spans="1:4" ht="37.5" customHeight="1">
      <c r="A43" s="9" t="s">
        <v>0</v>
      </c>
      <c r="B43" s="67" t="s">
        <v>55</v>
      </c>
      <c r="C43" s="67"/>
      <c r="D43" s="67"/>
    </row>
    <row r="44" spans="1:4" ht="33.75" customHeight="1">
      <c r="A44" s="9" t="s">
        <v>65</v>
      </c>
      <c r="B44" s="67" t="s">
        <v>45</v>
      </c>
      <c r="C44" s="67"/>
      <c r="D44" s="67"/>
    </row>
    <row r="45" spans="2:4" ht="33.75" customHeight="1">
      <c r="B45" s="67" t="s">
        <v>43</v>
      </c>
      <c r="C45" s="67"/>
      <c r="D45" s="67"/>
    </row>
    <row r="46" spans="2:4" ht="14.25" customHeight="1">
      <c r="B46" s="73" t="s">
        <v>44</v>
      </c>
      <c r="C46" s="73"/>
      <c r="D46" s="73"/>
    </row>
    <row r="47" spans="1:4" ht="109.5" customHeight="1">
      <c r="A47" s="9" t="s">
        <v>81</v>
      </c>
      <c r="B47" s="74" t="s">
        <v>86</v>
      </c>
      <c r="C47" s="74"/>
      <c r="D47" s="74"/>
    </row>
    <row r="48" spans="1:4" ht="18" customHeight="1">
      <c r="A48" s="9" t="s">
        <v>82</v>
      </c>
      <c r="B48" s="4" t="s">
        <v>7</v>
      </c>
      <c r="C48" s="1"/>
      <c r="D48" s="9"/>
    </row>
    <row r="49" spans="1:4" ht="18" customHeight="1">
      <c r="A49" s="23"/>
      <c r="B49" s="68" t="s">
        <v>19</v>
      </c>
      <c r="C49" s="69"/>
      <c r="D49" s="70"/>
    </row>
    <row r="50" spans="2:4" ht="18" customHeight="1">
      <c r="B50" s="68" t="s">
        <v>8</v>
      </c>
      <c r="C50" s="70"/>
      <c r="D50" s="32"/>
    </row>
    <row r="51" spans="2:4" ht="12.75" customHeight="1">
      <c r="B51" s="85"/>
      <c r="C51" s="86"/>
      <c r="D51" s="17"/>
    </row>
    <row r="52" spans="2:4" ht="15.75" customHeight="1">
      <c r="B52" s="85"/>
      <c r="C52" s="86"/>
      <c r="D52" s="17"/>
    </row>
    <row r="53" spans="2:4" ht="9.75" customHeight="1">
      <c r="B53" s="25" t="s">
        <v>10</v>
      </c>
      <c r="C53" s="25"/>
      <c r="D53" s="7"/>
    </row>
    <row r="54" spans="2:4" ht="18" customHeight="1">
      <c r="B54" s="68" t="s">
        <v>20</v>
      </c>
      <c r="C54" s="69"/>
      <c r="D54" s="70"/>
    </row>
    <row r="55" spans="2:4" ht="18" customHeight="1">
      <c r="B55" s="33" t="s">
        <v>8</v>
      </c>
      <c r="C55" s="34" t="s">
        <v>9</v>
      </c>
      <c r="D55" s="35" t="s">
        <v>11</v>
      </c>
    </row>
    <row r="56" spans="2:4" ht="15.75" customHeight="1">
      <c r="B56" s="26"/>
      <c r="C56" s="24"/>
      <c r="D56" s="27"/>
    </row>
    <row r="57" spans="2:4" ht="18" customHeight="1">
      <c r="B57" s="26"/>
      <c r="C57" s="24"/>
      <c r="D57" s="27"/>
    </row>
    <row r="58" spans="2:4" ht="0.75" customHeight="1">
      <c r="B58" s="25"/>
      <c r="C58" s="25"/>
      <c r="D58" s="7"/>
    </row>
    <row r="59" spans="2:4" ht="18" customHeight="1">
      <c r="B59" s="68" t="s">
        <v>21</v>
      </c>
      <c r="C59" s="69"/>
      <c r="D59" s="70"/>
    </row>
    <row r="60" spans="2:4" ht="18" customHeight="1">
      <c r="B60" s="68" t="s">
        <v>12</v>
      </c>
      <c r="C60" s="70"/>
      <c r="D60" s="32"/>
    </row>
    <row r="61" spans="2:4" ht="18" customHeight="1">
      <c r="B61" s="81"/>
      <c r="C61" s="81"/>
      <c r="D61" s="17"/>
    </row>
    <row r="62" spans="2:4" ht="34.5" customHeight="1">
      <c r="B62" s="16"/>
      <c r="C62" s="22"/>
      <c r="D62" s="22"/>
    </row>
  </sheetData>
  <sheetProtection/>
  <mergeCells count="34">
    <mergeCell ref="B50:C50"/>
    <mergeCell ref="B61:C61"/>
    <mergeCell ref="B51:C51"/>
    <mergeCell ref="B52:C52"/>
    <mergeCell ref="B54:D54"/>
    <mergeCell ref="B60:C60"/>
    <mergeCell ref="B59:D59"/>
    <mergeCell ref="C6:D6"/>
    <mergeCell ref="C13:D13"/>
    <mergeCell ref="C11:D11"/>
    <mergeCell ref="C14:D14"/>
    <mergeCell ref="C8:D8"/>
    <mergeCell ref="B36:D36"/>
    <mergeCell ref="B35:D35"/>
    <mergeCell ref="C16:D16"/>
    <mergeCell ref="C9:D9"/>
    <mergeCell ref="C10:D10"/>
    <mergeCell ref="C12:D12"/>
    <mergeCell ref="B18:D18"/>
    <mergeCell ref="B37:D37"/>
    <mergeCell ref="B38:D38"/>
    <mergeCell ref="B43:D43"/>
    <mergeCell ref="B42:D42"/>
    <mergeCell ref="B33:D33"/>
    <mergeCell ref="B39:D39"/>
    <mergeCell ref="B40:D40"/>
    <mergeCell ref="B45:D45"/>
    <mergeCell ref="B44:D44"/>
    <mergeCell ref="B49:D49"/>
    <mergeCell ref="C15:D15"/>
    <mergeCell ref="B41:D41"/>
    <mergeCell ref="B46:D46"/>
    <mergeCell ref="B47:D47"/>
    <mergeCell ref="B34:D34"/>
  </mergeCells>
  <printOptions horizontalCentered="1"/>
  <pageMargins left="0.25" right="0.25" top="0.75" bottom="0.75" header="0.3" footer="0.3"/>
  <pageSetup fitToHeight="1" fitToWidth="1" horizontalDpi="600" verticalDpi="600" orientation="portrait" paperSize="9" scale="53" r:id="rId1"/>
  <rowBreaks count="1" manualBreakCount="1">
    <brk id="35" max="4" man="1"/>
  </rowBreaks>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T60"/>
  <sheetViews>
    <sheetView showGridLines="0" view="pageBreakPreview" zoomScale="80" zoomScaleNormal="80" zoomScaleSheetLayoutView="80" zoomScalePageLayoutView="85" workbookViewId="0" topLeftCell="A1">
      <selection activeCell="K10" sqref="K10"/>
    </sheetView>
  </sheetViews>
  <sheetFormatPr defaultColWidth="9.00390625" defaultRowHeight="12.75"/>
  <cols>
    <col min="1" max="1" width="5.125" style="1" customWidth="1"/>
    <col min="2" max="2" width="19.25390625" style="1" customWidth="1"/>
    <col min="3" max="3" width="17.375" style="1" customWidth="1"/>
    <col min="4" max="4" width="24.75390625" style="1" customWidth="1"/>
    <col min="5" max="5" width="10.625" style="19" customWidth="1"/>
    <col min="6" max="6" width="12.875" style="1" customWidth="1"/>
    <col min="7" max="7" width="27.25390625" style="1" customWidth="1"/>
    <col min="8" max="8" width="17.625" style="1" customWidth="1"/>
    <col min="9" max="9" width="15.125" style="1" customWidth="1"/>
    <col min="10" max="10" width="18.375" style="1" customWidth="1"/>
    <col min="11" max="13" width="15.25390625" style="1" customWidth="1"/>
    <col min="14" max="14" width="17.875" style="1" customWidth="1"/>
    <col min="15" max="15" width="8.00390625" style="1" customWidth="1"/>
    <col min="16" max="16" width="15.875" style="1" customWidth="1"/>
    <col min="17" max="17" width="15.875" style="3"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oferty'!C4</f>
        <v>DFP.271.49.2022.KK</v>
      </c>
      <c r="N1" s="28" t="s">
        <v>56</v>
      </c>
      <c r="S1" s="2"/>
      <c r="T1" s="2"/>
    </row>
    <row r="2" ht="15">
      <c r="N2" s="28" t="s">
        <v>46</v>
      </c>
    </row>
    <row r="3" spans="2:17" ht="15">
      <c r="B3" s="4" t="s">
        <v>13</v>
      </c>
      <c r="C3" s="5">
        <v>1</v>
      </c>
      <c r="D3" s="6"/>
      <c r="E3" s="15"/>
      <c r="F3" s="9"/>
      <c r="G3" s="8" t="s">
        <v>17</v>
      </c>
      <c r="H3" s="9"/>
      <c r="I3" s="6"/>
      <c r="J3" s="9"/>
      <c r="K3" s="9"/>
      <c r="L3" s="9"/>
      <c r="M3" s="9"/>
      <c r="N3" s="9"/>
      <c r="Q3" s="1"/>
    </row>
    <row r="4" spans="2:17" ht="15">
      <c r="B4" s="4"/>
      <c r="C4" s="6"/>
      <c r="D4" s="6"/>
      <c r="E4" s="15"/>
      <c r="F4" s="9"/>
      <c r="G4" s="8"/>
      <c r="H4" s="9"/>
      <c r="I4" s="6"/>
      <c r="J4" s="9"/>
      <c r="K4" s="9"/>
      <c r="L4" s="9"/>
      <c r="M4" s="9"/>
      <c r="N4" s="9"/>
      <c r="Q4" s="1"/>
    </row>
    <row r="5" spans="1:17" ht="15">
      <c r="A5" s="4"/>
      <c r="B5" s="4"/>
      <c r="C5" s="10"/>
      <c r="D5" s="10"/>
      <c r="E5" s="15"/>
      <c r="F5" s="9"/>
      <c r="G5" s="38" t="s">
        <v>58</v>
      </c>
      <c r="H5" s="87">
        <f>SUM(N10:N10)</f>
        <v>0</v>
      </c>
      <c r="I5" s="88"/>
      <c r="Q5" s="1"/>
    </row>
    <row r="6" spans="1:17" ht="15">
      <c r="A6" s="4"/>
      <c r="C6" s="9"/>
      <c r="D6" s="9"/>
      <c r="E6" s="15"/>
      <c r="F6" s="9"/>
      <c r="G6" s="9"/>
      <c r="H6" s="9"/>
      <c r="I6" s="9"/>
      <c r="J6" s="9"/>
      <c r="K6" s="9"/>
      <c r="L6" s="9"/>
      <c r="Q6" s="1"/>
    </row>
    <row r="7" spans="1:17" ht="15">
      <c r="A7" s="4"/>
      <c r="B7" s="11"/>
      <c r="C7" s="12"/>
      <c r="D7" s="12"/>
      <c r="E7" s="12"/>
      <c r="F7" s="12"/>
      <c r="G7" s="12"/>
      <c r="H7" s="12"/>
      <c r="I7" s="12"/>
      <c r="J7" s="12"/>
      <c r="K7" s="12"/>
      <c r="L7" s="12"/>
      <c r="Q7" s="1"/>
    </row>
    <row r="8" spans="2:17" ht="15">
      <c r="B8" s="4"/>
      <c r="Q8" s="1"/>
    </row>
    <row r="9" spans="1:14" s="4" customFormat="1" ht="60" customHeight="1">
      <c r="A9" s="31" t="s">
        <v>26</v>
      </c>
      <c r="B9" s="31" t="s">
        <v>14</v>
      </c>
      <c r="C9" s="31" t="s">
        <v>15</v>
      </c>
      <c r="D9" s="31" t="s">
        <v>40</v>
      </c>
      <c r="E9" s="36" t="s">
        <v>66</v>
      </c>
      <c r="F9" s="37"/>
      <c r="G9" s="31" t="str">
        <f>"Nazwa handlowa /
"&amp;C9&amp;" / 
"&amp;D9</f>
        <v>Nazwa handlowa /
Dawka / 
Postać /Opakowanie</v>
      </c>
      <c r="H9" s="31" t="s">
        <v>41</v>
      </c>
      <c r="I9" s="31" t="str">
        <f>B9</f>
        <v>Skład</v>
      </c>
      <c r="J9" s="31" t="s">
        <v>42</v>
      </c>
      <c r="K9" s="31" t="s">
        <v>64</v>
      </c>
      <c r="L9" s="31" t="s">
        <v>22</v>
      </c>
      <c r="M9" s="31" t="s">
        <v>61</v>
      </c>
      <c r="N9" s="31" t="s">
        <v>60</v>
      </c>
    </row>
    <row r="10" spans="1:14" s="4" customFormat="1" ht="57.75" customHeight="1">
      <c r="A10" s="41">
        <v>1</v>
      </c>
      <c r="B10" s="46" t="s">
        <v>87</v>
      </c>
      <c r="C10" s="46" t="s">
        <v>88</v>
      </c>
      <c r="D10" s="46" t="s">
        <v>89</v>
      </c>
      <c r="E10" s="47">
        <v>130</v>
      </c>
      <c r="F10" s="42" t="s">
        <v>29</v>
      </c>
      <c r="G10" s="13" t="s">
        <v>68</v>
      </c>
      <c r="H10" s="45"/>
      <c r="I10" s="45"/>
      <c r="J10" s="51" t="s">
        <v>67</v>
      </c>
      <c r="K10" s="45"/>
      <c r="L10" s="53">
        <v>0</v>
      </c>
      <c r="M10" s="39">
        <v>0</v>
      </c>
      <c r="N10" s="40">
        <f>ROUND(L10*ROUND(M10,2),2)</f>
        <v>0</v>
      </c>
    </row>
    <row r="11" spans="1:17" ht="21" customHeight="1">
      <c r="A11" s="9"/>
      <c r="B11" s="89" t="s">
        <v>59</v>
      </c>
      <c r="C11" s="89"/>
      <c r="D11" s="89"/>
      <c r="E11" s="89"/>
      <c r="F11" s="89"/>
      <c r="G11" s="89"/>
      <c r="H11" s="89"/>
      <c r="I11" s="89"/>
      <c r="J11" s="89"/>
      <c r="K11" s="89"/>
      <c r="L11" s="89"/>
      <c r="M11" s="89"/>
      <c r="N11" s="89"/>
      <c r="Q11" s="1"/>
    </row>
    <row r="12" ht="15">
      <c r="Q12" s="1"/>
    </row>
    <row r="13" ht="15">
      <c r="Q13" s="1"/>
    </row>
    <row r="14" ht="15">
      <c r="Q14" s="1"/>
    </row>
    <row r="15" ht="15">
      <c r="Q15" s="1"/>
    </row>
    <row r="16" ht="15">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row r="49" ht="15">
      <c r="Q49" s="1"/>
    </row>
    <row r="50" ht="15">
      <c r="Q50" s="1"/>
    </row>
    <row r="51" ht="15">
      <c r="Q51" s="1"/>
    </row>
    <row r="52" ht="15">
      <c r="Q52" s="1"/>
    </row>
    <row r="53" ht="15">
      <c r="Q53" s="1"/>
    </row>
    <row r="54" ht="15">
      <c r="Q54" s="1"/>
    </row>
    <row r="55" ht="15">
      <c r="Q55" s="1"/>
    </row>
    <row r="56" ht="15">
      <c r="Q56" s="1"/>
    </row>
    <row r="57" ht="15">
      <c r="Q57" s="1"/>
    </row>
    <row r="58" ht="15">
      <c r="Q58" s="1"/>
    </row>
    <row r="59" ht="15">
      <c r="Q59" s="1"/>
    </row>
    <row r="60" ht="15">
      <c r="Q60" s="1"/>
    </row>
  </sheetData>
  <sheetProtection/>
  <mergeCells count="2">
    <mergeCell ref="H5:I5"/>
    <mergeCell ref="B11:N11"/>
  </mergeCells>
  <printOptions horizontalCentered="1"/>
  <pageMargins left="0.25" right="0.25" top="0.75" bottom="0.75" header="0.3" footer="0.3"/>
  <pageSetup fitToHeight="0" fitToWidth="1" horizontalDpi="600" verticalDpi="600" orientation="landscape" paperSize="9" scale="62" r:id="rId1"/>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T42"/>
  <sheetViews>
    <sheetView showGridLines="0" view="pageBreakPreview" zoomScale="80" zoomScaleNormal="80" zoomScaleSheetLayoutView="80" zoomScalePageLayoutView="80" workbookViewId="0" topLeftCell="A1">
      <selection activeCell="B13" sqref="B13:N13"/>
    </sheetView>
  </sheetViews>
  <sheetFormatPr defaultColWidth="9.00390625" defaultRowHeight="12.75"/>
  <cols>
    <col min="1" max="1" width="5.125" style="1" customWidth="1"/>
    <col min="2" max="2" width="19.75390625" style="1" customWidth="1"/>
    <col min="3" max="3" width="12.125" style="1" customWidth="1"/>
    <col min="4" max="4" width="29.25390625" style="1" customWidth="1"/>
    <col min="5" max="5" width="10.625" style="19" customWidth="1"/>
    <col min="6" max="6" width="12.875" style="1" customWidth="1"/>
    <col min="7" max="7" width="27.25390625" style="1" customWidth="1"/>
    <col min="8" max="8" width="17.625" style="1" customWidth="1"/>
    <col min="9" max="9" width="15.125" style="1" customWidth="1"/>
    <col min="10" max="10" width="15.75390625" style="1" customWidth="1"/>
    <col min="11" max="13" width="15.25390625" style="1" customWidth="1"/>
    <col min="14" max="14" width="18.75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16384" width="9.125" style="1" customWidth="1"/>
  </cols>
  <sheetData>
    <row r="1" spans="2:20" ht="15">
      <c r="B1" s="2" t="str">
        <f>'formularz oferty'!C4</f>
        <v>DFP.271.49.2022.KK</v>
      </c>
      <c r="N1" s="28" t="s">
        <v>56</v>
      </c>
      <c r="S1" s="2"/>
      <c r="T1" s="2"/>
    </row>
    <row r="2" ht="15">
      <c r="N2" s="28" t="s">
        <v>46</v>
      </c>
    </row>
    <row r="3" spans="2:17" ht="15">
      <c r="B3" s="4" t="s">
        <v>13</v>
      </c>
      <c r="C3" s="5">
        <v>2</v>
      </c>
      <c r="D3" s="6"/>
      <c r="E3" s="15"/>
      <c r="F3" s="9"/>
      <c r="G3" s="8" t="s">
        <v>17</v>
      </c>
      <c r="H3" s="9"/>
      <c r="I3" s="6"/>
      <c r="J3" s="9"/>
      <c r="K3" s="9"/>
      <c r="L3" s="9"/>
      <c r="M3" s="9"/>
      <c r="N3" s="9"/>
      <c r="Q3" s="1"/>
    </row>
    <row r="4" spans="2:17" ht="15">
      <c r="B4" s="4"/>
      <c r="C4" s="6"/>
      <c r="D4" s="6"/>
      <c r="E4" s="15"/>
      <c r="F4" s="9"/>
      <c r="G4" s="8"/>
      <c r="H4" s="9"/>
      <c r="I4" s="6"/>
      <c r="J4" s="9"/>
      <c r="K4" s="9"/>
      <c r="L4" s="9"/>
      <c r="M4" s="9"/>
      <c r="N4" s="9"/>
      <c r="Q4" s="1"/>
    </row>
    <row r="5" spans="1:17" ht="15">
      <c r="A5" s="4"/>
      <c r="B5" s="4"/>
      <c r="C5" s="10"/>
      <c r="D5" s="10"/>
      <c r="E5" s="15"/>
      <c r="F5" s="9"/>
      <c r="G5" s="38" t="s">
        <v>58</v>
      </c>
      <c r="H5" s="87">
        <f>SUM(N10:N11)</f>
        <v>0</v>
      </c>
      <c r="I5" s="88"/>
      <c r="Q5" s="1"/>
    </row>
    <row r="6" spans="1:17" ht="15">
      <c r="A6" s="4"/>
      <c r="C6" s="9"/>
      <c r="D6" s="9"/>
      <c r="E6" s="15"/>
      <c r="F6" s="9"/>
      <c r="G6" s="9"/>
      <c r="H6" s="9"/>
      <c r="I6" s="9"/>
      <c r="J6" s="9"/>
      <c r="K6" s="9"/>
      <c r="L6" s="9"/>
      <c r="Q6" s="1"/>
    </row>
    <row r="7" spans="1:17" ht="15">
      <c r="A7" s="4"/>
      <c r="B7" s="11"/>
      <c r="C7" s="12"/>
      <c r="D7" s="12"/>
      <c r="E7" s="12"/>
      <c r="F7" s="12"/>
      <c r="G7" s="12"/>
      <c r="H7" s="12"/>
      <c r="I7" s="12"/>
      <c r="J7" s="12"/>
      <c r="K7" s="12"/>
      <c r="L7" s="12"/>
      <c r="Q7" s="1"/>
    </row>
    <row r="8" spans="2:17" ht="15">
      <c r="B8" s="4"/>
      <c r="Q8" s="1"/>
    </row>
    <row r="9" spans="1:14" s="4" customFormat="1" ht="60" customHeight="1">
      <c r="A9" s="31" t="s">
        <v>26</v>
      </c>
      <c r="B9" s="31" t="s">
        <v>14</v>
      </c>
      <c r="C9" s="31" t="s">
        <v>15</v>
      </c>
      <c r="D9" s="38" t="s">
        <v>47</v>
      </c>
      <c r="E9" s="36" t="s">
        <v>66</v>
      </c>
      <c r="F9" s="37"/>
      <c r="G9" s="31" t="str">
        <f>"Nazwa handlowa /
"&amp;C9&amp;" / 
"&amp;D9</f>
        <v>Nazwa handlowa /
Dawka / 
Postać/ Opakowanie</v>
      </c>
      <c r="H9" s="31" t="s">
        <v>41</v>
      </c>
      <c r="I9" s="31" t="str">
        <f>B9</f>
        <v>Skład</v>
      </c>
      <c r="J9" s="31" t="s">
        <v>70</v>
      </c>
      <c r="K9" s="31" t="s">
        <v>49</v>
      </c>
      <c r="L9" s="31" t="s">
        <v>22</v>
      </c>
      <c r="M9" s="31" t="s">
        <v>61</v>
      </c>
      <c r="N9" s="31" t="s">
        <v>62</v>
      </c>
    </row>
    <row r="10" spans="1:14" s="4" customFormat="1" ht="60" customHeight="1">
      <c r="A10" s="55" t="s">
        <v>1</v>
      </c>
      <c r="B10" s="55" t="s">
        <v>90</v>
      </c>
      <c r="C10" s="55" t="s">
        <v>91</v>
      </c>
      <c r="D10" s="56" t="s">
        <v>72</v>
      </c>
      <c r="E10" s="57">
        <v>23016</v>
      </c>
      <c r="F10" s="17" t="s">
        <v>29</v>
      </c>
      <c r="G10" s="13" t="s">
        <v>57</v>
      </c>
      <c r="H10" s="54"/>
      <c r="I10" s="54"/>
      <c r="J10" s="54"/>
      <c r="K10" s="54"/>
      <c r="L10" s="52">
        <v>0</v>
      </c>
      <c r="M10" s="40">
        <v>0</v>
      </c>
      <c r="N10" s="40">
        <f>ROUND(L10*ROUND(M10,2),2)</f>
        <v>0</v>
      </c>
    </row>
    <row r="11" spans="1:14" s="4" customFormat="1" ht="65.25" customHeight="1">
      <c r="A11" s="41" t="s">
        <v>2</v>
      </c>
      <c r="B11" s="17" t="s">
        <v>90</v>
      </c>
      <c r="C11" s="17" t="s">
        <v>92</v>
      </c>
      <c r="D11" s="43" t="s">
        <v>72</v>
      </c>
      <c r="E11" s="30">
        <v>8904</v>
      </c>
      <c r="F11" s="17" t="s">
        <v>29</v>
      </c>
      <c r="G11" s="13" t="s">
        <v>57</v>
      </c>
      <c r="H11" s="5"/>
      <c r="I11" s="5"/>
      <c r="J11" s="5"/>
      <c r="K11" s="5"/>
      <c r="L11" s="52">
        <v>0</v>
      </c>
      <c r="M11" s="40">
        <v>0</v>
      </c>
      <c r="N11" s="40">
        <f>ROUND(L11*ROUND(M11,2),2)</f>
        <v>0</v>
      </c>
    </row>
    <row r="12" spans="1:14" s="4" customFormat="1" ht="17.25" customHeight="1">
      <c r="A12" s="60"/>
      <c r="B12" s="92" t="s">
        <v>93</v>
      </c>
      <c r="C12" s="92"/>
      <c r="D12" s="92"/>
      <c r="E12" s="92"/>
      <c r="F12" s="92"/>
      <c r="G12" s="92"/>
      <c r="H12" s="92"/>
      <c r="I12" s="92"/>
      <c r="J12" s="92"/>
      <c r="K12" s="92"/>
      <c r="L12" s="92"/>
      <c r="M12" s="92"/>
      <c r="N12" s="92"/>
    </row>
    <row r="13" spans="1:14" s="4" customFormat="1" ht="17.25" customHeight="1">
      <c r="A13" s="60"/>
      <c r="B13" s="93" t="s">
        <v>153</v>
      </c>
      <c r="C13" s="93"/>
      <c r="D13" s="93"/>
      <c r="E13" s="93"/>
      <c r="F13" s="93"/>
      <c r="G13" s="93"/>
      <c r="H13" s="93"/>
      <c r="I13" s="93"/>
      <c r="J13" s="93"/>
      <c r="K13" s="93"/>
      <c r="L13" s="93"/>
      <c r="M13" s="93"/>
      <c r="N13" s="93"/>
    </row>
    <row r="14" spans="1:14" s="4" customFormat="1" ht="17.25" customHeight="1">
      <c r="A14" s="60"/>
      <c r="B14" s="74" t="s">
        <v>94</v>
      </c>
      <c r="C14" s="74"/>
      <c r="D14" s="74"/>
      <c r="E14" s="74"/>
      <c r="F14" s="74"/>
      <c r="G14" s="74"/>
      <c r="H14" s="74"/>
      <c r="I14" s="74"/>
      <c r="J14" s="74"/>
      <c r="K14" s="74"/>
      <c r="L14" s="74"/>
      <c r="M14" s="74"/>
      <c r="N14" s="74"/>
    </row>
    <row r="15" spans="2:14" ht="18.75" customHeight="1">
      <c r="B15" s="91" t="s">
        <v>59</v>
      </c>
      <c r="C15" s="91"/>
      <c r="D15" s="91"/>
      <c r="E15" s="91"/>
      <c r="F15" s="91"/>
      <c r="G15" s="91"/>
      <c r="H15" s="91"/>
      <c r="I15" s="91"/>
      <c r="J15" s="91"/>
      <c r="K15" s="91"/>
      <c r="L15" s="91"/>
      <c r="M15" s="91"/>
      <c r="N15" s="91"/>
    </row>
    <row r="16" spans="2:17" ht="20.25" customHeight="1">
      <c r="B16" s="82"/>
      <c r="C16" s="90"/>
      <c r="D16" s="90"/>
      <c r="E16" s="90"/>
      <c r="F16" s="90"/>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sheetData>
  <sheetProtection/>
  <mergeCells count="6">
    <mergeCell ref="H5:I5"/>
    <mergeCell ref="B16:F16"/>
    <mergeCell ref="B15:N15"/>
    <mergeCell ref="B12:N12"/>
    <mergeCell ref="B13:N13"/>
    <mergeCell ref="B14:N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T40"/>
  <sheetViews>
    <sheetView showGridLines="0" view="pageBreakPreview" zoomScale="80" zoomScaleNormal="80" zoomScaleSheetLayoutView="80" zoomScalePageLayoutView="80" workbookViewId="0" topLeftCell="A1">
      <selection activeCell="B13" sqref="B13:N13"/>
    </sheetView>
  </sheetViews>
  <sheetFormatPr defaultColWidth="9.00390625" defaultRowHeight="12.75"/>
  <cols>
    <col min="1" max="1" width="5.125" style="1" customWidth="1"/>
    <col min="2" max="2" width="19.75390625" style="1" customWidth="1"/>
    <col min="3" max="3" width="12.125" style="1" customWidth="1"/>
    <col min="4" max="4" width="29.25390625" style="1" customWidth="1"/>
    <col min="5" max="5" width="10.625" style="19" customWidth="1"/>
    <col min="6" max="6" width="12.875" style="1" customWidth="1"/>
    <col min="7" max="7" width="27.25390625" style="1" customWidth="1"/>
    <col min="8" max="8" width="17.625" style="1" customWidth="1"/>
    <col min="9" max="9" width="15.125" style="1" customWidth="1"/>
    <col min="10" max="10" width="15.75390625" style="1" customWidth="1"/>
    <col min="11" max="13" width="15.25390625" style="1" customWidth="1"/>
    <col min="14" max="14" width="18.75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16384" width="9.125" style="1" customWidth="1"/>
  </cols>
  <sheetData>
    <row r="1" spans="2:20" ht="15">
      <c r="B1" s="2" t="str">
        <f>'formularz oferty'!C4</f>
        <v>DFP.271.49.2022.KK</v>
      </c>
      <c r="N1" s="28" t="s">
        <v>56</v>
      </c>
      <c r="S1" s="2"/>
      <c r="T1" s="2"/>
    </row>
    <row r="2" ht="15">
      <c r="N2" s="28" t="s">
        <v>46</v>
      </c>
    </row>
    <row r="3" spans="2:17" ht="15">
      <c r="B3" s="4" t="s">
        <v>13</v>
      </c>
      <c r="C3" s="5">
        <v>3</v>
      </c>
      <c r="D3" s="6"/>
      <c r="E3" s="15"/>
      <c r="F3" s="9"/>
      <c r="G3" s="8" t="s">
        <v>17</v>
      </c>
      <c r="H3" s="9"/>
      <c r="I3" s="6"/>
      <c r="J3" s="9"/>
      <c r="K3" s="9"/>
      <c r="L3" s="9"/>
      <c r="M3" s="9"/>
      <c r="N3" s="9"/>
      <c r="Q3" s="1"/>
    </row>
    <row r="4" spans="2:17" ht="15">
      <c r="B4" s="4"/>
      <c r="C4" s="6"/>
      <c r="D4" s="6"/>
      <c r="E4" s="15"/>
      <c r="F4" s="9"/>
      <c r="G4" s="8"/>
      <c r="H4" s="9"/>
      <c r="I4" s="6"/>
      <c r="J4" s="9"/>
      <c r="K4" s="9"/>
      <c r="L4" s="9"/>
      <c r="M4" s="9"/>
      <c r="N4" s="9"/>
      <c r="Q4" s="1"/>
    </row>
    <row r="5" spans="1:17" ht="15">
      <c r="A5" s="4"/>
      <c r="B5" s="4"/>
      <c r="C5" s="10"/>
      <c r="D5" s="10"/>
      <c r="E5" s="15"/>
      <c r="F5" s="9"/>
      <c r="G5" s="38" t="s">
        <v>58</v>
      </c>
      <c r="H5" s="87">
        <f>SUM(N11:N11)</f>
        <v>0</v>
      </c>
      <c r="I5" s="88"/>
      <c r="Q5" s="1"/>
    </row>
    <row r="6" spans="1:17" ht="15">
      <c r="A6" s="4"/>
      <c r="C6" s="9"/>
      <c r="D6" s="9"/>
      <c r="E6" s="15"/>
      <c r="F6" s="9"/>
      <c r="G6" s="9"/>
      <c r="H6" s="9"/>
      <c r="I6" s="9"/>
      <c r="J6" s="9"/>
      <c r="K6" s="9"/>
      <c r="L6" s="9"/>
      <c r="Q6" s="1"/>
    </row>
    <row r="7" spans="1:17" ht="15">
      <c r="A7" s="4"/>
      <c r="B7" s="11"/>
      <c r="C7" s="12"/>
      <c r="D7" s="12"/>
      <c r="E7" s="12"/>
      <c r="F7" s="12"/>
      <c r="G7" s="12"/>
      <c r="H7" s="12"/>
      <c r="I7" s="12"/>
      <c r="J7" s="12"/>
      <c r="K7" s="12"/>
      <c r="L7" s="12"/>
      <c r="Q7" s="1"/>
    </row>
    <row r="8" spans="2:17" ht="15">
      <c r="B8" s="4"/>
      <c r="Q8" s="1"/>
    </row>
    <row r="9" spans="1:14" s="4" customFormat="1" ht="60" customHeight="1">
      <c r="A9" s="31" t="s">
        <v>26</v>
      </c>
      <c r="B9" s="31" t="s">
        <v>14</v>
      </c>
      <c r="C9" s="31" t="s">
        <v>15</v>
      </c>
      <c r="D9" s="38" t="s">
        <v>47</v>
      </c>
      <c r="E9" s="36" t="s">
        <v>66</v>
      </c>
      <c r="F9" s="37"/>
      <c r="G9" s="31" t="str">
        <f>"Nazwa handlowa /
"&amp;C9&amp;" / 
"&amp;D9</f>
        <v>Nazwa handlowa /
Dawka / 
Postać/ Opakowanie</v>
      </c>
      <c r="H9" s="31" t="s">
        <v>41</v>
      </c>
      <c r="I9" s="31" t="str">
        <f>B9</f>
        <v>Skład</v>
      </c>
      <c r="J9" s="31" t="s">
        <v>70</v>
      </c>
      <c r="K9" s="31" t="s">
        <v>49</v>
      </c>
      <c r="L9" s="31" t="s">
        <v>22</v>
      </c>
      <c r="M9" s="31" t="s">
        <v>61</v>
      </c>
      <c r="N9" s="31" t="s">
        <v>62</v>
      </c>
    </row>
    <row r="10" spans="1:14" s="4" customFormat="1" ht="60" customHeight="1">
      <c r="A10" s="55" t="s">
        <v>95</v>
      </c>
      <c r="B10" s="55" t="s">
        <v>97</v>
      </c>
      <c r="C10" s="55" t="s">
        <v>98</v>
      </c>
      <c r="D10" s="56" t="s">
        <v>99</v>
      </c>
      <c r="E10" s="57">
        <v>600</v>
      </c>
      <c r="F10" s="17" t="s">
        <v>29</v>
      </c>
      <c r="G10" s="13" t="s">
        <v>57</v>
      </c>
      <c r="H10" s="54"/>
      <c r="I10" s="54"/>
      <c r="J10" s="54"/>
      <c r="K10" s="54"/>
      <c r="L10" s="52">
        <v>0</v>
      </c>
      <c r="M10" s="40">
        <v>0</v>
      </c>
      <c r="N10" s="40">
        <f>ROUND(L10*ROUND(M10,2),2)</f>
        <v>0</v>
      </c>
    </row>
    <row r="11" spans="1:14" s="4" customFormat="1" ht="63.75" customHeight="1">
      <c r="A11" s="41" t="s">
        <v>96</v>
      </c>
      <c r="B11" s="17" t="s">
        <v>97</v>
      </c>
      <c r="C11" s="17" t="s">
        <v>100</v>
      </c>
      <c r="D11" s="43" t="s">
        <v>99</v>
      </c>
      <c r="E11" s="30">
        <v>200</v>
      </c>
      <c r="F11" s="17" t="s">
        <v>29</v>
      </c>
      <c r="G11" s="13" t="s">
        <v>57</v>
      </c>
      <c r="H11" s="5"/>
      <c r="I11" s="5"/>
      <c r="J11" s="5"/>
      <c r="K11" s="5"/>
      <c r="L11" s="52">
        <v>0</v>
      </c>
      <c r="M11" s="40">
        <v>0</v>
      </c>
      <c r="N11" s="40">
        <f>ROUND(L11*ROUND(M11,2),2)</f>
        <v>0</v>
      </c>
    </row>
    <row r="12" spans="1:14" s="4" customFormat="1" ht="18" customHeight="1">
      <c r="A12" s="60"/>
      <c r="B12" s="92" t="s">
        <v>93</v>
      </c>
      <c r="C12" s="92"/>
      <c r="D12" s="92"/>
      <c r="E12" s="92"/>
      <c r="F12" s="92"/>
      <c r="G12" s="92"/>
      <c r="H12" s="92"/>
      <c r="I12" s="92"/>
      <c r="J12" s="92"/>
      <c r="K12" s="92"/>
      <c r="L12" s="92"/>
      <c r="M12" s="92"/>
      <c r="N12" s="92"/>
    </row>
    <row r="13" spans="2:14" ht="15" customHeight="1">
      <c r="B13" s="91" t="s">
        <v>59</v>
      </c>
      <c r="C13" s="91"/>
      <c r="D13" s="91"/>
      <c r="E13" s="91"/>
      <c r="F13" s="91"/>
      <c r="G13" s="91"/>
      <c r="H13" s="91"/>
      <c r="I13" s="91"/>
      <c r="J13" s="91"/>
      <c r="K13" s="91"/>
      <c r="L13" s="91"/>
      <c r="M13" s="91"/>
      <c r="N13" s="91"/>
    </row>
    <row r="14" spans="2:17" ht="20.25" customHeight="1">
      <c r="B14" s="82"/>
      <c r="C14" s="90"/>
      <c r="D14" s="90"/>
      <c r="E14" s="90"/>
      <c r="F14" s="90"/>
      <c r="Q14" s="1"/>
    </row>
    <row r="15" ht="15">
      <c r="Q15" s="1"/>
    </row>
    <row r="16" ht="15">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sheetData>
  <sheetProtection/>
  <mergeCells count="4">
    <mergeCell ref="H5:I5"/>
    <mergeCell ref="B13:N13"/>
    <mergeCell ref="B14:F14"/>
    <mergeCell ref="B12:N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A1:T38"/>
  <sheetViews>
    <sheetView showGridLines="0" view="pageBreakPreview" zoomScale="80" zoomScaleNormal="80" zoomScaleSheetLayoutView="80" zoomScalePageLayoutView="80" workbookViewId="0" topLeftCell="A1">
      <selection activeCell="L10" sqref="L10"/>
    </sheetView>
  </sheetViews>
  <sheetFormatPr defaultColWidth="9.00390625" defaultRowHeight="12.75"/>
  <cols>
    <col min="1" max="1" width="5.125" style="1" customWidth="1"/>
    <col min="2" max="2" width="19.75390625" style="1" customWidth="1"/>
    <col min="3" max="3" width="12.125" style="1" customWidth="1"/>
    <col min="4" max="4" width="29.25390625" style="1" customWidth="1"/>
    <col min="5" max="5" width="10.625" style="19" customWidth="1"/>
    <col min="6" max="6" width="12.875" style="1" customWidth="1"/>
    <col min="7" max="7" width="27.25390625" style="1" customWidth="1"/>
    <col min="8" max="8" width="17.625" style="1" customWidth="1"/>
    <col min="9" max="9" width="15.125" style="1" customWidth="1"/>
    <col min="10" max="10" width="15.75390625" style="1" customWidth="1"/>
    <col min="11" max="13" width="15.25390625" style="1" customWidth="1"/>
    <col min="14" max="14" width="18.75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16384" width="9.125" style="1" customWidth="1"/>
  </cols>
  <sheetData>
    <row r="1" spans="2:20" ht="15">
      <c r="B1" s="2" t="str">
        <f>'formularz oferty'!C4</f>
        <v>DFP.271.49.2022.KK</v>
      </c>
      <c r="N1" s="28" t="s">
        <v>56</v>
      </c>
      <c r="S1" s="2"/>
      <c r="T1" s="2"/>
    </row>
    <row r="2" ht="15">
      <c r="N2" s="28" t="s">
        <v>46</v>
      </c>
    </row>
    <row r="3" spans="2:17" ht="15">
      <c r="B3" s="4" t="s">
        <v>13</v>
      </c>
      <c r="C3" s="5">
        <v>4</v>
      </c>
      <c r="D3" s="6"/>
      <c r="E3" s="15"/>
      <c r="F3" s="9"/>
      <c r="G3" s="8" t="s">
        <v>17</v>
      </c>
      <c r="H3" s="9"/>
      <c r="I3" s="6"/>
      <c r="J3" s="9"/>
      <c r="K3" s="9"/>
      <c r="L3" s="9"/>
      <c r="M3" s="9"/>
      <c r="N3" s="9"/>
      <c r="Q3" s="1"/>
    </row>
    <row r="4" spans="2:17" ht="15">
      <c r="B4" s="4"/>
      <c r="C4" s="6"/>
      <c r="D4" s="6"/>
      <c r="E4" s="15"/>
      <c r="F4" s="9"/>
      <c r="G4" s="8"/>
      <c r="H4" s="9"/>
      <c r="I4" s="6"/>
      <c r="J4" s="9"/>
      <c r="K4" s="9"/>
      <c r="L4" s="9"/>
      <c r="M4" s="9"/>
      <c r="N4" s="9"/>
      <c r="Q4" s="1"/>
    </row>
    <row r="5" spans="1:17" ht="15">
      <c r="A5" s="4"/>
      <c r="B5" s="4"/>
      <c r="C5" s="10"/>
      <c r="D5" s="10"/>
      <c r="E5" s="15"/>
      <c r="F5" s="9"/>
      <c r="G5" s="38" t="s">
        <v>58</v>
      </c>
      <c r="H5" s="87">
        <f>SUM(N10:N10)</f>
        <v>0</v>
      </c>
      <c r="I5" s="88"/>
      <c r="Q5" s="1"/>
    </row>
    <row r="6" spans="1:17" ht="15">
      <c r="A6" s="4"/>
      <c r="C6" s="9"/>
      <c r="D6" s="9"/>
      <c r="E6" s="15"/>
      <c r="F6" s="9"/>
      <c r="G6" s="9"/>
      <c r="H6" s="9"/>
      <c r="I6" s="9"/>
      <c r="J6" s="9"/>
      <c r="K6" s="9"/>
      <c r="L6" s="9"/>
      <c r="Q6" s="1"/>
    </row>
    <row r="7" spans="1:17" ht="15">
      <c r="A7" s="4"/>
      <c r="B7" s="11"/>
      <c r="C7" s="12"/>
      <c r="D7" s="12"/>
      <c r="E7" s="12"/>
      <c r="F7" s="12"/>
      <c r="G7" s="12"/>
      <c r="H7" s="12"/>
      <c r="I7" s="12"/>
      <c r="J7" s="12"/>
      <c r="K7" s="12"/>
      <c r="L7" s="12"/>
      <c r="Q7" s="1"/>
    </row>
    <row r="8" spans="2:17" ht="15">
      <c r="B8" s="4"/>
      <c r="Q8" s="1"/>
    </row>
    <row r="9" spans="1:14" s="4" customFormat="1" ht="60" customHeight="1">
      <c r="A9" s="31" t="s">
        <v>26</v>
      </c>
      <c r="B9" s="31" t="s">
        <v>14</v>
      </c>
      <c r="C9" s="31" t="s">
        <v>15</v>
      </c>
      <c r="D9" s="38" t="s">
        <v>47</v>
      </c>
      <c r="E9" s="36" t="s">
        <v>66</v>
      </c>
      <c r="F9" s="37"/>
      <c r="G9" s="31" t="str">
        <f>"Nazwa handlowa /
"&amp;C9&amp;" / 
"&amp;D9</f>
        <v>Nazwa handlowa /
Dawka / 
Postać/ Opakowanie</v>
      </c>
      <c r="H9" s="31" t="s">
        <v>41</v>
      </c>
      <c r="I9" s="31" t="str">
        <f>B9</f>
        <v>Skład</v>
      </c>
      <c r="J9" s="31" t="s">
        <v>70</v>
      </c>
      <c r="K9" s="31" t="s">
        <v>78</v>
      </c>
      <c r="L9" s="31" t="s">
        <v>22</v>
      </c>
      <c r="M9" s="31" t="s">
        <v>61</v>
      </c>
      <c r="N9" s="31" t="s">
        <v>62</v>
      </c>
    </row>
    <row r="10" spans="1:14" s="4" customFormat="1" ht="71.25" customHeight="1">
      <c r="A10" s="41">
        <v>1</v>
      </c>
      <c r="B10" s="17" t="s">
        <v>101</v>
      </c>
      <c r="C10" s="17" t="s">
        <v>102</v>
      </c>
      <c r="D10" s="43" t="s">
        <v>103</v>
      </c>
      <c r="E10" s="30">
        <v>70</v>
      </c>
      <c r="F10" s="17" t="s">
        <v>29</v>
      </c>
      <c r="G10" s="13" t="s">
        <v>57</v>
      </c>
      <c r="H10" s="5"/>
      <c r="I10" s="5"/>
      <c r="J10" s="5"/>
      <c r="K10" s="5"/>
      <c r="L10" s="52">
        <v>0</v>
      </c>
      <c r="M10" s="40">
        <v>0</v>
      </c>
      <c r="N10" s="40">
        <f>ROUND(L10*ROUND(M10,2),2)</f>
        <v>0</v>
      </c>
    </row>
    <row r="11" spans="2:14" ht="15" customHeight="1">
      <c r="B11" s="91" t="s">
        <v>59</v>
      </c>
      <c r="C11" s="91"/>
      <c r="D11" s="91"/>
      <c r="E11" s="91"/>
      <c r="F11" s="91"/>
      <c r="G11" s="91"/>
      <c r="H11" s="91"/>
      <c r="I11" s="91"/>
      <c r="J11" s="91"/>
      <c r="K11" s="91"/>
      <c r="L11" s="91"/>
      <c r="M11" s="91"/>
      <c r="N11" s="91"/>
    </row>
    <row r="12" spans="2:17" ht="20.25" customHeight="1">
      <c r="B12" s="82"/>
      <c r="C12" s="90"/>
      <c r="D12" s="90"/>
      <c r="E12" s="90"/>
      <c r="F12" s="90"/>
      <c r="Q12" s="1"/>
    </row>
    <row r="13" ht="15">
      <c r="Q13" s="1"/>
    </row>
    <row r="14" ht="15">
      <c r="Q14" s="1"/>
    </row>
    <row r="15" ht="15">
      <c r="Q15" s="1"/>
    </row>
    <row r="16" ht="15">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sheetData>
  <sheetProtection/>
  <mergeCells count="3">
    <mergeCell ref="H5:I5"/>
    <mergeCell ref="B11:N11"/>
    <mergeCell ref="B12:F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A1:T48"/>
  <sheetViews>
    <sheetView showGridLines="0" view="pageBreakPreview" zoomScale="80" zoomScaleNormal="80" zoomScaleSheetLayoutView="80" zoomScalePageLayoutView="80" workbookViewId="0" topLeftCell="A1">
      <selection activeCell="C19" sqref="C19"/>
    </sheetView>
  </sheetViews>
  <sheetFormatPr defaultColWidth="9.00390625" defaultRowHeight="12.75"/>
  <cols>
    <col min="1" max="1" width="5.125" style="1" customWidth="1"/>
    <col min="2" max="2" width="51.00390625" style="1" customWidth="1"/>
    <col min="3" max="3" width="61.875" style="1" customWidth="1"/>
    <col min="4" max="4" width="29.25390625" style="1" customWidth="1"/>
    <col min="5" max="5" width="10.625" style="19" customWidth="1"/>
    <col min="6" max="6" width="12.875" style="1" customWidth="1"/>
    <col min="7" max="7" width="27.25390625" style="1" customWidth="1"/>
    <col min="8" max="8" width="17.625" style="1" customWidth="1"/>
    <col min="9" max="9" width="15.125" style="1" customWidth="1"/>
    <col min="10" max="10" width="15.75390625" style="1" customWidth="1"/>
    <col min="11" max="13" width="15.25390625" style="1" customWidth="1"/>
    <col min="14" max="14" width="18.75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16384" width="9.125" style="1" customWidth="1"/>
  </cols>
  <sheetData>
    <row r="1" spans="2:20" ht="15">
      <c r="B1" s="2" t="str">
        <f>'formularz oferty'!C4</f>
        <v>DFP.271.49.2022.KK</v>
      </c>
      <c r="N1" s="28" t="s">
        <v>56</v>
      </c>
      <c r="S1" s="2"/>
      <c r="T1" s="2"/>
    </row>
    <row r="2" ht="15">
      <c r="N2" s="28" t="s">
        <v>46</v>
      </c>
    </row>
    <row r="3" spans="2:17" ht="15">
      <c r="B3" s="4" t="s">
        <v>13</v>
      </c>
      <c r="C3" s="5">
        <v>5</v>
      </c>
      <c r="D3" s="6"/>
      <c r="E3" s="15"/>
      <c r="F3" s="9"/>
      <c r="G3" s="8" t="s">
        <v>17</v>
      </c>
      <c r="H3" s="9"/>
      <c r="I3" s="6"/>
      <c r="J3" s="9"/>
      <c r="K3" s="9"/>
      <c r="L3" s="9"/>
      <c r="M3" s="9"/>
      <c r="N3" s="9"/>
      <c r="Q3" s="1"/>
    </row>
    <row r="4" spans="2:17" ht="15">
      <c r="B4" s="4"/>
      <c r="C4" s="6"/>
      <c r="D4" s="6"/>
      <c r="E4" s="15"/>
      <c r="F4" s="9"/>
      <c r="G4" s="8"/>
      <c r="H4" s="9"/>
      <c r="I4" s="6"/>
      <c r="J4" s="9"/>
      <c r="K4" s="9"/>
      <c r="L4" s="9"/>
      <c r="M4" s="9"/>
      <c r="N4" s="9"/>
      <c r="Q4" s="1"/>
    </row>
    <row r="5" spans="1:17" ht="15">
      <c r="A5" s="4"/>
      <c r="B5" s="4"/>
      <c r="C5" s="10"/>
      <c r="D5" s="10"/>
      <c r="E5" s="15"/>
      <c r="F5" s="9"/>
      <c r="G5" s="38" t="s">
        <v>58</v>
      </c>
      <c r="H5" s="87">
        <f>SUM(N10:N19)</f>
        <v>0</v>
      </c>
      <c r="I5" s="88"/>
      <c r="Q5" s="1"/>
    </row>
    <row r="6" spans="1:17" ht="15">
      <c r="A6" s="4"/>
      <c r="C6" s="9"/>
      <c r="D6" s="9"/>
      <c r="E6" s="15"/>
      <c r="F6" s="9"/>
      <c r="G6" s="9"/>
      <c r="H6" s="9"/>
      <c r="I6" s="9"/>
      <c r="J6" s="9"/>
      <c r="K6" s="9"/>
      <c r="L6" s="9"/>
      <c r="Q6" s="1"/>
    </row>
    <row r="7" spans="1:17" ht="15">
      <c r="A7" s="4"/>
      <c r="B7" s="11"/>
      <c r="C7" s="12"/>
      <c r="D7" s="12"/>
      <c r="E7" s="12"/>
      <c r="F7" s="12"/>
      <c r="G7" s="12"/>
      <c r="H7" s="12"/>
      <c r="I7" s="12"/>
      <c r="J7" s="12"/>
      <c r="K7" s="12"/>
      <c r="L7" s="12"/>
      <c r="Q7" s="1"/>
    </row>
    <row r="8" spans="2:17" ht="15">
      <c r="B8" s="4"/>
      <c r="Q8" s="1"/>
    </row>
    <row r="9" spans="1:14" s="4" customFormat="1" ht="60" customHeight="1">
      <c r="A9" s="31" t="s">
        <v>26</v>
      </c>
      <c r="B9" s="31" t="s">
        <v>14</v>
      </c>
      <c r="C9" s="31" t="s">
        <v>15</v>
      </c>
      <c r="D9" s="38" t="s">
        <v>47</v>
      </c>
      <c r="E9" s="36" t="s">
        <v>66</v>
      </c>
      <c r="F9" s="37"/>
      <c r="G9" s="31" t="str">
        <f>"Nazwa handlowa /
"&amp;C9&amp;" / 
"&amp;D9</f>
        <v>Nazwa handlowa /
Dawka / 
Postać/ Opakowanie</v>
      </c>
      <c r="H9" s="31" t="s">
        <v>41</v>
      </c>
      <c r="I9" s="31" t="str">
        <f>B9</f>
        <v>Skład</v>
      </c>
      <c r="J9" s="31" t="s">
        <v>70</v>
      </c>
      <c r="K9" s="31" t="s">
        <v>78</v>
      </c>
      <c r="L9" s="31" t="s">
        <v>22</v>
      </c>
      <c r="M9" s="31" t="s">
        <v>61</v>
      </c>
      <c r="N9" s="31" t="s">
        <v>62</v>
      </c>
    </row>
    <row r="10" spans="1:14" s="4" customFormat="1" ht="45" customHeight="1">
      <c r="A10" s="55">
        <v>1</v>
      </c>
      <c r="B10" s="55" t="s">
        <v>104</v>
      </c>
      <c r="C10" s="55" t="s">
        <v>105</v>
      </c>
      <c r="D10" s="56" t="s">
        <v>72</v>
      </c>
      <c r="E10" s="57">
        <v>1680</v>
      </c>
      <c r="F10" s="17" t="s">
        <v>29</v>
      </c>
      <c r="G10" s="13" t="s">
        <v>57</v>
      </c>
      <c r="H10" s="54"/>
      <c r="I10" s="54"/>
      <c r="J10" s="54"/>
      <c r="K10" s="54"/>
      <c r="L10" s="52">
        <v>0</v>
      </c>
      <c r="M10" s="40">
        <v>0</v>
      </c>
      <c r="N10" s="40">
        <f aca="true" t="shared" si="0" ref="N10:N19">ROUND(L10*ROUND(M10,2),2)</f>
        <v>0</v>
      </c>
    </row>
    <row r="11" spans="1:14" s="4" customFormat="1" ht="46.5" customHeight="1">
      <c r="A11" s="55">
        <v>2</v>
      </c>
      <c r="B11" s="55" t="s">
        <v>106</v>
      </c>
      <c r="C11" s="55" t="s">
        <v>107</v>
      </c>
      <c r="D11" s="56" t="s">
        <v>108</v>
      </c>
      <c r="E11" s="57">
        <v>50</v>
      </c>
      <c r="F11" s="17" t="s">
        <v>29</v>
      </c>
      <c r="G11" s="13" t="s">
        <v>57</v>
      </c>
      <c r="H11" s="54"/>
      <c r="I11" s="54"/>
      <c r="J11" s="54"/>
      <c r="K11" s="54"/>
      <c r="L11" s="52">
        <v>0</v>
      </c>
      <c r="M11" s="40">
        <v>0</v>
      </c>
      <c r="N11" s="40">
        <f t="shared" si="0"/>
        <v>0</v>
      </c>
    </row>
    <row r="12" spans="1:14" s="4" customFormat="1" ht="48.75" customHeight="1">
      <c r="A12" s="55">
        <v>3</v>
      </c>
      <c r="B12" s="55" t="s">
        <v>73</v>
      </c>
      <c r="C12" s="55" t="s">
        <v>109</v>
      </c>
      <c r="D12" s="56" t="s">
        <v>110</v>
      </c>
      <c r="E12" s="57">
        <v>1800</v>
      </c>
      <c r="F12" s="17" t="s">
        <v>29</v>
      </c>
      <c r="G12" s="13" t="s">
        <v>57</v>
      </c>
      <c r="H12" s="54"/>
      <c r="I12" s="54"/>
      <c r="J12" s="54"/>
      <c r="K12" s="54"/>
      <c r="L12" s="52">
        <v>0</v>
      </c>
      <c r="M12" s="40">
        <v>0</v>
      </c>
      <c r="N12" s="40">
        <f t="shared" si="0"/>
        <v>0</v>
      </c>
    </row>
    <row r="13" spans="1:14" s="4" customFormat="1" ht="48" customHeight="1">
      <c r="A13" s="55">
        <v>4</v>
      </c>
      <c r="B13" s="55" t="s">
        <v>111</v>
      </c>
      <c r="C13" s="55" t="s">
        <v>112</v>
      </c>
      <c r="D13" s="56" t="s">
        <v>72</v>
      </c>
      <c r="E13" s="57">
        <v>300</v>
      </c>
      <c r="F13" s="17" t="s">
        <v>29</v>
      </c>
      <c r="G13" s="13" t="s">
        <v>57</v>
      </c>
      <c r="H13" s="54"/>
      <c r="I13" s="54"/>
      <c r="J13" s="54"/>
      <c r="K13" s="54"/>
      <c r="L13" s="52">
        <v>0</v>
      </c>
      <c r="M13" s="40">
        <v>0</v>
      </c>
      <c r="N13" s="40">
        <f t="shared" si="0"/>
        <v>0</v>
      </c>
    </row>
    <row r="14" spans="1:14" s="4" customFormat="1" ht="49.5" customHeight="1">
      <c r="A14" s="55">
        <v>5</v>
      </c>
      <c r="B14" s="55" t="s">
        <v>111</v>
      </c>
      <c r="C14" s="55" t="s">
        <v>113</v>
      </c>
      <c r="D14" s="56" t="s">
        <v>72</v>
      </c>
      <c r="E14" s="57">
        <v>300</v>
      </c>
      <c r="F14" s="17" t="s">
        <v>29</v>
      </c>
      <c r="G14" s="13" t="s">
        <v>57</v>
      </c>
      <c r="H14" s="54"/>
      <c r="I14" s="54"/>
      <c r="J14" s="54"/>
      <c r="K14" s="54"/>
      <c r="L14" s="52">
        <v>0</v>
      </c>
      <c r="M14" s="40">
        <v>0</v>
      </c>
      <c r="N14" s="40">
        <f t="shared" si="0"/>
        <v>0</v>
      </c>
    </row>
    <row r="15" spans="1:14" s="4" customFormat="1" ht="46.5" customHeight="1">
      <c r="A15" s="55">
        <v>6</v>
      </c>
      <c r="B15" s="55" t="s">
        <v>114</v>
      </c>
      <c r="C15" s="55" t="s">
        <v>115</v>
      </c>
      <c r="D15" s="56" t="s">
        <v>116</v>
      </c>
      <c r="E15" s="57">
        <v>300</v>
      </c>
      <c r="F15" s="17" t="s">
        <v>29</v>
      </c>
      <c r="G15" s="13" t="s">
        <v>57</v>
      </c>
      <c r="H15" s="54"/>
      <c r="I15" s="54"/>
      <c r="J15" s="54"/>
      <c r="K15" s="54"/>
      <c r="L15" s="52">
        <v>0</v>
      </c>
      <c r="M15" s="40">
        <v>0</v>
      </c>
      <c r="N15" s="40">
        <f t="shared" si="0"/>
        <v>0</v>
      </c>
    </row>
    <row r="16" spans="1:14" s="4" customFormat="1" ht="48" customHeight="1">
      <c r="A16" s="55">
        <v>7</v>
      </c>
      <c r="B16" s="55" t="s">
        <v>117</v>
      </c>
      <c r="C16" s="55" t="s">
        <v>118</v>
      </c>
      <c r="D16" s="56" t="s">
        <v>72</v>
      </c>
      <c r="E16" s="57">
        <v>540</v>
      </c>
      <c r="F16" s="17" t="s">
        <v>29</v>
      </c>
      <c r="G16" s="13" t="s">
        <v>57</v>
      </c>
      <c r="H16" s="54"/>
      <c r="I16" s="54"/>
      <c r="J16" s="54"/>
      <c r="K16" s="54"/>
      <c r="L16" s="52">
        <v>0</v>
      </c>
      <c r="M16" s="40">
        <v>0</v>
      </c>
      <c r="N16" s="40">
        <f t="shared" si="0"/>
        <v>0</v>
      </c>
    </row>
    <row r="17" spans="1:14" s="4" customFormat="1" ht="48" customHeight="1">
      <c r="A17" s="55">
        <v>8</v>
      </c>
      <c r="B17" s="55" t="s">
        <v>119</v>
      </c>
      <c r="C17" s="55" t="s">
        <v>71</v>
      </c>
      <c r="D17" s="56" t="s">
        <v>72</v>
      </c>
      <c r="E17" s="57">
        <v>420</v>
      </c>
      <c r="F17" s="17" t="s">
        <v>29</v>
      </c>
      <c r="G17" s="13" t="s">
        <v>57</v>
      </c>
      <c r="H17" s="54"/>
      <c r="I17" s="54"/>
      <c r="J17" s="54"/>
      <c r="K17" s="54"/>
      <c r="L17" s="52">
        <v>0</v>
      </c>
      <c r="M17" s="40">
        <v>0</v>
      </c>
      <c r="N17" s="40">
        <f t="shared" si="0"/>
        <v>0</v>
      </c>
    </row>
    <row r="18" spans="1:14" s="4" customFormat="1" ht="396" customHeight="1">
      <c r="A18" s="55">
        <v>9</v>
      </c>
      <c r="B18" s="55" t="s">
        <v>120</v>
      </c>
      <c r="C18" s="55" t="s">
        <v>125</v>
      </c>
      <c r="D18" s="56" t="s">
        <v>121</v>
      </c>
      <c r="E18" s="57">
        <v>20</v>
      </c>
      <c r="F18" s="17" t="s">
        <v>29</v>
      </c>
      <c r="G18" s="13" t="s">
        <v>57</v>
      </c>
      <c r="H18" s="54"/>
      <c r="I18" s="54"/>
      <c r="J18" s="54"/>
      <c r="K18" s="54"/>
      <c r="L18" s="52">
        <v>0</v>
      </c>
      <c r="M18" s="40">
        <v>0</v>
      </c>
      <c r="N18" s="40">
        <f t="shared" si="0"/>
        <v>0</v>
      </c>
    </row>
    <row r="19" spans="1:14" s="4" customFormat="1" ht="409.5" customHeight="1">
      <c r="A19" s="55">
        <v>10</v>
      </c>
      <c r="B19" s="55" t="s">
        <v>122</v>
      </c>
      <c r="C19" s="55" t="s">
        <v>126</v>
      </c>
      <c r="D19" s="56" t="s">
        <v>123</v>
      </c>
      <c r="E19" s="57">
        <v>50</v>
      </c>
      <c r="F19" s="17" t="s">
        <v>29</v>
      </c>
      <c r="G19" s="13" t="s">
        <v>57</v>
      </c>
      <c r="H19" s="54"/>
      <c r="I19" s="54"/>
      <c r="J19" s="54"/>
      <c r="K19" s="54"/>
      <c r="L19" s="52">
        <v>0</v>
      </c>
      <c r="M19" s="40">
        <v>0</v>
      </c>
      <c r="N19" s="40">
        <f t="shared" si="0"/>
        <v>0</v>
      </c>
    </row>
    <row r="20" spans="1:14" s="4" customFormat="1" ht="16.5" customHeight="1">
      <c r="A20" s="58"/>
      <c r="B20" s="92" t="s">
        <v>124</v>
      </c>
      <c r="C20" s="92"/>
      <c r="D20" s="92"/>
      <c r="E20" s="92"/>
      <c r="F20" s="92"/>
      <c r="G20" s="92"/>
      <c r="H20" s="92"/>
      <c r="I20" s="92"/>
      <c r="J20" s="92"/>
      <c r="K20" s="92"/>
      <c r="L20" s="92"/>
      <c r="M20" s="92"/>
      <c r="N20" s="92"/>
    </row>
    <row r="21" spans="2:14" ht="15" customHeight="1">
      <c r="B21" s="91" t="s">
        <v>59</v>
      </c>
      <c r="C21" s="91"/>
      <c r="D21" s="91"/>
      <c r="E21" s="91"/>
      <c r="F21" s="91"/>
      <c r="G21" s="91"/>
      <c r="H21" s="91"/>
      <c r="I21" s="91"/>
      <c r="J21" s="91"/>
      <c r="K21" s="91"/>
      <c r="L21" s="91"/>
      <c r="M21" s="91"/>
      <c r="N21" s="91"/>
    </row>
    <row r="22" spans="2:17" ht="20.25" customHeight="1">
      <c r="B22" s="82"/>
      <c r="C22" s="90"/>
      <c r="D22" s="90"/>
      <c r="E22" s="90"/>
      <c r="F22" s="90"/>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row r="40" ht="15">
      <c r="Q40" s="1"/>
    </row>
    <row r="41" ht="15">
      <c r="Q41" s="1"/>
    </row>
    <row r="42" ht="15">
      <c r="Q42" s="1"/>
    </row>
    <row r="43" ht="15">
      <c r="Q43" s="1"/>
    </row>
    <row r="44" ht="15">
      <c r="Q44" s="1"/>
    </row>
    <row r="45" ht="15">
      <c r="Q45" s="1"/>
    </row>
    <row r="46" ht="15">
      <c r="Q46" s="1"/>
    </row>
    <row r="47" ht="15">
      <c r="Q47" s="1"/>
    </row>
    <row r="48" ht="15">
      <c r="Q48" s="1"/>
    </row>
  </sheetData>
  <sheetProtection/>
  <mergeCells count="4">
    <mergeCell ref="H5:I5"/>
    <mergeCell ref="B21:N21"/>
    <mergeCell ref="B22:F22"/>
    <mergeCell ref="B20:N2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47" r:id="rId1"/>
</worksheet>
</file>

<file path=xl/worksheets/sheet8.xml><?xml version="1.0" encoding="utf-8"?>
<worksheet xmlns="http://schemas.openxmlformats.org/spreadsheetml/2006/main" xmlns:r="http://schemas.openxmlformats.org/officeDocument/2006/relationships">
  <sheetPr>
    <tabColor theme="0" tint="-0.1499900072813034"/>
    <pageSetUpPr fitToPage="1"/>
  </sheetPr>
  <dimension ref="A1:T38"/>
  <sheetViews>
    <sheetView showGridLines="0" view="pageBreakPreview" zoomScale="80" zoomScaleNormal="80" zoomScaleSheetLayoutView="80" zoomScalePageLayoutView="80" workbookViewId="0" topLeftCell="A1">
      <selection activeCell="F10" sqref="F10"/>
    </sheetView>
  </sheetViews>
  <sheetFormatPr defaultColWidth="9.00390625" defaultRowHeight="12.75"/>
  <cols>
    <col min="1" max="1" width="5.125" style="1" customWidth="1"/>
    <col min="2" max="2" width="19.75390625" style="1" customWidth="1"/>
    <col min="3" max="3" width="12.125" style="1" customWidth="1"/>
    <col min="4" max="4" width="29.25390625" style="1" customWidth="1"/>
    <col min="5" max="5" width="10.625" style="19" customWidth="1"/>
    <col min="6" max="6" width="12.875" style="1" customWidth="1"/>
    <col min="7" max="7" width="27.25390625" style="1" customWidth="1"/>
    <col min="8" max="8" width="17.625" style="1" customWidth="1"/>
    <col min="9" max="9" width="15.125" style="1" customWidth="1"/>
    <col min="10" max="10" width="15.75390625" style="1" customWidth="1"/>
    <col min="11" max="13" width="15.25390625" style="1" customWidth="1"/>
    <col min="14" max="14" width="18.75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16384" width="9.125" style="1" customWidth="1"/>
  </cols>
  <sheetData>
    <row r="1" spans="2:20" ht="15">
      <c r="B1" s="2" t="str">
        <f>'formularz oferty'!C4</f>
        <v>DFP.271.49.2022.KK</v>
      </c>
      <c r="N1" s="28" t="s">
        <v>56</v>
      </c>
      <c r="S1" s="2"/>
      <c r="T1" s="2"/>
    </row>
    <row r="2" ht="15">
      <c r="N2" s="28" t="s">
        <v>46</v>
      </c>
    </row>
    <row r="3" spans="2:17" ht="15">
      <c r="B3" s="4" t="s">
        <v>13</v>
      </c>
      <c r="C3" s="5">
        <v>6</v>
      </c>
      <c r="D3" s="6"/>
      <c r="E3" s="15"/>
      <c r="F3" s="9"/>
      <c r="G3" s="8" t="s">
        <v>17</v>
      </c>
      <c r="H3" s="9"/>
      <c r="I3" s="6"/>
      <c r="J3" s="9"/>
      <c r="K3" s="9"/>
      <c r="L3" s="9"/>
      <c r="M3" s="9"/>
      <c r="N3" s="9"/>
      <c r="Q3" s="1"/>
    </row>
    <row r="4" spans="2:17" ht="15">
      <c r="B4" s="4"/>
      <c r="C4" s="6"/>
      <c r="D4" s="6"/>
      <c r="E4" s="15"/>
      <c r="F4" s="9"/>
      <c r="G4" s="8"/>
      <c r="H4" s="9"/>
      <c r="I4" s="6"/>
      <c r="J4" s="9"/>
      <c r="K4" s="9"/>
      <c r="L4" s="9"/>
      <c r="M4" s="9"/>
      <c r="N4" s="9"/>
      <c r="Q4" s="1"/>
    </row>
    <row r="5" spans="1:17" ht="15">
      <c r="A5" s="4"/>
      <c r="B5" s="4"/>
      <c r="C5" s="10"/>
      <c r="D5" s="10"/>
      <c r="E5" s="15"/>
      <c r="F5" s="9"/>
      <c r="G5" s="38" t="s">
        <v>58</v>
      </c>
      <c r="H5" s="87">
        <f>SUM(N10:N10)</f>
        <v>0</v>
      </c>
      <c r="I5" s="88"/>
      <c r="Q5" s="1"/>
    </row>
    <row r="6" spans="1:17" ht="15">
      <c r="A6" s="4"/>
      <c r="C6" s="9"/>
      <c r="D6" s="9"/>
      <c r="E6" s="15"/>
      <c r="F6" s="9"/>
      <c r="G6" s="9"/>
      <c r="H6" s="9"/>
      <c r="I6" s="9"/>
      <c r="J6" s="9"/>
      <c r="K6" s="9"/>
      <c r="L6" s="9"/>
      <c r="Q6" s="1"/>
    </row>
    <row r="7" spans="1:17" ht="15">
      <c r="A7" s="4"/>
      <c r="B7" s="11"/>
      <c r="C7" s="12"/>
      <c r="D7" s="12"/>
      <c r="E7" s="12"/>
      <c r="F7" s="12"/>
      <c r="G7" s="12"/>
      <c r="H7" s="12"/>
      <c r="I7" s="12"/>
      <c r="J7" s="12"/>
      <c r="K7" s="12"/>
      <c r="L7" s="12"/>
      <c r="Q7" s="1"/>
    </row>
    <row r="8" spans="2:17" ht="15">
      <c r="B8" s="4"/>
      <c r="Q8" s="1"/>
    </row>
    <row r="9" spans="1:14" s="4" customFormat="1" ht="60" customHeight="1">
      <c r="A9" s="31" t="s">
        <v>26</v>
      </c>
      <c r="B9" s="31" t="s">
        <v>14</v>
      </c>
      <c r="C9" s="31" t="s">
        <v>15</v>
      </c>
      <c r="D9" s="38" t="s">
        <v>47</v>
      </c>
      <c r="E9" s="36" t="s">
        <v>66</v>
      </c>
      <c r="F9" s="37"/>
      <c r="G9" s="31" t="str">
        <f>"Nazwa handlowa /
"&amp;C9&amp;" / 
"&amp;D9</f>
        <v>Nazwa handlowa /
Dawka / 
Postać/ Opakowanie</v>
      </c>
      <c r="H9" s="31" t="s">
        <v>41</v>
      </c>
      <c r="I9" s="31" t="str">
        <f>B9</f>
        <v>Skład</v>
      </c>
      <c r="J9" s="31" t="s">
        <v>70</v>
      </c>
      <c r="K9" s="31" t="s">
        <v>78</v>
      </c>
      <c r="L9" s="31" t="s">
        <v>22</v>
      </c>
      <c r="M9" s="31" t="s">
        <v>61</v>
      </c>
      <c r="N9" s="31" t="s">
        <v>62</v>
      </c>
    </row>
    <row r="10" spans="1:14" s="4" customFormat="1" ht="60" customHeight="1">
      <c r="A10" s="55">
        <v>1</v>
      </c>
      <c r="B10" s="55" t="s">
        <v>127</v>
      </c>
      <c r="C10" s="55" t="s">
        <v>128</v>
      </c>
      <c r="D10" s="56" t="s">
        <v>129</v>
      </c>
      <c r="E10" s="57">
        <v>13000</v>
      </c>
      <c r="F10" s="17" t="s">
        <v>29</v>
      </c>
      <c r="G10" s="13" t="s">
        <v>57</v>
      </c>
      <c r="H10" s="54"/>
      <c r="I10" s="54"/>
      <c r="J10" s="54"/>
      <c r="K10" s="54"/>
      <c r="L10" s="52">
        <v>0</v>
      </c>
      <c r="M10" s="40">
        <v>0</v>
      </c>
      <c r="N10" s="40">
        <f>ROUND(L10*ROUND(M10,2),2)</f>
        <v>0</v>
      </c>
    </row>
    <row r="11" spans="2:14" ht="15" customHeight="1">
      <c r="B11" s="91" t="s">
        <v>59</v>
      </c>
      <c r="C11" s="91"/>
      <c r="D11" s="91"/>
      <c r="E11" s="91"/>
      <c r="F11" s="91"/>
      <c r="G11" s="91"/>
      <c r="H11" s="91"/>
      <c r="I11" s="91"/>
      <c r="J11" s="91"/>
      <c r="K11" s="91"/>
      <c r="L11" s="91"/>
      <c r="M11" s="91"/>
      <c r="N11" s="91"/>
    </row>
    <row r="12" spans="2:17" ht="20.25" customHeight="1">
      <c r="B12" s="82"/>
      <c r="C12" s="90"/>
      <c r="D12" s="90"/>
      <c r="E12" s="90"/>
      <c r="F12" s="90"/>
      <c r="Q12" s="1"/>
    </row>
    <row r="13" ht="15">
      <c r="Q13" s="1"/>
    </row>
    <row r="14" ht="15">
      <c r="Q14" s="1"/>
    </row>
    <row r="15" ht="15">
      <c r="Q15" s="1"/>
    </row>
    <row r="16" ht="15">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sheetData>
  <sheetProtection/>
  <mergeCells count="3">
    <mergeCell ref="H5:I5"/>
    <mergeCell ref="B11:N11"/>
    <mergeCell ref="B12:F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worksheet>
</file>

<file path=xl/worksheets/sheet9.xml><?xml version="1.0" encoding="utf-8"?>
<worksheet xmlns="http://schemas.openxmlformats.org/spreadsheetml/2006/main" xmlns:r="http://schemas.openxmlformats.org/officeDocument/2006/relationships">
  <sheetPr>
    <tabColor theme="0" tint="-0.1499900072813034"/>
    <pageSetUpPr fitToPage="1"/>
  </sheetPr>
  <dimension ref="A1:T39"/>
  <sheetViews>
    <sheetView showGridLines="0" view="pageBreakPreview" zoomScale="80" zoomScaleNormal="80" zoomScaleSheetLayoutView="80" zoomScalePageLayoutView="80" workbookViewId="0" topLeftCell="A1">
      <selection activeCell="D10" sqref="D10"/>
    </sheetView>
  </sheetViews>
  <sheetFormatPr defaultColWidth="9.00390625" defaultRowHeight="12.75"/>
  <cols>
    <col min="1" max="1" width="5.125" style="1" customWidth="1"/>
    <col min="2" max="2" width="19.75390625" style="1" customWidth="1"/>
    <col min="3" max="3" width="12.125" style="1" customWidth="1"/>
    <col min="4" max="4" width="29.25390625" style="1" customWidth="1"/>
    <col min="5" max="5" width="10.625" style="19" customWidth="1"/>
    <col min="6" max="6" width="12.875" style="1" customWidth="1"/>
    <col min="7" max="7" width="27.25390625" style="1" customWidth="1"/>
    <col min="8" max="8" width="17.625" style="1" customWidth="1"/>
    <col min="9" max="9" width="15.125" style="1" customWidth="1"/>
    <col min="10" max="10" width="15.75390625" style="1" customWidth="1"/>
    <col min="11" max="13" width="15.25390625" style="1" customWidth="1"/>
    <col min="14" max="14" width="18.75390625" style="1" customWidth="1"/>
    <col min="15" max="15" width="8.00390625" style="1" customWidth="1"/>
    <col min="16" max="16" width="15.875" style="1" customWidth="1"/>
    <col min="17" max="17" width="15.875" style="3" customWidth="1"/>
    <col min="18" max="18" width="15.875" style="1" customWidth="1"/>
    <col min="19" max="20" width="14.25390625" style="1" customWidth="1"/>
    <col min="21" max="16384" width="9.125" style="1" customWidth="1"/>
  </cols>
  <sheetData>
    <row r="1" spans="2:20" ht="15">
      <c r="B1" s="2" t="str">
        <f>'formularz oferty'!C4</f>
        <v>DFP.271.49.2022.KK</v>
      </c>
      <c r="N1" s="28" t="s">
        <v>56</v>
      </c>
      <c r="S1" s="2"/>
      <c r="T1" s="2"/>
    </row>
    <row r="2" ht="15">
      <c r="N2" s="28" t="s">
        <v>46</v>
      </c>
    </row>
    <row r="3" spans="2:17" ht="15">
      <c r="B3" s="4" t="s">
        <v>13</v>
      </c>
      <c r="C3" s="5">
        <v>7</v>
      </c>
      <c r="D3" s="6"/>
      <c r="E3" s="15"/>
      <c r="F3" s="9"/>
      <c r="G3" s="8" t="s">
        <v>17</v>
      </c>
      <c r="H3" s="9"/>
      <c r="I3" s="6"/>
      <c r="J3" s="9"/>
      <c r="K3" s="9"/>
      <c r="L3" s="9"/>
      <c r="M3" s="9"/>
      <c r="N3" s="9"/>
      <c r="Q3" s="1"/>
    </row>
    <row r="4" spans="2:17" ht="15">
      <c r="B4" s="4"/>
      <c r="C4" s="6"/>
      <c r="D4" s="6"/>
      <c r="E4" s="15"/>
      <c r="F4" s="9"/>
      <c r="G4" s="8"/>
      <c r="H4" s="9"/>
      <c r="I4" s="6"/>
      <c r="J4" s="9"/>
      <c r="K4" s="9"/>
      <c r="L4" s="9"/>
      <c r="M4" s="9"/>
      <c r="N4" s="9"/>
      <c r="Q4" s="1"/>
    </row>
    <row r="5" spans="1:17" ht="15">
      <c r="A5" s="4"/>
      <c r="B5" s="4"/>
      <c r="C5" s="10"/>
      <c r="D5" s="10"/>
      <c r="E5" s="15"/>
      <c r="F5" s="9"/>
      <c r="G5" s="38" t="s">
        <v>58</v>
      </c>
      <c r="H5" s="87">
        <f>SUM(N10:N10)</f>
        <v>0</v>
      </c>
      <c r="I5" s="88"/>
      <c r="Q5" s="1"/>
    </row>
    <row r="6" spans="1:17" ht="15">
      <c r="A6" s="4"/>
      <c r="C6" s="9"/>
      <c r="D6" s="9"/>
      <c r="E6" s="15"/>
      <c r="F6" s="9"/>
      <c r="G6" s="9"/>
      <c r="H6" s="9"/>
      <c r="I6" s="9"/>
      <c r="J6" s="9"/>
      <c r="K6" s="9"/>
      <c r="L6" s="9"/>
      <c r="Q6" s="1"/>
    </row>
    <row r="7" spans="1:17" ht="15">
      <c r="A7" s="4"/>
      <c r="B7" s="11"/>
      <c r="C7" s="12"/>
      <c r="D7" s="12"/>
      <c r="E7" s="12"/>
      <c r="F7" s="12"/>
      <c r="G7" s="12"/>
      <c r="H7" s="12"/>
      <c r="I7" s="12"/>
      <c r="J7" s="12"/>
      <c r="K7" s="12"/>
      <c r="L7" s="12"/>
      <c r="Q7" s="1"/>
    </row>
    <row r="8" spans="2:17" ht="15">
      <c r="B8" s="4"/>
      <c r="Q8" s="1"/>
    </row>
    <row r="9" spans="1:14" s="4" customFormat="1" ht="60" customHeight="1">
      <c r="A9" s="31" t="s">
        <v>26</v>
      </c>
      <c r="B9" s="31" t="s">
        <v>14</v>
      </c>
      <c r="C9" s="31" t="s">
        <v>15</v>
      </c>
      <c r="D9" s="38" t="s">
        <v>47</v>
      </c>
      <c r="E9" s="36" t="s">
        <v>66</v>
      </c>
      <c r="F9" s="37"/>
      <c r="G9" s="31" t="str">
        <f>"Nazwa handlowa /
"&amp;C9&amp;" / 
"&amp;D9</f>
        <v>Nazwa handlowa /
Dawka / 
Postać/ Opakowanie</v>
      </c>
      <c r="H9" s="31" t="s">
        <v>41</v>
      </c>
      <c r="I9" s="31" t="str">
        <f>B9</f>
        <v>Skład</v>
      </c>
      <c r="J9" s="31" t="s">
        <v>70</v>
      </c>
      <c r="K9" s="31" t="s">
        <v>78</v>
      </c>
      <c r="L9" s="31" t="s">
        <v>22</v>
      </c>
      <c r="M9" s="31" t="s">
        <v>61</v>
      </c>
      <c r="N9" s="31" t="s">
        <v>62</v>
      </c>
    </row>
    <row r="10" spans="1:14" s="4" customFormat="1" ht="71.25" customHeight="1">
      <c r="A10" s="41">
        <v>1</v>
      </c>
      <c r="B10" s="17" t="s">
        <v>130</v>
      </c>
      <c r="C10" s="43" t="s">
        <v>131</v>
      </c>
      <c r="D10" s="95" t="s">
        <v>132</v>
      </c>
      <c r="E10" s="1">
        <v>450</v>
      </c>
      <c r="F10" s="17" t="s">
        <v>29</v>
      </c>
      <c r="G10" s="13" t="s">
        <v>57</v>
      </c>
      <c r="H10" s="5"/>
      <c r="I10" s="5"/>
      <c r="J10" s="5"/>
      <c r="K10" s="5"/>
      <c r="L10" s="52">
        <v>0</v>
      </c>
      <c r="M10" s="40">
        <v>0</v>
      </c>
      <c r="N10" s="40">
        <f>ROUND(L10*ROUND(M10,2),2)</f>
        <v>0</v>
      </c>
    </row>
    <row r="11" spans="1:14" s="4" customFormat="1" ht="15.75" customHeight="1">
      <c r="A11" s="60"/>
      <c r="B11" s="92" t="s">
        <v>133</v>
      </c>
      <c r="C11" s="92"/>
      <c r="D11" s="92"/>
      <c r="E11" s="92"/>
      <c r="F11" s="92"/>
      <c r="G11" s="92"/>
      <c r="H11" s="92"/>
      <c r="I11" s="92"/>
      <c r="J11" s="92"/>
      <c r="K11" s="92"/>
      <c r="L11" s="92"/>
      <c r="M11" s="92"/>
      <c r="N11" s="92"/>
    </row>
    <row r="12" spans="2:14" ht="15" customHeight="1">
      <c r="B12" s="91" t="s">
        <v>59</v>
      </c>
      <c r="C12" s="91"/>
      <c r="D12" s="91"/>
      <c r="E12" s="91"/>
      <c r="F12" s="91"/>
      <c r="G12" s="91"/>
      <c r="H12" s="91"/>
      <c r="I12" s="91"/>
      <c r="J12" s="91"/>
      <c r="K12" s="91"/>
      <c r="L12" s="91"/>
      <c r="M12" s="91"/>
      <c r="N12" s="91"/>
    </row>
    <row r="13" spans="2:17" ht="20.25" customHeight="1">
      <c r="B13" s="82"/>
      <c r="C13" s="90"/>
      <c r="D13" s="90"/>
      <c r="E13" s="90"/>
      <c r="F13" s="90"/>
      <c r="Q13" s="1"/>
    </row>
    <row r="14" ht="15">
      <c r="Q14" s="1"/>
    </row>
    <row r="15" ht="15">
      <c r="Q15" s="1"/>
    </row>
    <row r="16" ht="15">
      <c r="Q16" s="1"/>
    </row>
    <row r="17" ht="15">
      <c r="Q17" s="1"/>
    </row>
    <row r="18" ht="15">
      <c r="Q18" s="1"/>
    </row>
    <row r="19" ht="15">
      <c r="Q19" s="1"/>
    </row>
    <row r="20" ht="15">
      <c r="Q20" s="1"/>
    </row>
    <row r="21" ht="15">
      <c r="Q21" s="1"/>
    </row>
    <row r="22" ht="15">
      <c r="Q22" s="1"/>
    </row>
    <row r="23" ht="15">
      <c r="Q23" s="1"/>
    </row>
    <row r="24" ht="15">
      <c r="Q24" s="1"/>
    </row>
    <row r="25" ht="15">
      <c r="Q25" s="1"/>
    </row>
    <row r="26" ht="15">
      <c r="Q26" s="1"/>
    </row>
    <row r="27" ht="15">
      <c r="Q27" s="1"/>
    </row>
    <row r="28" ht="15">
      <c r="Q28" s="1"/>
    </row>
    <row r="29" ht="15">
      <c r="Q29" s="1"/>
    </row>
    <row r="30" ht="15">
      <c r="Q30" s="1"/>
    </row>
    <row r="31" ht="15">
      <c r="Q31" s="1"/>
    </row>
    <row r="32" ht="15">
      <c r="Q32" s="1"/>
    </row>
    <row r="33" ht="15">
      <c r="Q33" s="1"/>
    </row>
    <row r="34" ht="15">
      <c r="Q34" s="1"/>
    </row>
    <row r="35" ht="15">
      <c r="Q35" s="1"/>
    </row>
    <row r="36" ht="15">
      <c r="Q36" s="1"/>
    </row>
    <row r="37" ht="15">
      <c r="Q37" s="1"/>
    </row>
    <row r="38" ht="15">
      <c r="Q38" s="1"/>
    </row>
    <row r="39" ht="15">
      <c r="Q39" s="1"/>
    </row>
  </sheetData>
  <sheetProtection/>
  <mergeCells count="4">
    <mergeCell ref="H5:I5"/>
    <mergeCell ref="B12:N12"/>
    <mergeCell ref="B13:F13"/>
    <mergeCell ref="B11:N1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Katarzyna Kowalczyk</cp:lastModifiedBy>
  <cp:lastPrinted>2021-08-12T08:24:55Z</cp:lastPrinted>
  <dcterms:created xsi:type="dcterms:W3CDTF">2003-05-16T10:10:29Z</dcterms:created>
  <dcterms:modified xsi:type="dcterms:W3CDTF">2022-04-12T09:40:06Z</dcterms:modified>
  <cp:category/>
  <cp:version/>
  <cp:contentType/>
  <cp:contentStatus/>
</cp:coreProperties>
</file>