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Z:\dzp\POSTĘPOWANIA PZP\2023\8-ZP-2023 Środki Ochrony Roślin\5-Zmiana treści SWZ\Zmiana tresci SWZ z dn. 03.04.2023\"/>
    </mc:Choice>
  </mc:AlternateContent>
  <xr:revisionPtr revIDLastSave="0" documentId="13_ncr:1_{59CA3002-0B81-4BDC-9CA4-2EB6D2F03A85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4" i="1" l="1"/>
  <c r="I213" i="1"/>
  <c r="K212" i="1"/>
  <c r="L212" i="1" s="1"/>
  <c r="I212" i="1"/>
  <c r="K214" i="1" l="1"/>
  <c r="L214" i="1" s="1"/>
  <c r="K213" i="1"/>
  <c r="L213" i="1" s="1"/>
  <c r="I101" i="1"/>
  <c r="K101" i="1" s="1"/>
  <c r="L101" i="1" s="1"/>
  <c r="I7" i="1" l="1"/>
  <c r="I211" i="1"/>
  <c r="I210" i="1"/>
  <c r="I209" i="1"/>
  <c r="I208" i="1"/>
  <c r="I207" i="1"/>
  <c r="K207" i="1" s="1"/>
  <c r="I206" i="1"/>
  <c r="I205" i="1"/>
  <c r="I204" i="1"/>
  <c r="K204" i="1" s="1"/>
  <c r="I203" i="1"/>
  <c r="I202" i="1"/>
  <c r="I201" i="1"/>
  <c r="I200" i="1"/>
  <c r="K200" i="1" s="1"/>
  <c r="I199" i="1"/>
  <c r="I198" i="1"/>
  <c r="I197" i="1"/>
  <c r="I196" i="1"/>
  <c r="K196" i="1" s="1"/>
  <c r="I195" i="1"/>
  <c r="I194" i="1"/>
  <c r="I193" i="1"/>
  <c r="I192" i="1"/>
  <c r="K192" i="1" s="1"/>
  <c r="I191" i="1"/>
  <c r="K191" i="1" s="1"/>
  <c r="I190" i="1"/>
  <c r="I189" i="1"/>
  <c r="I188" i="1"/>
  <c r="K188" i="1" s="1"/>
  <c r="I187" i="1"/>
  <c r="I186" i="1"/>
  <c r="I185" i="1"/>
  <c r="I184" i="1"/>
  <c r="K184" i="1" s="1"/>
  <c r="I183" i="1"/>
  <c r="K183" i="1" s="1"/>
  <c r="I182" i="1"/>
  <c r="I181" i="1"/>
  <c r="I180" i="1"/>
  <c r="K180" i="1" s="1"/>
  <c r="I179" i="1"/>
  <c r="I178" i="1"/>
  <c r="I177" i="1"/>
  <c r="I176" i="1"/>
  <c r="K176" i="1" s="1"/>
  <c r="I175" i="1"/>
  <c r="I174" i="1"/>
  <c r="I170" i="1"/>
  <c r="K170" i="1" s="1"/>
  <c r="L170" i="1" s="1"/>
  <c r="I169" i="1"/>
  <c r="I168" i="1"/>
  <c r="K168" i="1" s="1"/>
  <c r="I167" i="1"/>
  <c r="I166" i="1"/>
  <c r="K166" i="1" s="1"/>
  <c r="L166" i="1" s="1"/>
  <c r="I165" i="1"/>
  <c r="I164" i="1"/>
  <c r="I163" i="1"/>
  <c r="K163" i="1" s="1"/>
  <c r="I162" i="1"/>
  <c r="K162" i="1" s="1"/>
  <c r="L162" i="1" s="1"/>
  <c r="I161" i="1"/>
  <c r="I160" i="1"/>
  <c r="I159" i="1"/>
  <c r="K159" i="1" s="1"/>
  <c r="I158" i="1"/>
  <c r="K158" i="1" s="1"/>
  <c r="L158" i="1" s="1"/>
  <c r="I157" i="1"/>
  <c r="I156" i="1"/>
  <c r="K156" i="1" s="1"/>
  <c r="I155" i="1"/>
  <c r="K155" i="1" s="1"/>
  <c r="I154" i="1"/>
  <c r="K154" i="1" s="1"/>
  <c r="L154" i="1" s="1"/>
  <c r="I153" i="1"/>
  <c r="I152" i="1"/>
  <c r="K152" i="1" s="1"/>
  <c r="I151" i="1"/>
  <c r="I150" i="1"/>
  <c r="K150" i="1" s="1"/>
  <c r="L150" i="1" s="1"/>
  <c r="I149" i="1"/>
  <c r="I148" i="1"/>
  <c r="I147" i="1"/>
  <c r="K147" i="1" s="1"/>
  <c r="I146" i="1"/>
  <c r="K146" i="1" s="1"/>
  <c r="L146" i="1" s="1"/>
  <c r="I145" i="1"/>
  <c r="I144" i="1"/>
  <c r="I143" i="1"/>
  <c r="K143" i="1" s="1"/>
  <c r="I142" i="1"/>
  <c r="K142" i="1" s="1"/>
  <c r="L142" i="1" s="1"/>
  <c r="I141" i="1"/>
  <c r="I140" i="1"/>
  <c r="K140" i="1" s="1"/>
  <c r="I139" i="1"/>
  <c r="I138" i="1"/>
  <c r="K138" i="1" s="1"/>
  <c r="L138" i="1" s="1"/>
  <c r="I137" i="1"/>
  <c r="I136" i="1"/>
  <c r="K136" i="1" s="1"/>
  <c r="I135" i="1"/>
  <c r="K135" i="1" s="1"/>
  <c r="I134" i="1"/>
  <c r="K134" i="1" s="1"/>
  <c r="L134" i="1" s="1"/>
  <c r="I133" i="1"/>
  <c r="I132" i="1"/>
  <c r="K132" i="1" s="1"/>
  <c r="I131" i="1"/>
  <c r="K131" i="1" s="1"/>
  <c r="I130" i="1"/>
  <c r="K130" i="1" s="1"/>
  <c r="L130" i="1" s="1"/>
  <c r="I129" i="1"/>
  <c r="I128" i="1"/>
  <c r="I127" i="1"/>
  <c r="I126" i="1"/>
  <c r="K126" i="1" s="1"/>
  <c r="L126" i="1" s="1"/>
  <c r="I125" i="1"/>
  <c r="I124" i="1"/>
  <c r="I123" i="1"/>
  <c r="K123" i="1" s="1"/>
  <c r="I122" i="1"/>
  <c r="K122" i="1" s="1"/>
  <c r="L122" i="1" s="1"/>
  <c r="I121" i="1"/>
  <c r="I120" i="1"/>
  <c r="K120" i="1" s="1"/>
  <c r="I119" i="1"/>
  <c r="K119" i="1" s="1"/>
  <c r="I118" i="1"/>
  <c r="K118" i="1" s="1"/>
  <c r="L118" i="1" s="1"/>
  <c r="I117" i="1"/>
  <c r="I116" i="1"/>
  <c r="I115" i="1"/>
  <c r="I114" i="1"/>
  <c r="K114" i="1" s="1"/>
  <c r="L114" i="1" s="1"/>
  <c r="I113" i="1"/>
  <c r="I112" i="1"/>
  <c r="I111" i="1"/>
  <c r="K111" i="1" s="1"/>
  <c r="I110" i="1"/>
  <c r="K110" i="1" s="1"/>
  <c r="L110" i="1" s="1"/>
  <c r="I109" i="1"/>
  <c r="I108" i="1"/>
  <c r="K108" i="1" s="1"/>
  <c r="I107" i="1"/>
  <c r="K107" i="1" s="1"/>
  <c r="I106" i="1"/>
  <c r="K106" i="1" s="1"/>
  <c r="L106" i="1" s="1"/>
  <c r="I105" i="1"/>
  <c r="I100" i="1"/>
  <c r="I99" i="1"/>
  <c r="K99" i="1" s="1"/>
  <c r="L99" i="1" s="1"/>
  <c r="I98" i="1"/>
  <c r="I97" i="1"/>
  <c r="I96" i="1"/>
  <c r="I95" i="1"/>
  <c r="K95" i="1" s="1"/>
  <c r="L95" i="1" s="1"/>
  <c r="I94" i="1"/>
  <c r="I93" i="1"/>
  <c r="K93" i="1" s="1"/>
  <c r="I92" i="1"/>
  <c r="I91" i="1"/>
  <c r="K91" i="1" s="1"/>
  <c r="L91" i="1" s="1"/>
  <c r="I90" i="1"/>
  <c r="K90" i="1" s="1"/>
  <c r="L90" i="1" s="1"/>
  <c r="I89" i="1"/>
  <c r="K89" i="1" s="1"/>
  <c r="I88" i="1"/>
  <c r="I87" i="1"/>
  <c r="K87" i="1" s="1"/>
  <c r="L87" i="1" s="1"/>
  <c r="I86" i="1"/>
  <c r="K86" i="1" s="1"/>
  <c r="I85" i="1"/>
  <c r="I84" i="1"/>
  <c r="I83" i="1"/>
  <c r="K83" i="1" s="1"/>
  <c r="L83" i="1" s="1"/>
  <c r="I82" i="1"/>
  <c r="K82" i="1" s="1"/>
  <c r="L82" i="1" s="1"/>
  <c r="I81" i="1"/>
  <c r="I80" i="1"/>
  <c r="I79" i="1"/>
  <c r="K79" i="1" s="1"/>
  <c r="L79" i="1" s="1"/>
  <c r="I78" i="1"/>
  <c r="K78" i="1" s="1"/>
  <c r="L78" i="1" s="1"/>
  <c r="I77" i="1"/>
  <c r="K77" i="1" s="1"/>
  <c r="I76" i="1"/>
  <c r="I75" i="1"/>
  <c r="K75" i="1" s="1"/>
  <c r="L75" i="1" s="1"/>
  <c r="I74" i="1"/>
  <c r="I73" i="1"/>
  <c r="K73" i="1" s="1"/>
  <c r="I72" i="1"/>
  <c r="I71" i="1"/>
  <c r="K71" i="1" s="1"/>
  <c r="L71" i="1" s="1"/>
  <c r="I70" i="1"/>
  <c r="K70" i="1" s="1"/>
  <c r="L70" i="1" s="1"/>
  <c r="I69" i="1"/>
  <c r="I68" i="1"/>
  <c r="I67" i="1"/>
  <c r="K67" i="1" s="1"/>
  <c r="L67" i="1" s="1"/>
  <c r="I66" i="1"/>
  <c r="I65" i="1"/>
  <c r="K65" i="1" s="1"/>
  <c r="I64" i="1"/>
  <c r="I63" i="1"/>
  <c r="K63" i="1" s="1"/>
  <c r="L63" i="1" s="1"/>
  <c r="I62" i="1"/>
  <c r="I61" i="1"/>
  <c r="K61" i="1" s="1"/>
  <c r="I60" i="1"/>
  <c r="I59" i="1"/>
  <c r="K59" i="1" s="1"/>
  <c r="L59" i="1" s="1"/>
  <c r="I58" i="1"/>
  <c r="K58" i="1" s="1"/>
  <c r="L58" i="1" s="1"/>
  <c r="I57" i="1"/>
  <c r="K57" i="1" s="1"/>
  <c r="I56" i="1"/>
  <c r="I55" i="1"/>
  <c r="K55" i="1" s="1"/>
  <c r="L55" i="1" s="1"/>
  <c r="I54" i="1"/>
  <c r="K54" i="1" s="1"/>
  <c r="L54" i="1" s="1"/>
  <c r="I53" i="1"/>
  <c r="I52" i="1"/>
  <c r="I51" i="1"/>
  <c r="K51" i="1" s="1"/>
  <c r="L51" i="1" s="1"/>
  <c r="I50" i="1"/>
  <c r="I49" i="1"/>
  <c r="I48" i="1"/>
  <c r="I47" i="1"/>
  <c r="K47" i="1" s="1"/>
  <c r="L47" i="1" s="1"/>
  <c r="I46" i="1"/>
  <c r="I45" i="1"/>
  <c r="I44" i="1"/>
  <c r="I43" i="1"/>
  <c r="K43" i="1" s="1"/>
  <c r="L43" i="1" s="1"/>
  <c r="I42" i="1"/>
  <c r="K42" i="1" s="1"/>
  <c r="L42" i="1" s="1"/>
  <c r="I41" i="1"/>
  <c r="K41" i="1" s="1"/>
  <c r="I40" i="1"/>
  <c r="I39" i="1"/>
  <c r="K39" i="1" s="1"/>
  <c r="L39" i="1" s="1"/>
  <c r="I38" i="1"/>
  <c r="I37" i="1"/>
  <c r="I36" i="1"/>
  <c r="I35" i="1"/>
  <c r="K35" i="1" s="1"/>
  <c r="L35" i="1" s="1"/>
  <c r="I34" i="1"/>
  <c r="K34" i="1" s="1"/>
  <c r="L34" i="1" s="1"/>
  <c r="I33" i="1"/>
  <c r="I32" i="1"/>
  <c r="I31" i="1"/>
  <c r="K31" i="1" s="1"/>
  <c r="L31" i="1" s="1"/>
  <c r="I30" i="1"/>
  <c r="K30" i="1" s="1"/>
  <c r="L30" i="1" s="1"/>
  <c r="I29" i="1"/>
  <c r="K29" i="1" s="1"/>
  <c r="I28" i="1"/>
  <c r="I27" i="1"/>
  <c r="K27" i="1" s="1"/>
  <c r="L27" i="1" s="1"/>
  <c r="I26" i="1"/>
  <c r="I25" i="1"/>
  <c r="I24" i="1"/>
  <c r="I23" i="1"/>
  <c r="K23" i="1" s="1"/>
  <c r="L23" i="1" s="1"/>
  <c r="I22" i="1"/>
  <c r="K22" i="1" s="1"/>
  <c r="L22" i="1" s="1"/>
  <c r="I21" i="1"/>
  <c r="I20" i="1"/>
  <c r="I19" i="1"/>
  <c r="K19" i="1" s="1"/>
  <c r="L19" i="1" s="1"/>
  <c r="I18" i="1"/>
  <c r="I17" i="1"/>
  <c r="K17" i="1" s="1"/>
  <c r="I16" i="1"/>
  <c r="I15" i="1"/>
  <c r="K15" i="1" s="1"/>
  <c r="L15" i="1" s="1"/>
  <c r="I14" i="1"/>
  <c r="I13" i="1"/>
  <c r="K13" i="1" s="1"/>
  <c r="I12" i="1"/>
  <c r="I11" i="1"/>
  <c r="K11" i="1" s="1"/>
  <c r="L11" i="1" s="1"/>
  <c r="I10" i="1"/>
  <c r="K10" i="1" s="1"/>
  <c r="L10" i="1" s="1"/>
  <c r="I9" i="1"/>
  <c r="I8" i="1"/>
  <c r="K7" i="1" l="1"/>
  <c r="L7" i="1" s="1"/>
  <c r="L13" i="1"/>
  <c r="K9" i="1"/>
  <c r="L9" i="1" s="1"/>
  <c r="K50" i="1"/>
  <c r="L50" i="1" s="1"/>
  <c r="K98" i="1"/>
  <c r="L98" i="1" s="1"/>
  <c r="L17" i="1"/>
  <c r="K37" i="1"/>
  <c r="L37" i="1" s="1"/>
  <c r="L65" i="1"/>
  <c r="K85" i="1"/>
  <c r="L85" i="1" s="1"/>
  <c r="K112" i="1"/>
  <c r="L112" i="1" s="1"/>
  <c r="L132" i="1"/>
  <c r="K160" i="1"/>
  <c r="L160" i="1" s="1"/>
  <c r="K181" i="1"/>
  <c r="L181" i="1" s="1"/>
  <c r="K189" i="1"/>
  <c r="L189" i="1" s="1"/>
  <c r="K197" i="1"/>
  <c r="L197" i="1" s="1"/>
  <c r="K205" i="1"/>
  <c r="L205" i="1" s="1"/>
  <c r="K38" i="1"/>
  <c r="L38" i="1" s="1"/>
  <c r="K18" i="1"/>
  <c r="L18" i="1" s="1"/>
  <c r="K25" i="1"/>
  <c r="L25" i="1" s="1"/>
  <c r="K66" i="1"/>
  <c r="L66" i="1" s="1"/>
  <c r="L86" i="1"/>
  <c r="K124" i="1"/>
  <c r="L124" i="1" s="1"/>
  <c r="K175" i="1"/>
  <c r="L175" i="1" s="1"/>
  <c r="K199" i="1"/>
  <c r="L199" i="1" s="1"/>
  <c r="L140" i="1"/>
  <c r="L191" i="1"/>
  <c r="K46" i="1"/>
  <c r="L46" i="1" s="1"/>
  <c r="K53" i="1"/>
  <c r="L53" i="1" s="1"/>
  <c r="K94" i="1"/>
  <c r="L94" i="1" s="1"/>
  <c r="K144" i="1"/>
  <c r="L144" i="1" s="1"/>
  <c r="L57" i="1"/>
  <c r="L152" i="1"/>
  <c r="K45" i="1"/>
  <c r="L45" i="1" s="1"/>
  <c r="L207" i="1"/>
  <c r="K26" i="1"/>
  <c r="L26" i="1" s="1"/>
  <c r="K33" i="1"/>
  <c r="L33" i="1" s="1"/>
  <c r="L61" i="1"/>
  <c r="K74" i="1"/>
  <c r="L74" i="1" s="1"/>
  <c r="K81" i="1"/>
  <c r="L81" i="1" s="1"/>
  <c r="K116" i="1"/>
  <c r="L116" i="1" s="1"/>
  <c r="L136" i="1"/>
  <c r="K164" i="1"/>
  <c r="L164" i="1" s="1"/>
  <c r="L93" i="1"/>
  <c r="L73" i="1"/>
  <c r="L183" i="1"/>
  <c r="L41" i="1"/>
  <c r="L89" i="1"/>
  <c r="L108" i="1"/>
  <c r="L156" i="1"/>
  <c r="K177" i="1"/>
  <c r="L177" i="1" s="1"/>
  <c r="K185" i="1"/>
  <c r="L185" i="1" s="1"/>
  <c r="K193" i="1"/>
  <c r="L193" i="1" s="1"/>
  <c r="K201" i="1"/>
  <c r="L201" i="1" s="1"/>
  <c r="K209" i="1"/>
  <c r="L209" i="1" s="1"/>
  <c r="K14" i="1"/>
  <c r="L14" i="1" s="1"/>
  <c r="K21" i="1"/>
  <c r="L21" i="1" s="1"/>
  <c r="K62" i="1"/>
  <c r="L62" i="1" s="1"/>
  <c r="K69" i="1"/>
  <c r="L69" i="1" s="1"/>
  <c r="K128" i="1"/>
  <c r="L128" i="1" s="1"/>
  <c r="L29" i="1"/>
  <c r="K49" i="1"/>
  <c r="L49" i="1" s="1"/>
  <c r="L77" i="1"/>
  <c r="K97" i="1"/>
  <c r="L97" i="1" s="1"/>
  <c r="L120" i="1"/>
  <c r="K148" i="1"/>
  <c r="L148" i="1" s="1"/>
  <c r="L168" i="1"/>
  <c r="K179" i="1"/>
  <c r="L179" i="1" s="1"/>
  <c r="K187" i="1"/>
  <c r="L187" i="1" s="1"/>
  <c r="K195" i="1"/>
  <c r="L195" i="1" s="1"/>
  <c r="K203" i="1"/>
  <c r="L203" i="1" s="1"/>
  <c r="K211" i="1"/>
  <c r="L211" i="1" s="1"/>
  <c r="K208" i="1"/>
  <c r="L208" i="1" s="1"/>
  <c r="L176" i="1"/>
  <c r="L180" i="1"/>
  <c r="L184" i="1"/>
  <c r="L188" i="1"/>
  <c r="L192" i="1"/>
  <c r="L196" i="1"/>
  <c r="L200" i="1"/>
  <c r="L204" i="1"/>
  <c r="K174" i="1"/>
  <c r="L174" i="1" s="1"/>
  <c r="K178" i="1"/>
  <c r="L178" i="1" s="1"/>
  <c r="K182" i="1"/>
  <c r="L182" i="1" s="1"/>
  <c r="K186" i="1"/>
  <c r="L186" i="1" s="1"/>
  <c r="K190" i="1"/>
  <c r="L190" i="1" s="1"/>
  <c r="K194" i="1"/>
  <c r="L194" i="1" s="1"/>
  <c r="K198" i="1"/>
  <c r="L198" i="1" s="1"/>
  <c r="K202" i="1"/>
  <c r="L202" i="1" s="1"/>
  <c r="K206" i="1"/>
  <c r="L206" i="1" s="1"/>
  <c r="K210" i="1"/>
  <c r="L210" i="1" s="1"/>
  <c r="K115" i="1"/>
  <c r="L115" i="1" s="1"/>
  <c r="K127" i="1"/>
  <c r="L127" i="1" s="1"/>
  <c r="K139" i="1"/>
  <c r="L139" i="1" s="1"/>
  <c r="K151" i="1"/>
  <c r="L151" i="1" s="1"/>
  <c r="K167" i="1"/>
  <c r="L167" i="1" s="1"/>
  <c r="L107" i="1"/>
  <c r="L111" i="1"/>
  <c r="L119" i="1"/>
  <c r="L123" i="1"/>
  <c r="L131" i="1"/>
  <c r="L135" i="1"/>
  <c r="L143" i="1"/>
  <c r="L147" i="1"/>
  <c r="L155" i="1"/>
  <c r="L159" i="1"/>
  <c r="L163" i="1"/>
  <c r="K105" i="1"/>
  <c r="L105" i="1" s="1"/>
  <c r="K109" i="1"/>
  <c r="L109" i="1" s="1"/>
  <c r="K113" i="1"/>
  <c r="L113" i="1" s="1"/>
  <c r="K117" i="1"/>
  <c r="L117" i="1" s="1"/>
  <c r="K121" i="1"/>
  <c r="L121" i="1" s="1"/>
  <c r="K125" i="1"/>
  <c r="L125" i="1" s="1"/>
  <c r="K129" i="1"/>
  <c r="L129" i="1" s="1"/>
  <c r="K133" i="1"/>
  <c r="L133" i="1" s="1"/>
  <c r="K137" i="1"/>
  <c r="L137" i="1" s="1"/>
  <c r="K141" i="1"/>
  <c r="L141" i="1" s="1"/>
  <c r="K145" i="1"/>
  <c r="L145" i="1" s="1"/>
  <c r="K149" i="1"/>
  <c r="L149" i="1" s="1"/>
  <c r="K153" i="1"/>
  <c r="L153" i="1" s="1"/>
  <c r="K157" i="1"/>
  <c r="L157" i="1" s="1"/>
  <c r="K161" i="1"/>
  <c r="L161" i="1" s="1"/>
  <c r="K165" i="1"/>
  <c r="L165" i="1" s="1"/>
  <c r="K169" i="1"/>
  <c r="L169" i="1" s="1"/>
  <c r="K8" i="1"/>
  <c r="L8" i="1" s="1"/>
  <c r="K12" i="1"/>
  <c r="L12" i="1" s="1"/>
  <c r="K16" i="1"/>
  <c r="L16" i="1" s="1"/>
  <c r="K20" i="1"/>
  <c r="L20" i="1" s="1"/>
  <c r="K24" i="1"/>
  <c r="L24" i="1" s="1"/>
  <c r="K28" i="1"/>
  <c r="L28" i="1" s="1"/>
  <c r="K32" i="1"/>
  <c r="L32" i="1" s="1"/>
  <c r="K36" i="1"/>
  <c r="L36" i="1" s="1"/>
  <c r="K40" i="1"/>
  <c r="L40" i="1" s="1"/>
  <c r="K44" i="1"/>
  <c r="L44" i="1" s="1"/>
  <c r="K48" i="1"/>
  <c r="L48" i="1" s="1"/>
  <c r="K52" i="1"/>
  <c r="L52" i="1" s="1"/>
  <c r="K56" i="1"/>
  <c r="L56" i="1" s="1"/>
  <c r="K60" i="1"/>
  <c r="L60" i="1" s="1"/>
  <c r="K64" i="1"/>
  <c r="L64" i="1" s="1"/>
  <c r="K68" i="1"/>
  <c r="L68" i="1" s="1"/>
  <c r="K72" i="1"/>
  <c r="L72" i="1" s="1"/>
  <c r="K76" i="1"/>
  <c r="L76" i="1" s="1"/>
  <c r="K80" i="1"/>
  <c r="L80" i="1" s="1"/>
  <c r="K84" i="1"/>
  <c r="L84" i="1" s="1"/>
  <c r="K88" i="1"/>
  <c r="L88" i="1" s="1"/>
  <c r="K92" i="1"/>
  <c r="L92" i="1" s="1"/>
  <c r="K96" i="1"/>
  <c r="L96" i="1" s="1"/>
  <c r="K100" i="1"/>
  <c r="L100" i="1" s="1"/>
</calcChain>
</file>

<file path=xl/sharedStrings.xml><?xml version="1.0" encoding="utf-8"?>
<sst xmlns="http://schemas.openxmlformats.org/spreadsheetml/2006/main" count="902" uniqueCount="530">
  <si>
    <t>Lp.</t>
  </si>
  <si>
    <t xml:space="preserve">Przeznaczenie </t>
  </si>
  <si>
    <t>J.m</t>
  </si>
  <si>
    <t xml:space="preserve">Pakiet nr 1 </t>
  </si>
  <si>
    <t xml:space="preserve">Pakiet nr 2 </t>
  </si>
  <si>
    <t xml:space="preserve">Razem Pakiet nr 3 </t>
  </si>
  <si>
    <t>Przykładowy produkt (nazwa  katalogowa)</t>
  </si>
  <si>
    <t>Oferowany produkt</t>
  </si>
  <si>
    <t>Załącznik nr 2 do SWZ</t>
  </si>
  <si>
    <t>Planowana liczba opakowań</t>
  </si>
  <si>
    <t>Nazwa i opis przedmiotu zamówienia</t>
  </si>
  <si>
    <t xml:space="preserve">Niniejszy plik należy opatrzyć kwalifikowanym podpisem elektronicznym lub podpisem zaufanym </t>
  </si>
  <si>
    <t>lub podpisem osobistym przez osobę uprawnioną do występowania w imieniu Wykonawcy</t>
  </si>
  <si>
    <t xml:space="preserve">Razem Pakiet nr 2 </t>
  </si>
  <si>
    <t>Pakiet nr  3</t>
  </si>
  <si>
    <t>8/ZP/2023</t>
  </si>
  <si>
    <t>Cena jedn. netto/opak. [PLN]</t>
  </si>
  <si>
    <t>Wartość netto [PLN]</t>
  </si>
  <si>
    <t>Stawka VAT [%]</t>
  </si>
  <si>
    <t>Wartość  VAT [PLN]</t>
  </si>
  <si>
    <t xml:space="preserve">Watość brutto [PLN] </t>
  </si>
  <si>
    <t>benzoesan emamektyny 9,5g/kg</t>
  </si>
  <si>
    <t>Affirm 095 SG</t>
  </si>
  <si>
    <t>jabłoń, grusza, śliwa</t>
  </si>
  <si>
    <t>cukinia, ogórek</t>
  </si>
  <si>
    <t>flonikamid  500 g/kg</t>
  </si>
  <si>
    <t>Afinto</t>
  </si>
  <si>
    <t xml:space="preserve">grusza, jabłoń morela </t>
  </si>
  <si>
    <t>propachizafop - 100 g/l</t>
  </si>
  <si>
    <t>Agil-S 100 EC</t>
  </si>
  <si>
    <t>cebula, groch, fasola, pietruszka, kapusta</t>
  </si>
  <si>
    <t>360g glifosatu w 1l</t>
  </si>
  <si>
    <t>Agrosar 360 SL</t>
  </si>
  <si>
    <t>jabłonie, grusze, śliwy, wiśnie, czereśnie, brzoskwinie, morele, agrest, porzeczka</t>
  </si>
  <si>
    <t>fosetyl glinu (III) - 80 %</t>
  </si>
  <si>
    <t>Aliette 80 WG</t>
  </si>
  <si>
    <t>jabłoń</t>
  </si>
  <si>
    <t>azoksystrobina - 250 g</t>
  </si>
  <si>
    <t>Amistar 250 SC</t>
  </si>
  <si>
    <t>ziemniak, cebula, fasola szparagowa, kapusta głowiasta, marchew, ogórek, por,  pomidor, seler, papryka,</t>
  </si>
  <si>
    <t>para-nitrofenolan sodu - 3 g, _x000D_
orto-nitrofenolan sodu - 2 g, _x000D_
5-nitrogwajakolan sodu - 1 g</t>
  </si>
  <si>
    <t>Asahi SL</t>
  </si>
  <si>
    <t>ziemniak, marchew, pomidor,  ogórek, cebula, papryka, pietruszka, seler, jabłoń, wiśnia, porzeczka czarna, malina, truskawka, agrest, borówka wysoka, czereśnia, grusza, śliwa</t>
  </si>
  <si>
    <t>cyjanotraniliprol  – 100 g/l (10,26%)</t>
  </si>
  <si>
    <t>Benevia 100 OD</t>
  </si>
  <si>
    <t>truskawka, warzywa okopowe</t>
  </si>
  <si>
    <t>prosulfokarb (związek z grupy karbaminianów) - 800 g/l (78,43%)</t>
  </si>
  <si>
    <t>Boxer 800 EC</t>
  </si>
  <si>
    <t>cebula, marchew, por, seler, ziemniak</t>
  </si>
  <si>
    <t>dimetomorf - 72 g/l (6,9 %) oraz piraklostrobina - 40 g/l (3,8 %)</t>
  </si>
  <si>
    <t>Cabrio Duo 112 EC</t>
  </si>
  <si>
    <t>pomidor</t>
  </si>
  <si>
    <t>miedź (w postaci wodorotlenku miedzi II) - 50% (500 g/kg)</t>
  </si>
  <si>
    <t>Champion 50 WG</t>
  </si>
  <si>
    <t>300g MCPA w 1l</t>
  </si>
  <si>
    <t>Chwastox Extra 300 SL</t>
  </si>
  <si>
    <t>cebulowe rośliny ozdobne</t>
  </si>
  <si>
    <t>jabłonie, grusze, śliwy, czereśnie, agrest, porzeczki, pszenica jara</t>
  </si>
  <si>
    <t>MCPA - 200 g/l Mekoprop-P - 150 g/l Dikamba - 40 g/l</t>
  </si>
  <si>
    <t>Chwastox Trio 390 SL</t>
  </si>
  <si>
    <t>chwastobójczy</t>
  </si>
  <si>
    <t>chlorantraniliprol - 200 g</t>
  </si>
  <si>
    <t>Coragen 200 SC</t>
  </si>
  <si>
    <t>jabłonie</t>
  </si>
  <si>
    <t>cypermetryna (związek z grupy pyretroidów) - 500 g/l (51,6 %)</t>
  </si>
  <si>
    <t>Cyperkill Max 500 EC</t>
  </si>
  <si>
    <t>cebula, fasola, groch, kapusta, por</t>
  </si>
  <si>
    <t>Difenokonazol(związek z grupy triazoli)–50g/l(4,66%)fluksapyroksad (związek z grupy karboksyamidów)–75 g/l(6,98%)</t>
  </si>
  <si>
    <t>Dagonis</t>
  </si>
  <si>
    <t>brokół, kalafior, kapusta, marchew, pomidor, sałata, ogórek, cukinia, seler, burak ćwikłowy</t>
  </si>
  <si>
    <t>50g deltametryny w 1l</t>
  </si>
  <si>
    <t>Decis Mega 50 EW</t>
  </si>
  <si>
    <t>jabłonie, śliwy, wiśnie, czereśnie, borówka; porzeczka czarna, kapusta głowiasta, fasola, pomidor</t>
  </si>
  <si>
    <t>jabłonie, śliwy, wiśnie, czereśnie, borówka; porzeczka czarna, kapusta głowiasta</t>
  </si>
  <si>
    <t>250g difenokonazolu w 1l</t>
  </si>
  <si>
    <t>Difo 250 EC</t>
  </si>
  <si>
    <t>jabłonie, grusze, burak ćwikłowy</t>
  </si>
  <si>
    <t>tetrakonazol 100 g w 1 litrze środka.</t>
  </si>
  <si>
    <t>Domark 100 EC</t>
  </si>
  <si>
    <t>jabłoń, truskawka, róża, chryzantema, ogórek</t>
  </si>
  <si>
    <t>200g pentiopiradu w 1l</t>
  </si>
  <si>
    <t>Fontelis 200 SC</t>
  </si>
  <si>
    <t>triflusulfuron metylu - 500 g</t>
  </si>
  <si>
    <t>Grando</t>
  </si>
  <si>
    <t>burak ćwikłowy</t>
  </si>
  <si>
    <t>difenokonazol - 250 g</t>
  </si>
  <si>
    <t>Hajmon 250 EC</t>
  </si>
  <si>
    <t>środek grzybobójczy, przeznaczony do zwalczania parcha gruszy i jabłoni</t>
  </si>
  <si>
    <t>acetamiprydu 100g/kg; lambda-cyhalotryna 30g/kg</t>
  </si>
  <si>
    <t>Inazuma 130 WG</t>
  </si>
  <si>
    <t>pomidor, oberżyna</t>
  </si>
  <si>
    <t>róża</t>
  </si>
  <si>
    <t>chlorowodorek propamokarbu 625 g/l, fluopikolid 62,5 g/l</t>
  </si>
  <si>
    <t>Infinito 687,5 SC</t>
  </si>
  <si>
    <t>ziemniak, ogórek, cebula,  pomidor</t>
  </si>
  <si>
    <t>50% kaptanu</t>
  </si>
  <si>
    <t>Kaptan Zawiesinowy 50 WP</t>
  </si>
  <si>
    <t>jabłoń, grusza, wiśnia, fasola szparagaowa, ogórek, pomidor</t>
  </si>
  <si>
    <t>Kaptan zawiesinowy 50 WP</t>
  </si>
  <si>
    <t>jabłonie, grusze, wiśnie</t>
  </si>
  <si>
    <t>50g lambda-cyhalotryny w 1l</t>
  </si>
  <si>
    <t>Karate Zeon 050 CS</t>
  </si>
  <si>
    <t>ziemniak, cebula, kapusta głowiasta, ogórek</t>
  </si>
  <si>
    <t>jabłonie, cebula, kapusta głowiasta</t>
  </si>
  <si>
    <t>propyzamid 400 g/l</t>
  </si>
  <si>
    <t>Kerb 400 SC</t>
  </si>
  <si>
    <t>sałata, endywia, cykoria</t>
  </si>
  <si>
    <t>milbemektyna  10 g w 1 l</t>
  </si>
  <si>
    <t>Koromite 10 EC</t>
  </si>
  <si>
    <t>jabłoń, truskawka, porzeczka czarna, borówka wysoka, malina, agrest</t>
  </si>
  <si>
    <t>pirydat 450 g w 1 kg</t>
  </si>
  <si>
    <t>Lentagran 45 WP</t>
  </si>
  <si>
    <t>cebula, por, kapusta,</t>
  </si>
  <si>
    <t>olejek pomarańczowy (związek z grupy olejków eterycznych)– 60 g/l (6,0 %)</t>
  </si>
  <si>
    <t>Limocide</t>
  </si>
  <si>
    <t>brokół, cukinia, ogórek, pomidor</t>
  </si>
  <si>
    <t>brokół, cukinia, ogórek, pomidor, burak</t>
  </si>
  <si>
    <t>200g fluopyramu + 200g tebukonazolu w 1l</t>
  </si>
  <si>
    <t>Luna Experience 400 SC</t>
  </si>
  <si>
    <t>jabłonie, grusze, wiśnie, czereśnie</t>
  </si>
  <si>
    <t>250g fluopyramu + 250g trifloksystrobiny w 1 l</t>
  </si>
  <si>
    <t>Luna Sensation 500 SC</t>
  </si>
  <si>
    <t>maliny, borówka wysoka, jagoda kamczacka, jeżyna, porzeczka czarna</t>
  </si>
  <si>
    <t>cydia pomonella granulosis virus</t>
  </si>
  <si>
    <t>Madex Max</t>
  </si>
  <si>
    <t>Jabłoń</t>
  </si>
  <si>
    <t>fenazachin - 200 g w 1 l</t>
  </si>
  <si>
    <t>Magus 200 SC</t>
  </si>
  <si>
    <t>rośliny ozdobne w szklarniach</t>
  </si>
  <si>
    <t>kaptan</t>
  </si>
  <si>
    <t>Malvin 80 WDG</t>
  </si>
  <si>
    <t>jabłoń,grusza,truskawka,wiśnia</t>
  </si>
  <si>
    <t>kaptan 800g/kg</t>
  </si>
  <si>
    <t>Merpan 80 WDG</t>
  </si>
  <si>
    <t>siarka 80%</t>
  </si>
  <si>
    <t xml:space="preserve">Microthiol 80 WG </t>
  </si>
  <si>
    <t>miedź w postaci tlenochlorku miedz - 50% (500g Cu w 1 kg)</t>
  </si>
  <si>
    <t>Miedzian 50 WP</t>
  </si>
  <si>
    <t>jabłonie, grusze, wiśnie, czereśnie, brzoskwinie, pomidor, ogórek</t>
  </si>
  <si>
    <t>miedź w postaci tlenochlorku miedzi - 350 g w 1 l</t>
  </si>
  <si>
    <t>Miedzian Extra 350 SC</t>
  </si>
  <si>
    <t>jabłonie, grusze, wiśnie, czereśnie, brzoskwinie, porzeczka czarna, winorośl</t>
  </si>
  <si>
    <t>20% acetamiprydu</t>
  </si>
  <si>
    <t>Mospilan 20 SP</t>
  </si>
  <si>
    <t>jabłoń, wiśnia, czereśnia, śliwa, truskawka, ziemniak, papryka,ogórek, sałata,  fasola, por, cebula, kapusta, pomidor, seler, sałata</t>
  </si>
  <si>
    <t>21% acetamiprydu</t>
  </si>
  <si>
    <t xml:space="preserve">Mospilan 20 SP </t>
  </si>
  <si>
    <t>250g bupirymatu w 1l</t>
  </si>
  <si>
    <t>Nimrod 250 EC</t>
  </si>
  <si>
    <t>jabłonie, grusze, porzeczka czarna, pietruszka, pomidor, ogórek, róża</t>
  </si>
  <si>
    <t xml:space="preserve">heksytiazoks - 250g </t>
  </si>
  <si>
    <t>Nissorun Strong 250 SC</t>
  </si>
  <si>
    <t>jabłoń, papryka, ogórek</t>
  </si>
  <si>
    <t>75% miedzi</t>
  </si>
  <si>
    <t>Nordox 75 WG</t>
  </si>
  <si>
    <t>jabłoń, grusza, pigwa, truskawka, winorośl, cebula, pomidor</t>
  </si>
  <si>
    <t>5,02% fenpiroksymatu</t>
  </si>
  <si>
    <t>Ortus 05 SC</t>
  </si>
  <si>
    <t>jabłoń, grusza, śliwa, porzeczka czarna, czerwona i biała, truskawka, agrest, malina, winorośl, ogórek, cukinia</t>
  </si>
  <si>
    <t>jabłoń, grusza, śliwa, porzeczka czarna, czerwona i biała, truskawka, agrest, malina, winorośl</t>
  </si>
  <si>
    <t>50% pirymikarbu</t>
  </si>
  <si>
    <t>Pirimor 500 WG</t>
  </si>
  <si>
    <t>agrest, malina, porzeczka czarna, truskawka, jabłoń, śliwa</t>
  </si>
  <si>
    <t>propamokarb - 530 g/l (47,28%) + fosetyl - 310 g/l (27,65%)</t>
  </si>
  <si>
    <t>Previcur Energy 840 SL</t>
  </si>
  <si>
    <t>pomidor, ogórek, papryka, kapusta, róża, pelargonia</t>
  </si>
  <si>
    <t>Pirymentanil 400g/l</t>
  </si>
  <si>
    <t>Pyrus 400 SC</t>
  </si>
  <si>
    <t>Jeżyna, Malina, Jabłoń, Grusza, Winorośl, Truskawka</t>
  </si>
  <si>
    <t>cyjazofamid - 160 g/l</t>
  </si>
  <si>
    <t>Ranman Top</t>
  </si>
  <si>
    <t>ziemniak, pomidor, ogórek, cukinia</t>
  </si>
  <si>
    <t>mandipropamid 250 g w 1 l</t>
  </si>
  <si>
    <t>Revus 250 SC</t>
  </si>
  <si>
    <t>ziemniak, pomidor</t>
  </si>
  <si>
    <t>360 g glifosatu w 1 l</t>
  </si>
  <si>
    <t>Roundup 360 Plus</t>
  </si>
  <si>
    <t>ziemniak, cebula, marchew, pietruszka, por</t>
  </si>
  <si>
    <t>480 g glifosatu w 1 l</t>
  </si>
  <si>
    <t>Roundup Flex 480</t>
  </si>
  <si>
    <t>porzeczka czarna</t>
  </si>
  <si>
    <t>abamektyna (produkt naturalny z grupy makrocyklicznych laktonów) - 18 g w 1 l środka</t>
  </si>
  <si>
    <t>Safran 018 EC</t>
  </si>
  <si>
    <t>grusza</t>
  </si>
  <si>
    <t>Score 250 EC</t>
  </si>
  <si>
    <t>18,2% azoksystrobiny, 11,4% difenokonazolu</t>
  </si>
  <si>
    <t>Scorpion 325 sc</t>
  </si>
  <si>
    <t>truskawka, marchew, fasola, marchew, burak ćw., ogórek, seler</t>
  </si>
  <si>
    <t>truskawka, marchew, fasola, marchew, burak ćw.</t>
  </si>
  <si>
    <t>Kletodym</t>
  </si>
  <si>
    <t>Select Super 120 EC</t>
  </si>
  <si>
    <t>malina, truskawka</t>
  </si>
  <si>
    <t>metrybuzyna 600 g/l</t>
  </si>
  <si>
    <t xml:space="preserve">Sencor Liquid 600 SC </t>
  </si>
  <si>
    <t>marchew, pomidor, ziemniak</t>
  </si>
  <si>
    <t>sulfoksaflor (związek z grupy sulfoksymin) - 120 g/l (11,4%)</t>
  </si>
  <si>
    <t>Sequoia</t>
  </si>
  <si>
    <t>pomidor, papryka, ogórek, melon</t>
  </si>
  <si>
    <t>300g fluksapyroksadu w 1l</t>
  </si>
  <si>
    <t>Sercadis</t>
  </si>
  <si>
    <t>jabłonie, grusze</t>
  </si>
  <si>
    <t>Bacillus subtilis QST 713 13,96 g/l (1,34%)</t>
  </si>
  <si>
    <t>Serenade ASO</t>
  </si>
  <si>
    <t>marchew, pietruszka, seler,fasola</t>
  </si>
  <si>
    <t>6,7% piraklostrobiny, 26,7% boskalidu</t>
  </si>
  <si>
    <t>Signum 33 WG</t>
  </si>
  <si>
    <t>truskawka, wiśnia, malina, porzeczka czarna, czereśnia, morela, brzoskwinia, śliwa, borówka wysoka</t>
  </si>
  <si>
    <t>6,7% piraklostrobiny + 26,7% boskalidu</t>
  </si>
  <si>
    <t>wiśnie, czereśnie, śliwy, brzoskwinie, morele, porzeczka czarna, borówka wysoka, orzech włoski, leszczyna</t>
  </si>
  <si>
    <t>glifosat 360 g w 1 l</t>
  </si>
  <si>
    <t>Singlif 360 SL</t>
  </si>
  <si>
    <t>50% wodny roztwór soli sodowej kwasu alkilobenzenosulfonowego - 10%.</t>
  </si>
  <si>
    <t>Superam 10 AL</t>
  </si>
  <si>
    <t>poprawę równomierności pokrycia powierzchni roślin</t>
  </si>
  <si>
    <t>375g cyprodynilu + 250g fludioksonilu w 1kg</t>
  </si>
  <si>
    <t>Switch 62,5 WG</t>
  </si>
  <si>
    <t>jabłonie, grusze, śliwy, wiśnie, czereśnie, brzoskwinie, morele, winorośl, porzeczka czarna,</t>
  </si>
  <si>
    <t>jabłonie, grusze, śliwy, wiśnie, czereśnie, brzoskwinie, morele, winorośl, porzeczka czarna, fasola, seler, cebula</t>
  </si>
  <si>
    <t>dodyna (związek z grupy pochodnych guanidyny) - 544 g/l (55,66%).</t>
  </si>
  <si>
    <t>Syllit 544 SC</t>
  </si>
  <si>
    <t>jabłoń, grusza, wiśnia czereśnia, brzoskwinia</t>
  </si>
  <si>
    <t xml:space="preserve">10% chizalofopu-P-etylu </t>
  </si>
  <si>
    <t>Targa 10 EC</t>
  </si>
  <si>
    <t>truskawka</t>
  </si>
  <si>
    <t>fenheksamid - 500 g</t>
  </si>
  <si>
    <t>Teldor 500 SC</t>
  </si>
  <si>
    <t>flonikamid (związek z grupy karboksamidów) - 500 g/kg (50%)</t>
  </si>
  <si>
    <t>Teppeki 50WG</t>
  </si>
  <si>
    <t>lenacyl (substancja z grupy uracyli) – 500 g w 1 litrze środka</t>
  </si>
  <si>
    <t>Venzar 500 SC</t>
  </si>
  <si>
    <t xml:space="preserve">truskawka
burak ćwikłowy </t>
  </si>
  <si>
    <t>lenacyl - 800 g</t>
  </si>
  <si>
    <t>Venzar 80 WP</t>
  </si>
  <si>
    <t>buraki</t>
  </si>
  <si>
    <t>18 g abamektyny w 1 l</t>
  </si>
  <si>
    <t>Vertigo 018 EC</t>
  </si>
  <si>
    <t>ogórek, pomidor, papryka, rosliny ozdobne</t>
  </si>
  <si>
    <t>Trichoderma asperellum szczep T34</t>
  </si>
  <si>
    <t>Xilon WP</t>
  </si>
  <si>
    <t>pomidor, papryka</t>
  </si>
  <si>
    <t>500g trifloksystrobiny w 1kg</t>
  </si>
  <si>
    <t>Zato 50 WG</t>
  </si>
  <si>
    <t>jabłonie, grusze, śliwy, wiśnie, czereśnie, agrest, porzeczka, maliny, borówka wysoka</t>
  </si>
  <si>
    <t>fosforek cynku 13 g/kg</t>
  </si>
  <si>
    <t>Ziarno Zatrute Fosforkiem Cynkowym 01 AB</t>
  </si>
  <si>
    <t xml:space="preserve">drzewa ziarnkowe, drzewa pestkowe </t>
  </si>
  <si>
    <t xml:space="preserve">drzwwa ziarnkowe, drzewa pestkowe </t>
  </si>
  <si>
    <r>
      <t>50% nadtlenek wodoru H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2</t>
    </r>
  </si>
  <si>
    <t xml:space="preserve"> Bisteran</t>
  </si>
  <si>
    <t>skrzynie, skrzynki</t>
  </si>
  <si>
    <t>naturalne wolne (L-α) aminokwasy</t>
  </si>
  <si>
    <t>Agro Sorb Organic Folium</t>
  </si>
  <si>
    <t>wierzba</t>
  </si>
  <si>
    <t>wodorowęglan potasu - 850 g</t>
  </si>
  <si>
    <t>Armicarb SP</t>
  </si>
  <si>
    <t>sadownicze, pomidor</t>
  </si>
  <si>
    <t xml:space="preserve"> azadyrachtyna A - 26 g</t>
  </si>
  <si>
    <t>Azatin EC</t>
  </si>
  <si>
    <t>pomidor, pietruszka, kapustowate</t>
  </si>
  <si>
    <t>Bacillus subtilis , Trichoderma harzianum</t>
  </si>
  <si>
    <t>Bactim Vigor</t>
  </si>
  <si>
    <t>rośl. Ogrodnicze</t>
  </si>
  <si>
    <t>aklonifen (związek z grupy dwufenyloeterów) – 600 g/l (49,59%)</t>
  </si>
  <si>
    <t>Bandur 600 SC</t>
  </si>
  <si>
    <t>ziemniak, marchew, pietruszka, cebula</t>
  </si>
  <si>
    <t>fluazynam - 500 g</t>
  </si>
  <si>
    <t>Banjo 500 SC</t>
  </si>
  <si>
    <t>dazomet - 97 %</t>
  </si>
  <si>
    <t>Basamid 97 GR</t>
  </si>
  <si>
    <t>kwas nonanowy - 680 g</t>
  </si>
  <si>
    <t>Beloukha 680 EC</t>
  </si>
  <si>
    <t>jabłoń, śliwa, winorośl, ziemniak, truskawka, tereny utwardzone</t>
  </si>
  <si>
    <t>Bacillus thuringiensis var. Kurstaki szczep ABTS 351 - 54 %</t>
  </si>
  <si>
    <t>BioBit</t>
  </si>
  <si>
    <t>wierzba, cukinia</t>
  </si>
  <si>
    <t>beta - cyflutryna - związek z grupy pyretroidów - 25 g w 1</t>
  </si>
  <si>
    <t>BULLDOCK 025 EC</t>
  </si>
  <si>
    <t>ogórek</t>
  </si>
  <si>
    <t>tiachlopryd (związek z grupy chloronikotynyli) - 480 g w 1 litrze środka (40,40%)</t>
  </si>
  <si>
    <t>Calypso 480 SC</t>
  </si>
  <si>
    <t>brzoskwinia, czereśnia, jabłoń, grusza, morela, śliwa, wiśnia, orzech laskowy, agrest, jeżyna, malina, porzeczka czarna, porzeczka czerwona, porzeczka biała, aronia, borówka wysoka, żurawina</t>
  </si>
  <si>
    <t>cyprodynil - 50 %</t>
  </si>
  <si>
    <t xml:space="preserve">Chorus 50 WG </t>
  </si>
  <si>
    <t xml:space="preserve">Jabłoń grusza </t>
  </si>
  <si>
    <t>chlomazon - 480 g</t>
  </si>
  <si>
    <t xml:space="preserve">Command 480 EC </t>
  </si>
  <si>
    <t>fasola, groch, marchew, ogórek, rzepak ozimy, rzepak jary, tytoń i ziemniak</t>
  </si>
  <si>
    <t>miedź w postaci tlenochlorku miedzi - 45 %, cymoksanil (związek z grupy iminoacetylomoczników) - 4,5 %</t>
  </si>
  <si>
    <t>Curzate CU 49,5 WP</t>
  </si>
  <si>
    <t>pomidor, ogórek, ziemniak</t>
  </si>
  <si>
    <t>700g ditianonu w 1kg</t>
  </si>
  <si>
    <t>Delan 700 WG</t>
  </si>
  <si>
    <t>jabłoń, grusza</t>
  </si>
  <si>
    <t>125g ditianonu + 561g fosfonianu dipotasu w 1l</t>
  </si>
  <si>
    <t>Delan Pro</t>
  </si>
  <si>
    <t>450g napropamidu w 1l</t>
  </si>
  <si>
    <t>Devrinol 450 SC</t>
  </si>
  <si>
    <t>agrest, porzecza czarna, malina, truskawki, kapusta głowiasta, pomidor</t>
  </si>
  <si>
    <t>difenokonazol - 10,7 g, _x000D_
folpet - 400 g</t>
  </si>
  <si>
    <t>Difol 410 SC</t>
  </si>
  <si>
    <t>jabłoń,grusza</t>
  </si>
  <si>
    <t>glifosat w formie soli izopropyloaminowej - 360 g/l (47,22%).</t>
  </si>
  <si>
    <t>Dominator Clean 360 SL</t>
  </si>
  <si>
    <t>240g spirodiklofenu w 1l</t>
  </si>
  <si>
    <t>Envidor 240 SC</t>
  </si>
  <si>
    <t>jabłoń, śliwa, wiśnia, czereśnia, porzeczka czarna, malina, truskawka, róża, gerbera, chryzantema</t>
  </si>
  <si>
    <t xml:space="preserve"> Cyjanotraniliprol</t>
  </si>
  <si>
    <t>Exirel 100 SC</t>
  </si>
  <si>
    <t>kwasy tłuszczowe C14 do C20 - 479,8 g/l (47,8%)</t>
  </si>
  <si>
    <t>Fitter 479,8 EW</t>
  </si>
  <si>
    <t>truskawka, pomidor , ogórek</t>
  </si>
  <si>
    <t>azoksystrobina - 200 g, _x000D_
difenokonazol - 125 g, _x000D_
tebukonazol - 125 g</t>
  </si>
  <si>
    <t>Fundand 450 SC</t>
  </si>
  <si>
    <t>cebula, kapusta, seler</t>
  </si>
  <si>
    <t>150 g fluazyfop-P butylu w 1 l</t>
  </si>
  <si>
    <t>Fusilade Forte 150 EC</t>
  </si>
  <si>
    <t>wiśnia, czereśnia, śliwa, brzoskwinia, morela, truskawka, malina, porzeczka czarna, agrest, borówka amerykańska</t>
  </si>
  <si>
    <t>COS-OGA (związek z grupy polisacharydów) – 12,5 g/l (1,02%)</t>
  </si>
  <si>
    <t>Fytosave SL</t>
  </si>
  <si>
    <t>fasola, truskawka, winorosl, rośliny warzywnicze</t>
  </si>
  <si>
    <t>metamitron 700 g/l</t>
  </si>
  <si>
    <t>Goltix-S 700 SC</t>
  </si>
  <si>
    <t>Saccharomyces cerevisiae szczep LAS02 - 961 g/kg (96,1%) - min. 1x1013 CFU/kg (jednostek tworzących kolonie/kg)</t>
  </si>
  <si>
    <t>Julietta</t>
  </si>
  <si>
    <t>tE92:E93ruskawka</t>
  </si>
  <si>
    <t>herbicyd chwasty jednoliścienne</t>
  </si>
  <si>
    <t>Lampart 05 EC</t>
  </si>
  <si>
    <t>cebula</t>
  </si>
  <si>
    <t>chlopyralid - 300 g</t>
  </si>
  <si>
    <t>Lontrel 300 SL</t>
  </si>
  <si>
    <t>Beauveria bassiana szczep ATCC 74040 - 0,185 g/kg (0,0185%)</t>
  </si>
  <si>
    <t>Naturalis</t>
  </si>
  <si>
    <t>Rośliny sadownicze</t>
  </si>
  <si>
    <t>ametoktradyna, dimetomorf</t>
  </si>
  <si>
    <t>Orvego 525 S.C.</t>
  </si>
  <si>
    <t>oligogalakturonidy</t>
  </si>
  <si>
    <t>Planticine</t>
  </si>
  <si>
    <t>70% metiramu</t>
  </si>
  <si>
    <t>Polyram 70 WG</t>
  </si>
  <si>
    <t>olej pomarańczowy</t>
  </si>
  <si>
    <t xml:space="preserve">PREV-AM </t>
  </si>
  <si>
    <t>brokuł -pole, papryka pod osł., jarmuż</t>
  </si>
  <si>
    <t xml:space="preserve">Prev-AM </t>
  </si>
  <si>
    <t>brokuł -pole, papryka pod osł., jarmuż, jabłonie, marchew, kapustowate</t>
  </si>
  <si>
    <t>Pseudomonas sp. szczep DSMZ 13134</t>
  </si>
  <si>
    <t>Proradix</t>
  </si>
  <si>
    <t>marchew, ziemniak</t>
  </si>
  <si>
    <t>tebufenpirad - 200 g</t>
  </si>
  <si>
    <t>Pyranica 20 WP</t>
  </si>
  <si>
    <t>rośliny sadownicze, ogórek, pomidor, oberżyna</t>
  </si>
  <si>
    <t>flurochloridon</t>
  </si>
  <si>
    <t>Racer 250 EC</t>
  </si>
  <si>
    <t>seler</t>
  </si>
  <si>
    <t>Ranman Top 160 CS</t>
  </si>
  <si>
    <t>75 g mefentriflukonazolu w 1 l triazole IBE</t>
  </si>
  <si>
    <t>Revyona</t>
  </si>
  <si>
    <t>Jabłoń ,grusza ,czereśnia ,wiśnia,brzoskwinia,śliwa,morela, winorośl.</t>
  </si>
  <si>
    <t>75 g mefentriflukonazolu w 1 l</t>
  </si>
  <si>
    <t>Revyona SC</t>
  </si>
  <si>
    <t>wiśnia, śliwa, morela, brzoskwinia, jabłoń</t>
  </si>
  <si>
    <t>Cerewisan 941g/kg/ha</t>
  </si>
  <si>
    <t>Romeo</t>
  </si>
  <si>
    <t>truskawka,winorośl,pomidor, sałata,ogórek,cukinia bakłażan,melon,arbuz,dynia</t>
  </si>
  <si>
    <t>bacillus amyloliquefaciens szczep MBI600 (substancja z grupy biologicznych fungicydów) - 11 %* *minimalne stężenie 5,5 x 1010 jtk/g</t>
  </si>
  <si>
    <t>Serifel</t>
  </si>
  <si>
    <t>kapusta kalafior, owoce miekkie</t>
  </si>
  <si>
    <t>pendimetalina - 455 g/l</t>
  </si>
  <si>
    <t>Stomp Aqua 455 CS</t>
  </si>
  <si>
    <t>cebula, marchew, groch, bób, brokuł, kalafior, kapusta głowiasta, jarmuż, por, seler</t>
  </si>
  <si>
    <t>truskawka, malian, grusze, śliwy, wiśnie, czereśnie, brzoskwinia, morela, porzeczka, agrest, cebula, marchew, ogórtek, rośliny ozdobne</t>
  </si>
  <si>
    <t xml:space="preserve">penkonazol-100g w 1 kg </t>
  </si>
  <si>
    <t>Topas 100 EC</t>
  </si>
  <si>
    <t xml:space="preserve">Jabłoń grusza  winorośl </t>
  </si>
  <si>
    <t>500g tiofanatu metylowego w 1 l</t>
  </si>
  <si>
    <t>Topsin M 500 SC</t>
  </si>
  <si>
    <t>jabłonie, grusze, śliwy, wiśnie, czereśnie, morele, brzoskwinie, winorośl, borówka wysoka, porzeczka czarna</t>
  </si>
  <si>
    <t>tulipan, lilia, mieczyk</t>
  </si>
  <si>
    <t>trichoderma harzianum Rifai szczep T-22 – 1,5 x108 jtk/g (1,5 x 1011 jtk/kg)</t>
  </si>
  <si>
    <t xml:space="preserve">Trianum-G </t>
  </si>
  <si>
    <t>uprawy roślin warzywnych</t>
  </si>
  <si>
    <t>metrafenon (500g/l) (42%)</t>
  </si>
  <si>
    <t>Vivando</t>
  </si>
  <si>
    <t>pieczarka, pomidor, ogórek, bakłażan, papryka, cukinia</t>
  </si>
  <si>
    <t>oksatiapiprolina - 30g/l bentiowalikarb - 70 g/l</t>
  </si>
  <si>
    <t>ZORVEC ENDAVIA</t>
  </si>
  <si>
    <t>ziemniak, cebula</t>
  </si>
  <si>
    <t xml:space="preserve">acekwinocyl </t>
  </si>
  <si>
    <t>Kanemite 150 SC</t>
  </si>
  <si>
    <t>milbemektyna 9,3g/l</t>
  </si>
  <si>
    <t xml:space="preserve">Milbeknock 10 EC   </t>
  </si>
  <si>
    <t xml:space="preserve">porzeczka czarna </t>
  </si>
  <si>
    <t>wapń (10%)i tlenek wapnia (14%)</t>
  </si>
  <si>
    <t>Mitemine</t>
  </si>
  <si>
    <t>rosliny warzywne</t>
  </si>
  <si>
    <t>Pirymentanil 300g/l</t>
  </si>
  <si>
    <t>Mythos 300 SC</t>
  </si>
  <si>
    <t>grusza,malina, truskawka</t>
  </si>
  <si>
    <t>80% siarki</t>
  </si>
  <si>
    <t>Siarkol 80 WG</t>
  </si>
  <si>
    <t>Siarka - 800g/kg</t>
  </si>
  <si>
    <t>Siarkol Extra 80 WP</t>
  </si>
  <si>
    <t xml:space="preserve">winorośl, jabłonie </t>
  </si>
  <si>
    <t>polimeryczne zw. silikonowe</t>
  </si>
  <si>
    <t>Siltac EC</t>
  </si>
  <si>
    <t>malina, pomidor</t>
  </si>
  <si>
    <t>flupyradifuron (substancja z grupy butenolidów) - 200 g/l (17,09%)</t>
  </si>
  <si>
    <t>Sivanto Prime 200 SL</t>
  </si>
  <si>
    <t>spinosad - 240 g/l</t>
  </si>
  <si>
    <t>SpinTor 240 SC</t>
  </si>
  <si>
    <t>rośliny jagodowe</t>
  </si>
  <si>
    <t>Aliette 80 WG87,42</t>
  </si>
  <si>
    <t>Bacillus amyloliquefaciens subsp. plantarum szczep D747 - 250 g</t>
  </si>
  <si>
    <t>Amylo-X WG</t>
  </si>
  <si>
    <t>truskawka, pomidor, pieczarki</t>
  </si>
  <si>
    <t>chlofentezyna - 500g</t>
  </si>
  <si>
    <t xml:space="preserve">Apollo 500 SC </t>
  </si>
  <si>
    <t xml:space="preserve">jabłonie </t>
  </si>
  <si>
    <t>etofumesat - 75 g/l, fenmedifam - 60 g/l, desmedifam - 47 g/l, lenacyl - 27 g/l</t>
  </si>
  <si>
    <t>Betanal MaxxPro 209 OD</t>
  </si>
  <si>
    <t>ekstrakt z grejpfruta- 33 %</t>
  </si>
  <si>
    <t>Biosept active</t>
  </si>
  <si>
    <t> rośliny ozdobne i warzywne</t>
  </si>
  <si>
    <t>flazasulfuron - 25 %</t>
  </si>
  <si>
    <t>Chikara 25 WG</t>
  </si>
  <si>
    <t>nieużytki</t>
  </si>
  <si>
    <t>spinosad (120g/l)</t>
  </si>
  <si>
    <t>Conserve 120 SC Insect Control </t>
  </si>
  <si>
    <t>formetanat w postaci chlorowodorku (związek z grupy karbaminianów) -105 g/kg (10,5 %)</t>
  </si>
  <si>
    <t>Dicarzol 10 SP</t>
  </si>
  <si>
    <t>Bacillus thuringiensis var. kurstaki szczep ABTS 351 - 54 % (540 g/kg).</t>
  </si>
  <si>
    <t>DiPel WG</t>
  </si>
  <si>
    <t>zwalczania gąsienic szkodników warzyw uprawianych w polu i pod osłonami oraz roślin ozdobnych uprawianych pod osłonami</t>
  </si>
  <si>
    <t>DiPell DF</t>
  </si>
  <si>
    <t>brokół, burak ćwikłowy, cebula, kalafior, kapusta, ogórek, por, pomidor</t>
  </si>
  <si>
    <t>probiotyczne kultury mikrobiologiczne SCD (bakterie kwasu mlekowego, bakterie fotosyntezujące, grzyby fermentujące, drożdże), woda, melasa z trzciny cukrowej, ocet winny, alkohol etylowy</t>
  </si>
  <si>
    <t>Ema5 z wrotyczem</t>
  </si>
  <si>
    <t>rosliny sadownicze i warzywnicze</t>
  </si>
  <si>
    <t>olej roślinny - środek o działaniu roztoczobójczym i owadobójczym w formie koncentratu do
sporządzania emulsji wodnej</t>
  </si>
  <si>
    <t>Emulpar 940 EC</t>
  </si>
  <si>
    <t xml:space="preserve">GA 3 - kwas giberelinowy </t>
  </si>
  <si>
    <t>Florgib Tabletki (GA 3)</t>
  </si>
  <si>
    <t>azoksystrobina 90.4 g + folpet - 484g w 1l</t>
  </si>
  <si>
    <t>Fopaz</t>
  </si>
  <si>
    <t>winorośl</t>
  </si>
  <si>
    <t>GA 3 kwas giberelinowy</t>
  </si>
  <si>
    <t>GA 3</t>
  </si>
  <si>
    <t>360g glifosatu w 1 l</t>
  </si>
  <si>
    <t>Gallup</t>
  </si>
  <si>
    <t xml:space="preserve">jabłonie, śliwy, grusze </t>
  </si>
  <si>
    <t>chlorotalonil (tetrachloroizoftalonitryl)- związek z grupy ftalanów - 500 g/l (40,16%)</t>
  </si>
  <si>
    <t>Gwarant 500 SC</t>
  </si>
  <si>
    <t>pomidor, ogórek, cebula, marchew, seler, fasola, groch</t>
  </si>
  <si>
    <t xml:space="preserve">Bacillus thuringiensis subsp. kurstaki, szczep EG 2348 (związek mikrobiologiczny) - 150 g/kg (15%) </t>
  </si>
  <si>
    <t>Lepinox Plus</t>
  </si>
  <si>
    <t>cukinia, fasola, kapusta głowiasta, kalafior, brokuł, papryka, sałata, ogórek</t>
  </si>
  <si>
    <t>mydło ogrodnicze potasowe</t>
  </si>
  <si>
    <t>jabloń</t>
  </si>
  <si>
    <t>cyflumetofen - 200 g</t>
  </si>
  <si>
    <t>Nealta</t>
  </si>
  <si>
    <t>jabłoń, grusza, pigwa, truskawka</t>
  </si>
  <si>
    <t>Azadyrachtyna A - 9,8 g/l</t>
  </si>
  <si>
    <t>NeemAzal-T/S</t>
  </si>
  <si>
    <t>ogórek, szpinak</t>
  </si>
  <si>
    <t>rośliny ogrodnicze</t>
  </si>
  <si>
    <t>gibereliny A4 + A7 (związek z grupy laktonów) – 10 g/l (0,96%)</t>
  </si>
  <si>
    <t>Novagib 010 SL (GA 4 + 7)</t>
  </si>
  <si>
    <r>
      <t>10</t>
    </r>
    <r>
      <rPr>
        <vertAlign val="superscript"/>
        <sz val="10"/>
        <rFont val="Calibri"/>
        <family val="2"/>
        <charset val="238"/>
        <scheme val="minor"/>
      </rPr>
      <t>6</t>
    </r>
    <r>
      <rPr>
        <sz val="10"/>
        <rFont val="Calibri"/>
        <family val="2"/>
        <charset val="238"/>
        <scheme val="minor"/>
      </rPr>
      <t xml:space="preserve"> oospor grzyba </t>
    </r>
    <r>
      <rPr>
        <i/>
        <sz val="10"/>
        <rFont val="Calibri"/>
        <family val="2"/>
        <charset val="238"/>
        <scheme val="minor"/>
      </rPr>
      <t>Pythium oligandrum</t>
    </r>
    <r>
      <rPr>
        <sz val="10"/>
        <rFont val="Calibri"/>
        <family val="2"/>
        <charset val="238"/>
        <scheme val="minor"/>
      </rPr>
      <t xml:space="preserve"> w 1 gramie środka</t>
    </r>
  </si>
  <si>
    <t>Polyversum WP</t>
  </si>
  <si>
    <t>pomidor, papryka, ogórek, fasola, pietruszka, kapusta, seler, cebula, truskawka</t>
  </si>
  <si>
    <t>Zarodniki i grzybnia grzyba Gliocladium catenulatum 107-109 jtk/g - 32% (320 g/kg masy</t>
  </si>
  <si>
    <t>Prestop WP</t>
  </si>
  <si>
    <t>pomidor, truskawka, warzywa</t>
  </si>
  <si>
    <t>50% fenpyrazaminy</t>
  </si>
  <si>
    <t>Prolectus 50 WG</t>
  </si>
  <si>
    <t>truskawka, brzoskwinia, morela, wiśnia, śliwa, nektaryna</t>
  </si>
  <si>
    <t>mieszanina terpenów QRD 460 (substancje chemiczne z grupy terpenów) –135,5 g/l (14,42 %)</t>
  </si>
  <si>
    <t xml:space="preserve">Requiem Prime </t>
  </si>
  <si>
    <t>do zwalaczania mączlików, wciornastków i przędziorków w uprawach roślin warzywnych</t>
  </si>
  <si>
    <t>450 g glifosatu w 1 l</t>
  </si>
  <si>
    <t>Roundup TransEnergy 450 SL</t>
  </si>
  <si>
    <t>Pirymetanil</t>
  </si>
  <si>
    <t>Scala</t>
  </si>
  <si>
    <t>jabłoń,grusza,malina,jeżyna, porzeczka biała czerwona czarna,agrest borówka,truskawka,winorośl, ogórek, cukinia</t>
  </si>
  <si>
    <t>6 - benzyloadenina 100 g/l</t>
  </si>
  <si>
    <t>Sitis (6 - benzyloadenina)</t>
  </si>
  <si>
    <t>olej parafinowy - 770 g w 1 l</t>
  </si>
  <si>
    <t>Treol 770 EC</t>
  </si>
  <si>
    <t>jabłoń, śliwa</t>
  </si>
  <si>
    <t>Vertimec 018 EC</t>
  </si>
  <si>
    <t>środek owadobójczy i przędziorkobójczy, przeznaczony do zwalczania przędziorków i owadów szkodliwych w roślinach warzywnych i roślinach ozdobnych pod osłonami.</t>
  </si>
  <si>
    <t>izofetamid  400 g/l (36,36%)</t>
  </si>
  <si>
    <t>Zenby</t>
  </si>
  <si>
    <t>szpinak</t>
  </si>
  <si>
    <t>chinochlamina -25%</t>
  </si>
  <si>
    <t>Mogeton 25 WP</t>
  </si>
  <si>
    <t xml:space="preserve">trawniki </t>
  </si>
  <si>
    <t>spirotetramat - 100 g</t>
  </si>
  <si>
    <t>Movento 100 SC</t>
  </si>
  <si>
    <t>jabłoń, wiśnia, czereśnia, brzoskwinia, morela, śliwa</t>
  </si>
  <si>
    <t>metaldehyd (związek z grupy pochodnych aldehydu octowego) - 50 g/kg (5%)</t>
  </si>
  <si>
    <t>Snacol 5 GB</t>
  </si>
  <si>
    <t>rośliny w szklarni</t>
  </si>
  <si>
    <t xml:space="preserve">Razem Pakiet nr 1 </t>
  </si>
  <si>
    <t>Wielkość opakowania</t>
  </si>
  <si>
    <t>kg</t>
  </si>
  <si>
    <t>5</t>
  </si>
  <si>
    <t>1</t>
  </si>
  <si>
    <t>10</t>
  </si>
  <si>
    <t>175</t>
  </si>
  <si>
    <t>250</t>
  </si>
  <si>
    <t>500</t>
  </si>
  <si>
    <t>680</t>
  </si>
  <si>
    <t>220</t>
  </si>
  <si>
    <t>2,5</t>
  </si>
  <si>
    <t>20</t>
  </si>
  <si>
    <t>l</t>
  </si>
  <si>
    <t>ml</t>
  </si>
  <si>
    <t>g</t>
  </si>
  <si>
    <t>0,5</t>
  </si>
  <si>
    <t>0,25</t>
  </si>
  <si>
    <t>400</t>
  </si>
  <si>
    <t>50</t>
  </si>
  <si>
    <t>300</t>
  </si>
  <si>
    <t xml:space="preserve">szt. </t>
  </si>
  <si>
    <t>Nema - green</t>
  </si>
  <si>
    <t>Heterorhabditis bacteriophora</t>
  </si>
  <si>
    <t>1 (2,5 mln)</t>
  </si>
  <si>
    <t>11 (9x10)</t>
  </si>
  <si>
    <t>12 (9+11)</t>
  </si>
  <si>
    <r>
      <t xml:space="preserve">Formularz asortymentowo-cenowy </t>
    </r>
    <r>
      <rPr>
        <b/>
        <sz val="14"/>
        <color rgb="FFFF0000"/>
        <rFont val="Calibri"/>
        <family val="2"/>
        <charset val="238"/>
        <scheme val="minor"/>
      </rPr>
      <t>- modyfikacja z dn. 03.04.2023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</si>
</sst>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[$-415]0.000"/>
    <numFmt numFmtId="167" formatCode="_-* #,##0.00_-;\-* #,##0.00_-;_-* &quot;-&quot;??_-;_-@_-"/>
    <numFmt numFmtId="168" formatCode="[$-415]General"/>
  </numFmts>
  <fonts count="32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7">
    <xf numFmtId="0" fontId="0" fillId="0" borderId="0"/>
    <xf numFmtId="164" fontId="3" fillId="0" borderId="0" applyBorder="0" applyProtection="0"/>
    <xf numFmtId="0" fontId="4" fillId="0" borderId="0"/>
    <xf numFmtId="164" fontId="3" fillId="0" borderId="0" applyBorder="0" applyProtection="0"/>
    <xf numFmtId="164" fontId="3" fillId="0" borderId="0" applyBorder="0" applyProtection="0"/>
    <xf numFmtId="0" fontId="4" fillId="0" borderId="0"/>
    <xf numFmtId="43" fontId="5" fillId="0" borderId="0" applyFont="0" applyFill="0" applyBorder="0" applyAlignment="0" applyProtection="0"/>
    <xf numFmtId="164" fontId="6" fillId="0" borderId="0" applyBorder="0" applyProtection="0"/>
    <xf numFmtId="0" fontId="1" fillId="2" borderId="0" applyNumberFormat="0" applyBorder="0" applyAlignment="0" applyProtection="0"/>
    <xf numFmtId="0" fontId="4" fillId="0" borderId="0"/>
    <xf numFmtId="165" fontId="6" fillId="0" borderId="0" applyBorder="0" applyProtection="0"/>
    <xf numFmtId="43" fontId="5" fillId="0" borderId="0" applyFont="0" applyFill="0" applyBorder="0" applyAlignment="0" applyProtection="0"/>
    <xf numFmtId="0" fontId="4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166" fontId="9" fillId="0" borderId="0"/>
    <xf numFmtId="9" fontId="7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4" fillId="0" borderId="0"/>
    <xf numFmtId="0" fontId="9" fillId="0" borderId="0"/>
    <xf numFmtId="0" fontId="12" fillId="0" borderId="0"/>
    <xf numFmtId="9" fontId="9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9" fontId="7" fillId="0" borderId="0" applyFont="0" applyFill="0" applyBorder="0" applyAlignment="0" applyProtection="0"/>
    <xf numFmtId="0" fontId="7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9" fontId="9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164" fontId="6" fillId="0" borderId="0" applyBorder="0" applyProtection="0"/>
    <xf numFmtId="0" fontId="4" fillId="0" borderId="0"/>
    <xf numFmtId="9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2" fillId="0" borderId="0"/>
    <xf numFmtId="0" fontId="4" fillId="0" borderId="0"/>
    <xf numFmtId="0" fontId="9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9" fontId="7" fillId="0" borderId="0" applyFont="0" applyFill="0" applyBorder="0" applyAlignment="0" applyProtection="0"/>
    <xf numFmtId="0" fontId="7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7" fillId="0" borderId="0"/>
    <xf numFmtId="0" fontId="7" fillId="0" borderId="0"/>
    <xf numFmtId="0" fontId="15" fillId="0" borderId="0" applyNumberForma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0" fillId="0" borderId="2" xfId="0" applyFont="1" applyBorder="1" applyAlignment="1">
      <alignment vertical="center" wrapText="1"/>
    </xf>
    <xf numFmtId="0" fontId="8" fillId="3" borderId="4" xfId="1" applyNumberFormat="1" applyFont="1" applyFill="1" applyBorder="1" applyAlignment="1">
      <alignment horizontal="center" vertical="center" wrapText="1"/>
    </xf>
    <xf numFmtId="0" fontId="8" fillId="3" borderId="4" xfId="1" applyNumberFormat="1" applyFont="1" applyFill="1" applyBorder="1" applyAlignment="1">
      <alignment horizontal="left" vertical="center" wrapText="1"/>
    </xf>
    <xf numFmtId="4" fontId="0" fillId="3" borderId="6" xfId="0" applyNumberFormat="1" applyFont="1" applyFill="1" applyBorder="1" applyAlignment="1">
      <alignment horizontal="center" vertical="center" wrapText="1"/>
    </xf>
    <xf numFmtId="9" fontId="0" fillId="3" borderId="6" xfId="2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2" fillId="3" borderId="0" xfId="0" applyNumberFormat="1" applyFont="1" applyFill="1" applyBorder="1" applyAlignment="1">
      <alignment vertical="center" wrapText="1"/>
    </xf>
    <xf numFmtId="9" fontId="8" fillId="0" borderId="0" xfId="2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4" fontId="21" fillId="5" borderId="7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3" fontId="20" fillId="5" borderId="2" xfId="0" applyNumberFormat="1" applyFont="1" applyFill="1" applyBorder="1" applyAlignment="1">
      <alignment horizontal="center" vertical="center" wrapText="1"/>
    </xf>
    <xf numFmtId="3" fontId="20" fillId="5" borderId="3" xfId="0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23" fillId="0" borderId="2" xfId="3" applyNumberFormat="1" applyFont="1" applyFill="1" applyBorder="1" applyAlignment="1">
      <alignment horizontal="center" vertical="center" wrapText="1"/>
    </xf>
    <xf numFmtId="0" fontId="23" fillId="0" borderId="2" xfId="13" applyFont="1" applyFill="1" applyBorder="1" applyAlignment="1">
      <alignment horizontal="left" vertical="center" wrapText="1"/>
    </xf>
    <xf numFmtId="0" fontId="23" fillId="0" borderId="2" xfId="13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44" fontId="23" fillId="0" borderId="2" xfId="1" applyNumberFormat="1" applyFont="1" applyFill="1" applyBorder="1" applyAlignment="1">
      <alignment horizontal="right" vertical="center" wrapText="1"/>
    </xf>
    <xf numFmtId="164" fontId="23" fillId="0" borderId="2" xfId="0" applyNumberFormat="1" applyFont="1" applyFill="1" applyBorder="1" applyAlignment="1">
      <alignment horizontal="right" vertical="center" wrapText="1"/>
    </xf>
    <xf numFmtId="9" fontId="23" fillId="0" borderId="2" xfId="0" applyNumberFormat="1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3" fillId="0" borderId="2" xfId="0" applyFont="1" applyFill="1" applyBorder="1" applyAlignment="1">
      <alignment horizontal="left" vertical="center" wrapText="1"/>
    </xf>
    <xf numFmtId="44" fontId="23" fillId="0" borderId="2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 wrapText="1"/>
    </xf>
    <xf numFmtId="0" fontId="23" fillId="0" borderId="2" xfId="1" applyNumberFormat="1" applyFont="1" applyFill="1" applyBorder="1" applyAlignment="1">
      <alignment horizontal="center" vertical="center" wrapText="1"/>
    </xf>
    <xf numFmtId="49" fontId="23" fillId="0" borderId="2" xfId="1" applyNumberFormat="1" applyFont="1" applyFill="1" applyBorder="1" applyAlignment="1">
      <alignment horizontal="left" vertical="center" wrapText="1"/>
    </xf>
    <xf numFmtId="168" fontId="23" fillId="0" borderId="2" xfId="1" applyNumberFormat="1" applyFont="1" applyFill="1" applyBorder="1" applyAlignment="1">
      <alignment horizontal="left" vertical="center" wrapText="1"/>
    </xf>
    <xf numFmtId="168" fontId="23" fillId="0" borderId="2" xfId="1" applyNumberFormat="1" applyFont="1" applyFill="1" applyBorder="1" applyAlignment="1">
      <alignment horizontal="center" vertical="center" wrapText="1"/>
    </xf>
    <xf numFmtId="49" fontId="23" fillId="0" borderId="2" xfId="1" applyNumberFormat="1" applyFont="1" applyFill="1" applyBorder="1" applyAlignment="1">
      <alignment horizontal="center" vertical="center" wrapText="1"/>
    </xf>
    <xf numFmtId="49" fontId="23" fillId="0" borderId="2" xfId="1" applyNumberFormat="1" applyFont="1" applyFill="1" applyBorder="1" applyAlignment="1">
      <alignment horizontal="center" vertical="center"/>
    </xf>
    <xf numFmtId="1" fontId="23" fillId="0" borderId="2" xfId="0" applyNumberFormat="1" applyFont="1" applyFill="1" applyBorder="1" applyAlignment="1">
      <alignment horizontal="center" vertical="center" wrapText="1"/>
    </xf>
    <xf numFmtId="49" fontId="23" fillId="0" borderId="2" xfId="3" applyNumberFormat="1" applyFont="1" applyFill="1" applyBorder="1" applyAlignment="1">
      <alignment horizontal="left" vertical="center" wrapText="1"/>
    </xf>
    <xf numFmtId="49" fontId="23" fillId="0" borderId="2" xfId="3" applyNumberFormat="1" applyFont="1" applyFill="1" applyBorder="1" applyAlignment="1">
      <alignment horizontal="center" vertical="center" wrapText="1"/>
    </xf>
    <xf numFmtId="44" fontId="23" fillId="0" borderId="2" xfId="4" applyNumberFormat="1" applyFont="1" applyFill="1" applyBorder="1" applyAlignment="1">
      <alignment horizontal="right" vertical="center" wrapText="1"/>
    </xf>
    <xf numFmtId="44" fontId="23" fillId="0" borderId="2" xfId="3" applyNumberFormat="1" applyFont="1" applyFill="1" applyBorder="1" applyAlignment="1">
      <alignment horizontal="right" vertical="center" wrapText="1"/>
    </xf>
    <xf numFmtId="44" fontId="23" fillId="0" borderId="2" xfId="13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9" fontId="23" fillId="0" borderId="2" xfId="4" applyNumberFormat="1" applyFont="1" applyFill="1" applyBorder="1" applyAlignment="1">
      <alignment horizontal="left" vertical="center" wrapText="1"/>
    </xf>
    <xf numFmtId="49" fontId="23" fillId="0" borderId="2" xfId="4" applyNumberFormat="1" applyFont="1" applyFill="1" applyBorder="1" applyAlignment="1">
      <alignment horizontal="center" vertical="center" wrapText="1"/>
    </xf>
    <xf numFmtId="49" fontId="23" fillId="0" borderId="2" xfId="3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44" fontId="23" fillId="0" borderId="2" xfId="13" applyNumberFormat="1" applyFont="1" applyFill="1" applyBorder="1" applyAlignment="1">
      <alignment horizontal="right" vertical="center" wrapText="1"/>
    </xf>
    <xf numFmtId="0" fontId="23" fillId="0" borderId="2" xfId="13" applyFont="1" applyFill="1" applyBorder="1" applyAlignment="1">
      <alignment horizontal="center" vertical="center"/>
    </xf>
    <xf numFmtId="44" fontId="23" fillId="0" borderId="2" xfId="14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23" fillId="0" borderId="2" xfId="9" applyFont="1" applyFill="1" applyBorder="1" applyAlignment="1">
      <alignment horizontal="left" vertical="center" wrapText="1"/>
    </xf>
    <xf numFmtId="0" fontId="23" fillId="0" borderId="2" xfId="9" applyFont="1" applyFill="1" applyBorder="1" applyAlignment="1">
      <alignment horizontal="center" vertical="center" wrapText="1"/>
    </xf>
    <xf numFmtId="0" fontId="23" fillId="0" borderId="2" xfId="9" applyFont="1" applyFill="1" applyBorder="1" applyAlignment="1">
      <alignment horizontal="center" vertical="center"/>
    </xf>
    <xf numFmtId="44" fontId="23" fillId="0" borderId="2" xfId="15" applyNumberFormat="1" applyFont="1" applyFill="1" applyBorder="1" applyAlignment="1">
      <alignment horizontal="right" vertical="center" wrapText="1"/>
    </xf>
    <xf numFmtId="49" fontId="23" fillId="0" borderId="2" xfId="4" applyNumberFormat="1" applyFont="1" applyFill="1" applyBorder="1" applyAlignment="1">
      <alignment horizontal="center" vertical="center"/>
    </xf>
    <xf numFmtId="1" fontId="23" fillId="0" borderId="2" xfId="16" applyNumberFormat="1" applyFont="1" applyFill="1" applyBorder="1" applyAlignment="1">
      <alignment horizontal="center" vertical="center" wrapText="1"/>
    </xf>
    <xf numFmtId="168" fontId="23" fillId="0" borderId="2" xfId="3" applyNumberFormat="1" applyFont="1" applyFill="1" applyBorder="1" applyAlignment="1">
      <alignment horizontal="left" vertical="center" wrapText="1"/>
    </xf>
    <xf numFmtId="168" fontId="23" fillId="0" borderId="2" xfId="3" applyNumberFormat="1" applyFont="1" applyFill="1" applyBorder="1" applyAlignment="1">
      <alignment horizontal="center" vertical="center" wrapText="1"/>
    </xf>
    <xf numFmtId="168" fontId="23" fillId="0" borderId="2" xfId="0" applyNumberFormat="1" applyFont="1" applyFill="1" applyBorder="1" applyAlignment="1">
      <alignment horizontal="left" vertical="center" wrapText="1"/>
    </xf>
    <xf numFmtId="168" fontId="23" fillId="0" borderId="2" xfId="0" applyNumberFormat="1" applyFont="1" applyFill="1" applyBorder="1" applyAlignment="1">
      <alignment horizontal="center" vertical="center" wrapText="1"/>
    </xf>
    <xf numFmtId="168" fontId="23" fillId="0" borderId="2" xfId="1" applyNumberFormat="1" applyFont="1" applyFill="1" applyBorder="1" applyAlignment="1" applyProtection="1">
      <alignment horizontal="left" vertical="center" wrapText="1"/>
    </xf>
    <xf numFmtId="168" fontId="23" fillId="0" borderId="2" xfId="1" applyNumberFormat="1" applyFont="1" applyFill="1" applyBorder="1" applyAlignment="1" applyProtection="1">
      <alignment horizontal="center" vertical="center" wrapText="1"/>
    </xf>
    <xf numFmtId="44" fontId="23" fillId="0" borderId="2" xfId="16" applyNumberFormat="1" applyFont="1" applyFill="1" applyBorder="1" applyAlignment="1">
      <alignment horizontal="right" vertical="center" wrapText="1"/>
    </xf>
    <xf numFmtId="168" fontId="23" fillId="0" borderId="2" xfId="1" applyNumberFormat="1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left" vertical="center" wrapText="1"/>
    </xf>
    <xf numFmtId="0" fontId="23" fillId="0" borderId="2" xfId="2" applyFont="1" applyFill="1" applyBorder="1" applyAlignment="1">
      <alignment horizontal="center" vertical="center" wrapText="1"/>
    </xf>
    <xf numFmtId="168" fontId="23" fillId="0" borderId="2" xfId="4" applyNumberFormat="1" applyFont="1" applyFill="1" applyBorder="1" applyAlignment="1">
      <alignment horizontal="center" vertical="center" wrapText="1"/>
    </xf>
    <xf numFmtId="168" fontId="23" fillId="0" borderId="2" xfId="4" applyNumberFormat="1" applyFont="1" applyFill="1" applyBorder="1" applyAlignment="1">
      <alignment horizontal="center" vertical="center"/>
    </xf>
    <xf numFmtId="49" fontId="23" fillId="0" borderId="2" xfId="68" applyNumberFormat="1" applyFont="1" applyFill="1" applyBorder="1" applyAlignment="1">
      <alignment horizontal="left" vertical="center" wrapText="1"/>
    </xf>
    <xf numFmtId="49" fontId="23" fillId="0" borderId="2" xfId="68" applyNumberFormat="1" applyFont="1" applyFill="1" applyBorder="1" applyAlignment="1">
      <alignment horizontal="center" vertical="center" wrapText="1"/>
    </xf>
    <xf numFmtId="168" fontId="23" fillId="0" borderId="2" xfId="3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94" applyFont="1" applyFill="1" applyBorder="1" applyAlignment="1">
      <alignment horizontal="left" vertical="center" wrapText="1"/>
    </xf>
    <xf numFmtId="0" fontId="23" fillId="0" borderId="2" xfId="94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/>
    </xf>
    <xf numFmtId="44" fontId="23" fillId="0" borderId="2" xfId="0" applyNumberFormat="1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/>
    </xf>
    <xf numFmtId="0" fontId="23" fillId="0" borderId="2" xfId="97" applyFont="1" applyFill="1" applyBorder="1" applyAlignment="1">
      <alignment horizontal="left" vertical="center" wrapText="1"/>
    </xf>
    <xf numFmtId="0" fontId="23" fillId="0" borderId="2" xfId="97" applyFont="1" applyFill="1" applyBorder="1" applyAlignment="1">
      <alignment horizontal="center" vertical="center" wrapText="1"/>
    </xf>
    <xf numFmtId="0" fontId="23" fillId="0" borderId="2" xfId="97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49" fontId="29" fillId="0" borderId="2" xfId="4" applyNumberFormat="1" applyFont="1" applyFill="1" applyBorder="1" applyAlignment="1">
      <alignment horizontal="left" vertical="center" wrapText="1"/>
    </xf>
    <xf numFmtId="49" fontId="29" fillId="0" borderId="2" xfId="4" applyNumberFormat="1" applyFont="1" applyFill="1" applyBorder="1" applyAlignment="1">
      <alignment horizontal="center" vertical="center" wrapText="1"/>
    </xf>
    <xf numFmtId="44" fontId="29" fillId="0" borderId="2" xfId="14" applyNumberFormat="1" applyFont="1" applyFill="1" applyBorder="1" applyAlignment="1">
      <alignment horizontal="right" vertical="center" wrapText="1"/>
    </xf>
    <xf numFmtId="164" fontId="29" fillId="0" borderId="2" xfId="0" applyNumberFormat="1" applyFont="1" applyFill="1" applyBorder="1" applyAlignment="1">
      <alignment horizontal="right" vertical="center" wrapText="1"/>
    </xf>
    <xf numFmtId="9" fontId="29" fillId="0" borderId="2" xfId="0" applyNumberFormat="1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30" fillId="0" borderId="2" xfId="4" applyNumberFormat="1" applyFont="1" applyFill="1" applyBorder="1" applyAlignment="1">
      <alignment horizontal="left" vertical="center" wrapText="1"/>
    </xf>
    <xf numFmtId="49" fontId="30" fillId="0" borderId="2" xfId="4" applyNumberFormat="1" applyFont="1" applyFill="1" applyBorder="1" applyAlignment="1">
      <alignment horizontal="center" vertical="center" wrapText="1"/>
    </xf>
    <xf numFmtId="44" fontId="30" fillId="0" borderId="2" xfId="14" applyNumberFormat="1" applyFont="1" applyFill="1" applyBorder="1" applyAlignment="1">
      <alignment horizontal="right" vertical="center" wrapText="1"/>
    </xf>
    <xf numFmtId="164" fontId="30" fillId="0" borderId="2" xfId="0" applyNumberFormat="1" applyFont="1" applyFill="1" applyBorder="1" applyAlignment="1">
      <alignment horizontal="right" vertical="center" wrapText="1"/>
    </xf>
    <xf numFmtId="9" fontId="30" fillId="0" borderId="2" xfId="0" applyNumberFormat="1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4" fontId="0" fillId="3" borderId="4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49" fontId="29" fillId="0" borderId="2" xfId="3" applyNumberFormat="1" applyFont="1" applyFill="1" applyBorder="1" applyAlignment="1">
      <alignment horizontal="center" vertical="center" wrapText="1"/>
    </xf>
    <xf numFmtId="44" fontId="29" fillId="0" borderId="2" xfId="0" applyNumberFormat="1" applyFont="1" applyFill="1" applyBorder="1" applyAlignment="1">
      <alignment horizontal="right" vertical="center" wrapText="1"/>
    </xf>
    <xf numFmtId="0" fontId="30" fillId="0" borderId="2" xfId="0" applyFont="1" applyFill="1" applyBorder="1" applyAlignment="1">
      <alignment horizontal="left" vertical="center" wrapText="1"/>
    </xf>
    <xf numFmtId="49" fontId="30" fillId="0" borderId="2" xfId="3" applyNumberFormat="1" applyFont="1" applyFill="1" applyBorder="1" applyAlignment="1">
      <alignment horizontal="center" vertical="center" wrapText="1"/>
    </xf>
    <xf numFmtId="44" fontId="30" fillId="0" borderId="2" xfId="0" applyNumberFormat="1" applyFont="1" applyFill="1" applyBorder="1" applyAlignment="1">
      <alignment horizontal="right" vertical="center" wrapText="1"/>
    </xf>
    <xf numFmtId="0" fontId="29" fillId="0" borderId="2" xfId="1" applyNumberFormat="1" applyFont="1" applyFill="1" applyBorder="1" applyAlignment="1">
      <alignment horizontal="center" vertical="center" wrapText="1"/>
    </xf>
    <xf numFmtId="0" fontId="29" fillId="0" borderId="2" xfId="13" applyFont="1" applyFill="1" applyBorder="1" applyAlignment="1">
      <alignment horizontal="left" vertical="center" wrapText="1"/>
    </xf>
    <xf numFmtId="0" fontId="29" fillId="0" borderId="2" xfId="13" applyFont="1" applyFill="1" applyBorder="1" applyAlignment="1">
      <alignment horizontal="center" vertical="center" wrapText="1"/>
    </xf>
    <xf numFmtId="0" fontId="29" fillId="0" borderId="2" xfId="13" applyFont="1" applyFill="1" applyBorder="1" applyAlignment="1">
      <alignment horizontal="center" vertical="center"/>
    </xf>
    <xf numFmtId="0" fontId="30" fillId="0" borderId="2" xfId="1" applyNumberFormat="1" applyFont="1" applyFill="1" applyBorder="1" applyAlignment="1">
      <alignment horizontal="center" vertical="center" wrapText="1"/>
    </xf>
    <xf numFmtId="0" fontId="30" fillId="0" borderId="2" xfId="13" applyFont="1" applyFill="1" applyBorder="1" applyAlignment="1">
      <alignment horizontal="left" vertical="center" wrapText="1"/>
    </xf>
    <xf numFmtId="0" fontId="30" fillId="0" borderId="2" xfId="13" applyFont="1" applyFill="1" applyBorder="1" applyAlignment="1">
      <alignment horizontal="center" vertical="center" wrapText="1"/>
    </xf>
    <xf numFmtId="0" fontId="30" fillId="0" borderId="2" xfId="13" applyFont="1" applyFill="1" applyBorder="1" applyAlignment="1">
      <alignment horizontal="center" vertical="center"/>
    </xf>
    <xf numFmtId="0" fontId="29" fillId="0" borderId="2" xfId="3" applyNumberFormat="1" applyFont="1" applyFill="1" applyBorder="1" applyAlignment="1">
      <alignment horizontal="center" vertical="center" wrapText="1"/>
    </xf>
    <xf numFmtId="168" fontId="29" fillId="0" borderId="2" xfId="1" applyNumberFormat="1" applyFont="1" applyFill="1" applyBorder="1" applyAlignment="1">
      <alignment horizontal="left" vertical="center" wrapText="1"/>
    </xf>
    <xf numFmtId="168" fontId="29" fillId="0" borderId="2" xfId="1" applyNumberFormat="1" applyFont="1" applyFill="1" applyBorder="1" applyAlignment="1">
      <alignment horizontal="center" vertical="center" wrapText="1"/>
    </xf>
    <xf numFmtId="168" fontId="29" fillId="0" borderId="2" xfId="1" applyNumberFormat="1" applyFont="1" applyFill="1" applyBorder="1" applyAlignment="1">
      <alignment horizontal="center" vertical="center"/>
    </xf>
    <xf numFmtId="0" fontId="30" fillId="0" borderId="2" xfId="3" applyNumberFormat="1" applyFont="1" applyFill="1" applyBorder="1" applyAlignment="1">
      <alignment horizontal="center" vertical="center" wrapText="1"/>
    </xf>
    <xf numFmtId="168" fontId="30" fillId="0" borderId="2" xfId="1" applyNumberFormat="1" applyFont="1" applyFill="1" applyBorder="1" applyAlignment="1">
      <alignment horizontal="left" vertical="center" wrapText="1"/>
    </xf>
    <xf numFmtId="168" fontId="30" fillId="0" borderId="2" xfId="1" applyNumberFormat="1" applyFont="1" applyFill="1" applyBorder="1" applyAlignment="1">
      <alignment horizontal="center" vertical="center" wrapText="1"/>
    </xf>
    <xf numFmtId="168" fontId="30" fillId="0" borderId="2" xfId="1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0" fillId="4" borderId="3" xfId="1" applyNumberFormat="1" applyFont="1" applyFill="1" applyBorder="1" applyAlignment="1">
      <alignment horizontal="right" vertical="center" wrapText="1"/>
    </xf>
    <xf numFmtId="0" fontId="10" fillId="4" borderId="4" xfId="1" applyNumberFormat="1" applyFont="1" applyFill="1" applyBorder="1" applyAlignment="1">
      <alignment horizontal="right" vertical="center" wrapText="1"/>
    </xf>
    <xf numFmtId="0" fontId="10" fillId="4" borderId="5" xfId="1" applyNumberFormat="1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" fontId="0" fillId="3" borderId="4" xfId="0" applyNumberFormat="1" applyFont="1" applyFill="1" applyBorder="1" applyAlignment="1">
      <alignment vertical="center" wrapText="1"/>
    </xf>
    <xf numFmtId="4" fontId="0" fillId="3" borderId="5" xfId="0" applyNumberFormat="1" applyFont="1" applyFill="1" applyBorder="1" applyAlignment="1">
      <alignment vertical="center" wrapText="1"/>
    </xf>
    <xf numFmtId="0" fontId="10" fillId="4" borderId="3" xfId="1" applyNumberFormat="1" applyFont="1" applyFill="1" applyBorder="1" applyAlignment="1">
      <alignment horizontal="right" vertical="center"/>
    </xf>
    <xf numFmtId="0" fontId="10" fillId="4" borderId="4" xfId="1" applyNumberFormat="1" applyFont="1" applyFill="1" applyBorder="1" applyAlignment="1">
      <alignment horizontal="right" vertical="center"/>
    </xf>
    <xf numFmtId="0" fontId="10" fillId="4" borderId="5" xfId="1" applyNumberFormat="1" applyFont="1" applyFill="1" applyBorder="1" applyAlignment="1">
      <alignment horizontal="right" vertical="center"/>
    </xf>
  </cellXfs>
  <cellStyles count="157">
    <cellStyle name="Dziesiętny 16" xfId="112" xr:uid="{00000000-0005-0000-0000-000000000000}"/>
    <cellStyle name="Dziesiętny 2" xfId="14" xr:uid="{00000000-0005-0000-0000-000001000000}"/>
    <cellStyle name="Dziesiętny 2 11" xfId="11" xr:uid="{00000000-0005-0000-0000-000002000000}"/>
    <cellStyle name="Dziesiętny 2 11 2" xfId="156" xr:uid="{00000000-0005-0000-0000-000003000000}"/>
    <cellStyle name="Dziesiętny 2 13" xfId="6" xr:uid="{00000000-0005-0000-0000-000004000000}"/>
    <cellStyle name="Dziesiętny 3" xfId="15" xr:uid="{00000000-0005-0000-0000-000005000000}"/>
    <cellStyle name="Dziesiętny 4" xfId="151" xr:uid="{00000000-0005-0000-0000-000006000000}"/>
    <cellStyle name="Excel Built-in Normal" xfId="7" xr:uid="{00000000-0005-0000-0000-000007000000}"/>
    <cellStyle name="Excel Built-in Normal 1" xfId="20" xr:uid="{00000000-0005-0000-0000-000008000000}"/>
    <cellStyle name="Excel Built-in Normal 2" xfId="43" xr:uid="{00000000-0005-0000-0000-000009000000}"/>
    <cellStyle name="Excel Built-in Normal 3" xfId="123" xr:uid="{00000000-0005-0000-0000-00000A000000}"/>
    <cellStyle name="Excel Built-in Normal 4" xfId="48" xr:uid="{00000000-0005-0000-0000-00000B000000}"/>
    <cellStyle name="Excel Built-in Normal 5" xfId="1" xr:uid="{00000000-0005-0000-0000-00000C000000}"/>
    <cellStyle name="Excel Built-in Normal 5 2" xfId="68" xr:uid="{00000000-0005-0000-0000-00000D000000}"/>
    <cellStyle name="Excel Built-in Normal 6" xfId="3" xr:uid="{00000000-0005-0000-0000-00000E000000}"/>
    <cellStyle name="Excel Built-in Normal 7" xfId="4" xr:uid="{00000000-0005-0000-0000-00000F000000}"/>
    <cellStyle name="Excel Built-in Normal 8" xfId="22" xr:uid="{00000000-0005-0000-0000-000010000000}"/>
    <cellStyle name="Excel Built-in Percent" xfId="10" xr:uid="{00000000-0005-0000-0000-000011000000}"/>
    <cellStyle name="Hiperłącze 2" xfId="145" xr:uid="{00000000-0005-0000-0000-000012000000}"/>
    <cellStyle name="Normal 2" xfId="142" xr:uid="{00000000-0005-0000-0000-000013000000}"/>
    <cellStyle name="Normal 3" xfId="154" xr:uid="{00000000-0005-0000-0000-000014000000}"/>
    <cellStyle name="Normalny" xfId="0" builtinId="0"/>
    <cellStyle name="Normalny 10" xfId="44" xr:uid="{00000000-0005-0000-0000-000016000000}"/>
    <cellStyle name="Normalny 10 2" xfId="63" xr:uid="{00000000-0005-0000-0000-000017000000}"/>
    <cellStyle name="Normalny 10 3" xfId="17" xr:uid="{00000000-0005-0000-0000-000018000000}"/>
    <cellStyle name="Normalny 11" xfId="45" xr:uid="{00000000-0005-0000-0000-000019000000}"/>
    <cellStyle name="Normalny 11 2" xfId="64" xr:uid="{00000000-0005-0000-0000-00001A000000}"/>
    <cellStyle name="Normalny 11 3" xfId="90" xr:uid="{00000000-0005-0000-0000-00001B000000}"/>
    <cellStyle name="Normalny 12" xfId="46" xr:uid="{00000000-0005-0000-0000-00001C000000}"/>
    <cellStyle name="Normalny 12 2" xfId="65" xr:uid="{00000000-0005-0000-0000-00001D000000}"/>
    <cellStyle name="Normalny 12 3" xfId="93" xr:uid="{00000000-0005-0000-0000-00001E000000}"/>
    <cellStyle name="Normalny 13" xfId="96" xr:uid="{00000000-0005-0000-0000-00001F000000}"/>
    <cellStyle name="Normalny 14" xfId="99" xr:uid="{00000000-0005-0000-0000-000020000000}"/>
    <cellStyle name="Normalny 15" xfId="102" xr:uid="{00000000-0005-0000-0000-000021000000}"/>
    <cellStyle name="Normalny 16" xfId="105" xr:uid="{00000000-0005-0000-0000-000022000000}"/>
    <cellStyle name="Normalny 17" xfId="108" xr:uid="{00000000-0005-0000-0000-000023000000}"/>
    <cellStyle name="Normalny 18" xfId="111" xr:uid="{00000000-0005-0000-0000-000024000000}"/>
    <cellStyle name="Normalny 19" xfId="115" xr:uid="{00000000-0005-0000-0000-000025000000}"/>
    <cellStyle name="Normalny 2" xfId="16" xr:uid="{00000000-0005-0000-0000-000026000000}"/>
    <cellStyle name="Normalny 2 10" xfId="2" xr:uid="{00000000-0005-0000-0000-000027000000}"/>
    <cellStyle name="Normalny 2 10 2" xfId="94" xr:uid="{00000000-0005-0000-0000-000028000000}"/>
    <cellStyle name="Normalny 2 11" xfId="9" xr:uid="{00000000-0005-0000-0000-000029000000}"/>
    <cellStyle name="Normalny 2 11 2" xfId="97" xr:uid="{00000000-0005-0000-0000-00002A000000}"/>
    <cellStyle name="Normalny 2 12" xfId="5" xr:uid="{00000000-0005-0000-0000-00002B000000}"/>
    <cellStyle name="Normalny 2 12 2" xfId="100" xr:uid="{00000000-0005-0000-0000-00002C000000}"/>
    <cellStyle name="Normalny 2 13" xfId="101" xr:uid="{00000000-0005-0000-0000-00002D000000}"/>
    <cellStyle name="Normalny 2 14" xfId="104" xr:uid="{00000000-0005-0000-0000-00002E000000}"/>
    <cellStyle name="Normalny 2 15" xfId="107" xr:uid="{00000000-0005-0000-0000-00002F000000}"/>
    <cellStyle name="Normalny 2 16" xfId="113" xr:uid="{00000000-0005-0000-0000-000030000000}"/>
    <cellStyle name="Normalny 2 17" xfId="114" xr:uid="{00000000-0005-0000-0000-000031000000}"/>
    <cellStyle name="Normalny 2 18" xfId="119" xr:uid="{00000000-0005-0000-0000-000032000000}"/>
    <cellStyle name="Normalny 2 19" xfId="66" xr:uid="{00000000-0005-0000-0000-000033000000}"/>
    <cellStyle name="Normalny 2 2" xfId="19" xr:uid="{00000000-0005-0000-0000-000034000000}"/>
    <cellStyle name="Normalny 2 2 10" xfId="12" xr:uid="{00000000-0005-0000-0000-000035000000}"/>
    <cellStyle name="Normalny 2 2 2" xfId="47" xr:uid="{00000000-0005-0000-0000-000036000000}"/>
    <cellStyle name="Normalny 2 2 3" xfId="121" xr:uid="{00000000-0005-0000-0000-000037000000}"/>
    <cellStyle name="Normalny 2 2 3 2" xfId="149" xr:uid="{00000000-0005-0000-0000-000038000000}"/>
    <cellStyle name="Normalny 2 2 4" xfId="67" xr:uid="{00000000-0005-0000-0000-000039000000}"/>
    <cellStyle name="Normalny 2 2 8" xfId="143" xr:uid="{00000000-0005-0000-0000-00003A000000}"/>
    <cellStyle name="Normalny 2 20" xfId="146" xr:uid="{00000000-0005-0000-0000-00003B000000}"/>
    <cellStyle name="Normalny 2 3" xfId="31" xr:uid="{00000000-0005-0000-0000-00003C000000}"/>
    <cellStyle name="Normalny 2 3 2" xfId="130" xr:uid="{00000000-0005-0000-0000-00003D000000}"/>
    <cellStyle name="Normalny 2 3 3" xfId="73" xr:uid="{00000000-0005-0000-0000-00003E000000}"/>
    <cellStyle name="Normalny 2 4" xfId="35" xr:uid="{00000000-0005-0000-0000-00003F000000}"/>
    <cellStyle name="Normalny 2 4 2" xfId="134" xr:uid="{00000000-0005-0000-0000-000040000000}"/>
    <cellStyle name="Normalny 2 4 3" xfId="76" xr:uid="{00000000-0005-0000-0000-000041000000}"/>
    <cellStyle name="Normalny 2 5" xfId="39" xr:uid="{00000000-0005-0000-0000-000042000000}"/>
    <cellStyle name="Normalny 2 5 2" xfId="138" xr:uid="{00000000-0005-0000-0000-000043000000}"/>
    <cellStyle name="Normalny 2 5 3" xfId="79" xr:uid="{00000000-0005-0000-0000-000044000000}"/>
    <cellStyle name="Normalny 2 6" xfId="50" xr:uid="{00000000-0005-0000-0000-000045000000}"/>
    <cellStyle name="Normalny 2 6 2" xfId="82" xr:uid="{00000000-0005-0000-0000-000046000000}"/>
    <cellStyle name="Normalny 2 6 3" xfId="148" xr:uid="{00000000-0005-0000-0000-000047000000}"/>
    <cellStyle name="Normalny 2 7" xfId="85" xr:uid="{00000000-0005-0000-0000-000048000000}"/>
    <cellStyle name="Normalny 2 8" xfId="88" xr:uid="{00000000-0005-0000-0000-000049000000}"/>
    <cellStyle name="Normalny 2 9" xfId="91" xr:uid="{00000000-0005-0000-0000-00004A000000}"/>
    <cellStyle name="Normalny 20" xfId="144" xr:uid="{00000000-0005-0000-0000-00004B000000}"/>
    <cellStyle name="Normalny 21" xfId="13" xr:uid="{00000000-0005-0000-0000-00004C000000}"/>
    <cellStyle name="Normalny 3" xfId="25" xr:uid="{00000000-0005-0000-0000-00004D000000}"/>
    <cellStyle name="Normalny 3 2" xfId="26" xr:uid="{00000000-0005-0000-0000-00004E000000}"/>
    <cellStyle name="Normalny 3 2 2" xfId="126" xr:uid="{00000000-0005-0000-0000-00004F000000}"/>
    <cellStyle name="Normalny 3 2 3" xfId="125" xr:uid="{00000000-0005-0000-0000-000050000000}"/>
    <cellStyle name="Normalny 3 3" xfId="72" xr:uid="{00000000-0005-0000-0000-000051000000}"/>
    <cellStyle name="Normalny 4" xfId="23" xr:uid="{00000000-0005-0000-0000-000052000000}"/>
    <cellStyle name="Normalny 4 2" xfId="124" xr:uid="{00000000-0005-0000-0000-000053000000}"/>
    <cellStyle name="Normalny 4 3" xfId="69" xr:uid="{00000000-0005-0000-0000-000054000000}"/>
    <cellStyle name="Normalny 5" xfId="27" xr:uid="{00000000-0005-0000-0000-000055000000}"/>
    <cellStyle name="Normalny 5 2" xfId="127" xr:uid="{00000000-0005-0000-0000-000056000000}"/>
    <cellStyle name="Normalny 5 3" xfId="75" xr:uid="{00000000-0005-0000-0000-000057000000}"/>
    <cellStyle name="Normalny 6" xfId="29" xr:uid="{00000000-0005-0000-0000-000058000000}"/>
    <cellStyle name="Normalny 6 2" xfId="53" xr:uid="{00000000-0005-0000-0000-000059000000}"/>
    <cellStyle name="Normalny 6 2 2" xfId="128" xr:uid="{00000000-0005-0000-0000-00005A000000}"/>
    <cellStyle name="Normalny 6 3" xfId="78" xr:uid="{00000000-0005-0000-0000-00005B000000}"/>
    <cellStyle name="Normalny 7" xfId="33" xr:uid="{00000000-0005-0000-0000-00005C000000}"/>
    <cellStyle name="Normalny 7 2" xfId="56" xr:uid="{00000000-0005-0000-0000-00005D000000}"/>
    <cellStyle name="Normalny 7 2 2" xfId="132" xr:uid="{00000000-0005-0000-0000-00005E000000}"/>
    <cellStyle name="Normalny 7 3" xfId="81" xr:uid="{00000000-0005-0000-0000-00005F000000}"/>
    <cellStyle name="Normalny 7 4" xfId="150" xr:uid="{00000000-0005-0000-0000-000060000000}"/>
    <cellStyle name="Normalny 8" xfId="37" xr:uid="{00000000-0005-0000-0000-000061000000}"/>
    <cellStyle name="Normalny 8 2" xfId="59" xr:uid="{00000000-0005-0000-0000-000062000000}"/>
    <cellStyle name="Normalny 8 2 2" xfId="136" xr:uid="{00000000-0005-0000-0000-000063000000}"/>
    <cellStyle name="Normalny 8 3" xfId="84" xr:uid="{00000000-0005-0000-0000-000064000000}"/>
    <cellStyle name="Normalny 9" xfId="87" xr:uid="{00000000-0005-0000-0000-000065000000}"/>
    <cellStyle name="Normalny 9 2" xfId="147" xr:uid="{00000000-0005-0000-0000-000066000000}"/>
    <cellStyle name="Procentowy 18" xfId="117" xr:uid="{00000000-0005-0000-0000-000067000000}"/>
    <cellStyle name="Procentowy 2" xfId="18" xr:uid="{00000000-0005-0000-0000-000068000000}"/>
    <cellStyle name="Procentowy 2 10" xfId="95" xr:uid="{00000000-0005-0000-0000-000069000000}"/>
    <cellStyle name="Procentowy 2 11" xfId="98" xr:uid="{00000000-0005-0000-0000-00006A000000}"/>
    <cellStyle name="Procentowy 2 12" xfId="103" xr:uid="{00000000-0005-0000-0000-00006B000000}"/>
    <cellStyle name="Procentowy 2 13" xfId="106" xr:uid="{00000000-0005-0000-0000-00006C000000}"/>
    <cellStyle name="Procentowy 2 14" xfId="109" xr:uid="{00000000-0005-0000-0000-00006D000000}"/>
    <cellStyle name="Procentowy 2 15" xfId="110" xr:uid="{00000000-0005-0000-0000-00006E000000}"/>
    <cellStyle name="Procentowy 2 16" xfId="116" xr:uid="{00000000-0005-0000-0000-00006F000000}"/>
    <cellStyle name="Procentowy 2 17" xfId="118" xr:uid="{00000000-0005-0000-0000-000070000000}"/>
    <cellStyle name="Procentowy 2 18" xfId="120" xr:uid="{00000000-0005-0000-0000-000071000000}"/>
    <cellStyle name="Procentowy 2 2" xfId="41" xr:uid="{00000000-0005-0000-0000-000072000000}"/>
    <cellStyle name="Procentowy 2 2 2" xfId="140" xr:uid="{00000000-0005-0000-0000-000073000000}"/>
    <cellStyle name="Procentowy 2 2 3" xfId="70" xr:uid="{00000000-0005-0000-0000-000074000000}"/>
    <cellStyle name="Procentowy 2 3" xfId="51" xr:uid="{00000000-0005-0000-0000-000075000000}"/>
    <cellStyle name="Procentowy 2 3 2" xfId="74" xr:uid="{00000000-0005-0000-0000-000076000000}"/>
    <cellStyle name="Procentowy 2 4" xfId="77" xr:uid="{00000000-0005-0000-0000-000077000000}"/>
    <cellStyle name="Procentowy 2 5" xfId="80" xr:uid="{00000000-0005-0000-0000-000078000000}"/>
    <cellStyle name="Procentowy 2 6" xfId="83" xr:uid="{00000000-0005-0000-0000-000079000000}"/>
    <cellStyle name="Procentowy 2 7" xfId="86" xr:uid="{00000000-0005-0000-0000-00007A000000}"/>
    <cellStyle name="Procentowy 2 8" xfId="89" xr:uid="{00000000-0005-0000-0000-00007B000000}"/>
    <cellStyle name="Procentowy 2 9" xfId="92" xr:uid="{00000000-0005-0000-0000-00007C000000}"/>
    <cellStyle name="Procentowy 3" xfId="24" xr:uid="{00000000-0005-0000-0000-00007D000000}"/>
    <cellStyle name="Procentowy 4" xfId="30" xr:uid="{00000000-0005-0000-0000-00007E000000}"/>
    <cellStyle name="Procentowy 4 2" xfId="54" xr:uid="{00000000-0005-0000-0000-00007F000000}"/>
    <cellStyle name="Procentowy 4 2 2" xfId="129" xr:uid="{00000000-0005-0000-0000-000080000000}"/>
    <cellStyle name="Procentowy 5" xfId="32" xr:uid="{00000000-0005-0000-0000-000081000000}"/>
    <cellStyle name="Procentowy 5 2" xfId="55" xr:uid="{00000000-0005-0000-0000-000082000000}"/>
    <cellStyle name="Procentowy 5 2 2" xfId="131" xr:uid="{00000000-0005-0000-0000-000083000000}"/>
    <cellStyle name="Procentowy 6" xfId="28" xr:uid="{00000000-0005-0000-0000-000084000000}"/>
    <cellStyle name="Procentowy 7" xfId="38" xr:uid="{00000000-0005-0000-0000-000085000000}"/>
    <cellStyle name="Procentowy 7 2" xfId="60" xr:uid="{00000000-0005-0000-0000-000086000000}"/>
    <cellStyle name="Procentowy 7 2 2" xfId="137" xr:uid="{00000000-0005-0000-0000-000087000000}"/>
    <cellStyle name="Procentowy 8" xfId="49" xr:uid="{00000000-0005-0000-0000-000088000000}"/>
    <cellStyle name="Tekst objaśnienia 2" xfId="153" xr:uid="{00000000-0005-0000-0000-000089000000}"/>
    <cellStyle name="Walutowy 2" xfId="155" xr:uid="{00000000-0005-0000-0000-00008A000000}"/>
    <cellStyle name="Walutowy 2 2" xfId="21" xr:uid="{00000000-0005-0000-0000-00008B000000}"/>
    <cellStyle name="Walutowy 2 2 2" xfId="52" xr:uid="{00000000-0005-0000-0000-00008C000000}"/>
    <cellStyle name="Walutowy 2 2 2 2" xfId="71" xr:uid="{00000000-0005-0000-0000-00008D000000}"/>
    <cellStyle name="Walutowy 2 2 3" xfId="122" xr:uid="{00000000-0005-0000-0000-00008E000000}"/>
    <cellStyle name="Walutowy 2 3" xfId="34" xr:uid="{00000000-0005-0000-0000-00008F000000}"/>
    <cellStyle name="Walutowy 2 3 2" xfId="57" xr:uid="{00000000-0005-0000-0000-000090000000}"/>
    <cellStyle name="Walutowy 2 3 3" xfId="133" xr:uid="{00000000-0005-0000-0000-000091000000}"/>
    <cellStyle name="Walutowy 2 4" xfId="36" xr:uid="{00000000-0005-0000-0000-000092000000}"/>
    <cellStyle name="Walutowy 2 4 2" xfId="58" xr:uid="{00000000-0005-0000-0000-000093000000}"/>
    <cellStyle name="Walutowy 2 4 3" xfId="135" xr:uid="{00000000-0005-0000-0000-000094000000}"/>
    <cellStyle name="Walutowy 2 5" xfId="40" xr:uid="{00000000-0005-0000-0000-000095000000}"/>
    <cellStyle name="Walutowy 2 5 2" xfId="61" xr:uid="{00000000-0005-0000-0000-000096000000}"/>
    <cellStyle name="Walutowy 2 5 3" xfId="139" xr:uid="{00000000-0005-0000-0000-000097000000}"/>
    <cellStyle name="Walutowy 3" xfId="42" xr:uid="{00000000-0005-0000-0000-000098000000}"/>
    <cellStyle name="Walutowy 3 2" xfId="62" xr:uid="{00000000-0005-0000-0000-000099000000}"/>
    <cellStyle name="Walutowy 3 3" xfId="141" xr:uid="{00000000-0005-0000-0000-00009A000000}"/>
    <cellStyle name="Walutowy 4" xfId="152" xr:uid="{00000000-0005-0000-0000-00009B000000}"/>
    <cellStyle name="Złe 2" xfId="8" xr:uid="{00000000-0005-0000-0000-00009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19"/>
  <sheetViews>
    <sheetView tabSelected="1" topLeftCell="A79" zoomScale="95" zoomScaleNormal="95" workbookViewId="0">
      <selection activeCell="O86" sqref="O86"/>
    </sheetView>
  </sheetViews>
  <sheetFormatPr defaultColWidth="9.140625" defaultRowHeight="15"/>
  <cols>
    <col min="1" max="1" width="4.140625" style="1" bestFit="1" customWidth="1"/>
    <col min="2" max="2" width="35.140625" style="4" customWidth="1"/>
    <col min="3" max="3" width="25.5703125" style="2" customWidth="1"/>
    <col min="4" max="4" width="42.140625" style="6" customWidth="1"/>
    <col min="5" max="5" width="9" style="1" customWidth="1"/>
    <col min="6" max="6" width="13.85546875" style="1" bestFit="1" customWidth="1"/>
    <col min="7" max="7" width="10.5703125" style="5" customWidth="1"/>
    <col min="8" max="8" width="15.140625" style="1" customWidth="1"/>
    <col min="9" max="9" width="16.5703125" style="3" bestFit="1" customWidth="1"/>
    <col min="10" max="10" width="8.28515625" style="3" customWidth="1"/>
    <col min="11" max="11" width="15" style="2" customWidth="1"/>
    <col min="12" max="12" width="15.85546875" style="3" bestFit="1" customWidth="1"/>
    <col min="13" max="13" width="24.85546875" style="1" customWidth="1"/>
    <col min="14" max="16384" width="9.140625" style="1"/>
  </cols>
  <sheetData>
    <row r="1" spans="1:49">
      <c r="I1" s="1"/>
      <c r="L1" s="7"/>
      <c r="M1" s="9" t="s">
        <v>8</v>
      </c>
    </row>
    <row r="2" spans="1:49">
      <c r="I2" s="1"/>
      <c r="L2" s="7"/>
      <c r="M2" s="9" t="s">
        <v>15</v>
      </c>
    </row>
    <row r="3" spans="1:49" ht="18.75">
      <c r="A3" s="145" t="s">
        <v>529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49" s="2" customFormat="1" ht="45">
      <c r="A4" s="22" t="s">
        <v>0</v>
      </c>
      <c r="B4" s="23" t="s">
        <v>10</v>
      </c>
      <c r="C4" s="22" t="s">
        <v>6</v>
      </c>
      <c r="D4" s="22" t="s">
        <v>1</v>
      </c>
      <c r="E4" s="22" t="s">
        <v>2</v>
      </c>
      <c r="F4" s="22" t="s">
        <v>503</v>
      </c>
      <c r="G4" s="22" t="s">
        <v>9</v>
      </c>
      <c r="H4" s="22" t="s">
        <v>16</v>
      </c>
      <c r="I4" s="24" t="s">
        <v>17</v>
      </c>
      <c r="J4" s="24" t="s">
        <v>18</v>
      </c>
      <c r="K4" s="22" t="s">
        <v>19</v>
      </c>
      <c r="L4" s="25" t="s">
        <v>20</v>
      </c>
      <c r="M4" s="26" t="s">
        <v>7</v>
      </c>
    </row>
    <row r="5" spans="1:49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8">
        <v>9</v>
      </c>
      <c r="J5" s="28">
        <v>10</v>
      </c>
      <c r="K5" s="28" t="s">
        <v>527</v>
      </c>
      <c r="L5" s="29" t="s">
        <v>528</v>
      </c>
      <c r="M5" s="30">
        <v>13</v>
      </c>
    </row>
    <row r="6" spans="1:49" ht="15" customHeight="1">
      <c r="A6" s="146" t="s">
        <v>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8"/>
    </row>
    <row r="7" spans="1:49" s="40" customFormat="1" ht="12.75" customHeight="1">
      <c r="A7" s="31">
        <v>1</v>
      </c>
      <c r="B7" s="32" t="s">
        <v>21</v>
      </c>
      <c r="C7" s="33" t="s">
        <v>22</v>
      </c>
      <c r="D7" s="33" t="s">
        <v>23</v>
      </c>
      <c r="E7" s="33" t="s">
        <v>504</v>
      </c>
      <c r="F7" s="33">
        <v>5</v>
      </c>
      <c r="G7" s="35">
        <v>13</v>
      </c>
      <c r="H7" s="36"/>
      <c r="I7" s="37">
        <f>G7*H7</f>
        <v>0</v>
      </c>
      <c r="J7" s="38"/>
      <c r="K7" s="37">
        <f>I7*J7</f>
        <v>0</v>
      </c>
      <c r="L7" s="39">
        <f>I7+K7</f>
        <v>0</v>
      </c>
      <c r="M7" s="34"/>
    </row>
    <row r="8" spans="1:49" s="40" customFormat="1" ht="12.75" customHeight="1">
      <c r="A8" s="35">
        <v>2</v>
      </c>
      <c r="B8" s="41" t="s">
        <v>21</v>
      </c>
      <c r="C8" s="35" t="s">
        <v>22</v>
      </c>
      <c r="D8" s="35" t="s">
        <v>24</v>
      </c>
      <c r="E8" s="35" t="s">
        <v>504</v>
      </c>
      <c r="F8" s="35">
        <v>1</v>
      </c>
      <c r="G8" s="35">
        <v>1</v>
      </c>
      <c r="H8" s="42"/>
      <c r="I8" s="37">
        <f t="shared" ref="I8:I71" si="0">G8*H8</f>
        <v>0</v>
      </c>
      <c r="J8" s="38"/>
      <c r="K8" s="37">
        <f t="shared" ref="K8:K71" si="1">I8*J8</f>
        <v>0</v>
      </c>
      <c r="L8" s="39">
        <f t="shared" ref="L8:L71" si="2">I8+K8</f>
        <v>0</v>
      </c>
      <c r="M8" s="34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</row>
    <row r="9" spans="1:49" s="40" customFormat="1" ht="12.75" customHeight="1">
      <c r="A9" s="44">
        <v>3</v>
      </c>
      <c r="B9" s="45" t="s">
        <v>25</v>
      </c>
      <c r="C9" s="33" t="s">
        <v>26</v>
      </c>
      <c r="D9" s="33" t="s">
        <v>27</v>
      </c>
      <c r="E9" s="33" t="s">
        <v>504</v>
      </c>
      <c r="F9" s="33">
        <v>0.5</v>
      </c>
      <c r="G9" s="35">
        <v>10</v>
      </c>
      <c r="H9" s="36"/>
      <c r="I9" s="37">
        <f t="shared" si="0"/>
        <v>0</v>
      </c>
      <c r="J9" s="38"/>
      <c r="K9" s="37">
        <f t="shared" si="1"/>
        <v>0</v>
      </c>
      <c r="L9" s="39">
        <f t="shared" si="2"/>
        <v>0</v>
      </c>
      <c r="M9" s="34"/>
    </row>
    <row r="10" spans="1:49" s="40" customFormat="1" ht="12.75" customHeight="1">
      <c r="A10" s="31">
        <v>4</v>
      </c>
      <c r="B10" s="46" t="s">
        <v>28</v>
      </c>
      <c r="C10" s="47" t="s">
        <v>29</v>
      </c>
      <c r="D10" s="47" t="s">
        <v>30</v>
      </c>
      <c r="E10" s="47" t="s">
        <v>515</v>
      </c>
      <c r="F10" s="47">
        <v>1</v>
      </c>
      <c r="G10" s="35">
        <v>15</v>
      </c>
      <c r="H10" s="42"/>
      <c r="I10" s="37">
        <f t="shared" si="0"/>
        <v>0</v>
      </c>
      <c r="J10" s="38"/>
      <c r="K10" s="37">
        <f t="shared" si="1"/>
        <v>0</v>
      </c>
      <c r="L10" s="39">
        <f t="shared" si="2"/>
        <v>0</v>
      </c>
      <c r="M10" s="34"/>
    </row>
    <row r="11" spans="1:49" s="40" customFormat="1" ht="25.5" customHeight="1">
      <c r="A11" s="35">
        <v>5</v>
      </c>
      <c r="B11" s="45" t="s">
        <v>31</v>
      </c>
      <c r="C11" s="48" t="s">
        <v>32</v>
      </c>
      <c r="D11" s="48" t="s">
        <v>33</v>
      </c>
      <c r="E11" s="48" t="s">
        <v>515</v>
      </c>
      <c r="F11" s="48" t="s">
        <v>505</v>
      </c>
      <c r="G11" s="35">
        <v>12</v>
      </c>
      <c r="H11" s="42"/>
      <c r="I11" s="37">
        <f t="shared" si="0"/>
        <v>0</v>
      </c>
      <c r="J11" s="38"/>
      <c r="K11" s="37">
        <f t="shared" si="1"/>
        <v>0</v>
      </c>
      <c r="L11" s="39">
        <f t="shared" si="2"/>
        <v>0</v>
      </c>
      <c r="M11" s="34"/>
    </row>
    <row r="12" spans="1:49" s="40" customFormat="1" ht="12.75" customHeight="1">
      <c r="A12" s="31">
        <v>6</v>
      </c>
      <c r="B12" s="45" t="s">
        <v>34</v>
      </c>
      <c r="C12" s="48" t="s">
        <v>35</v>
      </c>
      <c r="D12" s="48" t="s">
        <v>36</v>
      </c>
      <c r="E12" s="49" t="s">
        <v>504</v>
      </c>
      <c r="F12" s="49" t="s">
        <v>506</v>
      </c>
      <c r="G12" s="50">
        <v>2</v>
      </c>
      <c r="H12" s="42"/>
      <c r="I12" s="37">
        <f t="shared" si="0"/>
        <v>0</v>
      </c>
      <c r="J12" s="38"/>
      <c r="K12" s="37">
        <f t="shared" si="1"/>
        <v>0</v>
      </c>
      <c r="L12" s="39">
        <f t="shared" si="2"/>
        <v>0</v>
      </c>
      <c r="M12" s="34"/>
    </row>
    <row r="13" spans="1:49" s="40" customFormat="1" ht="38.25" customHeight="1">
      <c r="A13" s="35">
        <v>7</v>
      </c>
      <c r="B13" s="51" t="s">
        <v>37</v>
      </c>
      <c r="C13" s="52" t="s">
        <v>38</v>
      </c>
      <c r="D13" s="52" t="s">
        <v>39</v>
      </c>
      <c r="E13" s="52" t="s">
        <v>515</v>
      </c>
      <c r="F13" s="52" t="s">
        <v>506</v>
      </c>
      <c r="G13" s="35">
        <v>2</v>
      </c>
      <c r="H13" s="53"/>
      <c r="I13" s="37">
        <f t="shared" si="0"/>
        <v>0</v>
      </c>
      <c r="J13" s="38"/>
      <c r="K13" s="37">
        <f t="shared" si="1"/>
        <v>0</v>
      </c>
      <c r="L13" s="39">
        <f t="shared" si="2"/>
        <v>0</v>
      </c>
      <c r="M13" s="34"/>
    </row>
    <row r="14" spans="1:49" s="40" customFormat="1" ht="51" customHeight="1">
      <c r="A14" s="44">
        <v>8</v>
      </c>
      <c r="B14" s="41" t="s">
        <v>40</v>
      </c>
      <c r="C14" s="52" t="s">
        <v>41</v>
      </c>
      <c r="D14" s="52" t="s">
        <v>42</v>
      </c>
      <c r="E14" s="52" t="s">
        <v>515</v>
      </c>
      <c r="F14" s="52" t="s">
        <v>506</v>
      </c>
      <c r="G14" s="35">
        <v>13</v>
      </c>
      <c r="H14" s="54"/>
      <c r="I14" s="37">
        <f t="shared" si="0"/>
        <v>0</v>
      </c>
      <c r="J14" s="38"/>
      <c r="K14" s="37">
        <f t="shared" si="1"/>
        <v>0</v>
      </c>
      <c r="L14" s="39">
        <f t="shared" si="2"/>
        <v>0</v>
      </c>
      <c r="M14" s="34"/>
    </row>
    <row r="15" spans="1:49" s="40" customFormat="1" ht="12.75" customHeight="1">
      <c r="A15" s="31">
        <v>9</v>
      </c>
      <c r="B15" s="41" t="s">
        <v>43</v>
      </c>
      <c r="C15" s="35" t="s">
        <v>44</v>
      </c>
      <c r="D15" s="35" t="s">
        <v>45</v>
      </c>
      <c r="E15" s="47" t="s">
        <v>515</v>
      </c>
      <c r="F15" s="35">
        <v>1</v>
      </c>
      <c r="G15" s="50">
        <v>1</v>
      </c>
      <c r="H15" s="42"/>
      <c r="I15" s="37">
        <f t="shared" si="0"/>
        <v>0</v>
      </c>
      <c r="J15" s="38"/>
      <c r="K15" s="37">
        <f t="shared" si="1"/>
        <v>0</v>
      </c>
      <c r="L15" s="39">
        <f t="shared" si="2"/>
        <v>0</v>
      </c>
      <c r="M15" s="34"/>
    </row>
    <row r="16" spans="1:49" s="40" customFormat="1" ht="25.5" customHeight="1">
      <c r="A16" s="35">
        <v>10</v>
      </c>
      <c r="B16" s="32" t="s">
        <v>46</v>
      </c>
      <c r="C16" s="33" t="s">
        <v>47</v>
      </c>
      <c r="D16" s="33" t="s">
        <v>48</v>
      </c>
      <c r="E16" s="47" t="s">
        <v>515</v>
      </c>
      <c r="F16" s="33">
        <v>1</v>
      </c>
      <c r="G16" s="35">
        <v>4</v>
      </c>
      <c r="H16" s="42"/>
      <c r="I16" s="37">
        <f t="shared" si="0"/>
        <v>0</v>
      </c>
      <c r="J16" s="38"/>
      <c r="K16" s="37">
        <f t="shared" si="1"/>
        <v>0</v>
      </c>
      <c r="L16" s="39">
        <f t="shared" si="2"/>
        <v>0</v>
      </c>
      <c r="M16" s="34"/>
    </row>
    <row r="17" spans="1:49" s="40" customFormat="1" ht="25.5" customHeight="1">
      <c r="A17" s="31">
        <v>11</v>
      </c>
      <c r="B17" s="51" t="s">
        <v>49</v>
      </c>
      <c r="C17" s="52" t="s">
        <v>50</v>
      </c>
      <c r="D17" s="52" t="s">
        <v>51</v>
      </c>
      <c r="E17" s="47" t="s">
        <v>515</v>
      </c>
      <c r="F17" s="52" t="s">
        <v>506</v>
      </c>
      <c r="G17" s="35">
        <v>2</v>
      </c>
      <c r="H17" s="55"/>
      <c r="I17" s="37">
        <f t="shared" si="0"/>
        <v>0</v>
      </c>
      <c r="J17" s="38"/>
      <c r="K17" s="37">
        <f t="shared" si="1"/>
        <v>0</v>
      </c>
      <c r="L17" s="39">
        <f t="shared" si="2"/>
        <v>0</v>
      </c>
      <c r="M17" s="34"/>
    </row>
    <row r="18" spans="1:49" s="40" customFormat="1" ht="25.5" customHeight="1">
      <c r="A18" s="35">
        <v>12</v>
      </c>
      <c r="B18" s="32" t="s">
        <v>52</v>
      </c>
      <c r="C18" s="33" t="s">
        <v>53</v>
      </c>
      <c r="D18" s="33" t="s">
        <v>36</v>
      </c>
      <c r="E18" s="33" t="s">
        <v>504</v>
      </c>
      <c r="F18" s="33">
        <v>1</v>
      </c>
      <c r="G18" s="35">
        <v>25</v>
      </c>
      <c r="H18" s="36"/>
      <c r="I18" s="37">
        <f t="shared" si="0"/>
        <v>0</v>
      </c>
      <c r="J18" s="38"/>
      <c r="K18" s="37">
        <f t="shared" si="1"/>
        <v>0</v>
      </c>
      <c r="L18" s="39">
        <f t="shared" si="2"/>
        <v>0</v>
      </c>
      <c r="M18" s="34"/>
    </row>
    <row r="19" spans="1:49" s="40" customFormat="1" ht="12.75" customHeight="1">
      <c r="A19" s="44">
        <v>13</v>
      </c>
      <c r="B19" s="45" t="s">
        <v>54</v>
      </c>
      <c r="C19" s="35" t="s">
        <v>55</v>
      </c>
      <c r="D19" s="35" t="s">
        <v>56</v>
      </c>
      <c r="E19" s="47" t="s">
        <v>515</v>
      </c>
      <c r="F19" s="35">
        <v>5</v>
      </c>
      <c r="G19" s="35">
        <v>108</v>
      </c>
      <c r="H19" s="54"/>
      <c r="I19" s="37">
        <f t="shared" si="0"/>
        <v>0</v>
      </c>
      <c r="J19" s="38"/>
      <c r="K19" s="37">
        <f t="shared" si="1"/>
        <v>0</v>
      </c>
      <c r="L19" s="39">
        <f t="shared" si="2"/>
        <v>0</v>
      </c>
      <c r="M19" s="34"/>
    </row>
    <row r="20" spans="1:49" s="40" customFormat="1" ht="25.5" customHeight="1">
      <c r="A20" s="31">
        <v>14</v>
      </c>
      <c r="B20" s="45" t="s">
        <v>54</v>
      </c>
      <c r="C20" s="48" t="s">
        <v>55</v>
      </c>
      <c r="D20" s="48" t="s">
        <v>57</v>
      </c>
      <c r="E20" s="47" t="s">
        <v>515</v>
      </c>
      <c r="F20" s="48" t="s">
        <v>507</v>
      </c>
      <c r="G20" s="35">
        <v>13</v>
      </c>
      <c r="H20" s="53"/>
      <c r="I20" s="37">
        <f t="shared" si="0"/>
        <v>0</v>
      </c>
      <c r="J20" s="38"/>
      <c r="K20" s="37">
        <f t="shared" si="1"/>
        <v>0</v>
      </c>
      <c r="L20" s="39">
        <f t="shared" si="2"/>
        <v>0</v>
      </c>
      <c r="M20" s="34"/>
    </row>
    <row r="21" spans="1:49" s="40" customFormat="1" ht="25.5" customHeight="1">
      <c r="A21" s="35">
        <v>15</v>
      </c>
      <c r="B21" s="56" t="s">
        <v>58</v>
      </c>
      <c r="C21" s="48" t="s">
        <v>59</v>
      </c>
      <c r="D21" s="48" t="s">
        <v>60</v>
      </c>
      <c r="E21" s="47" t="s">
        <v>515</v>
      </c>
      <c r="F21" s="48" t="s">
        <v>505</v>
      </c>
      <c r="G21" s="35">
        <v>4</v>
      </c>
      <c r="H21" s="54"/>
      <c r="I21" s="37">
        <f t="shared" si="0"/>
        <v>0</v>
      </c>
      <c r="J21" s="38"/>
      <c r="K21" s="37">
        <f t="shared" si="1"/>
        <v>0</v>
      </c>
      <c r="L21" s="39">
        <f t="shared" si="2"/>
        <v>0</v>
      </c>
      <c r="M21" s="34"/>
    </row>
    <row r="22" spans="1:49" s="40" customFormat="1" ht="12.75" customHeight="1">
      <c r="A22" s="31">
        <v>16</v>
      </c>
      <c r="B22" s="41" t="s">
        <v>61</v>
      </c>
      <c r="C22" s="52" t="s">
        <v>62</v>
      </c>
      <c r="D22" s="52" t="s">
        <v>63</v>
      </c>
      <c r="E22" s="52" t="s">
        <v>516</v>
      </c>
      <c r="F22" s="52" t="s">
        <v>508</v>
      </c>
      <c r="G22" s="35">
        <v>32</v>
      </c>
      <c r="H22" s="36"/>
      <c r="I22" s="37">
        <f t="shared" si="0"/>
        <v>0</v>
      </c>
      <c r="J22" s="38"/>
      <c r="K22" s="37">
        <f t="shared" si="1"/>
        <v>0</v>
      </c>
      <c r="L22" s="39">
        <f t="shared" si="2"/>
        <v>0</v>
      </c>
      <c r="M22" s="34"/>
    </row>
    <row r="23" spans="1:49" s="40" customFormat="1" ht="25.5" customHeight="1">
      <c r="A23" s="35">
        <v>17</v>
      </c>
      <c r="B23" s="32" t="s">
        <v>64</v>
      </c>
      <c r="C23" s="33" t="s">
        <v>65</v>
      </c>
      <c r="D23" s="33" t="s">
        <v>66</v>
      </c>
      <c r="E23" s="52" t="s">
        <v>516</v>
      </c>
      <c r="F23" s="33">
        <v>250</v>
      </c>
      <c r="G23" s="35">
        <v>3</v>
      </c>
      <c r="H23" s="42"/>
      <c r="I23" s="37">
        <f t="shared" si="0"/>
        <v>0</v>
      </c>
      <c r="J23" s="38"/>
      <c r="K23" s="37">
        <f t="shared" si="1"/>
        <v>0</v>
      </c>
      <c r="L23" s="39">
        <f t="shared" si="2"/>
        <v>0</v>
      </c>
      <c r="M23" s="34"/>
    </row>
    <row r="24" spans="1:49" s="40" customFormat="1" ht="51" customHeight="1">
      <c r="A24" s="44">
        <v>18</v>
      </c>
      <c r="B24" s="32" t="s">
        <v>67</v>
      </c>
      <c r="C24" s="33" t="s">
        <v>68</v>
      </c>
      <c r="D24" s="33" t="s">
        <v>69</v>
      </c>
      <c r="E24" s="47" t="s">
        <v>515</v>
      </c>
      <c r="F24" s="33">
        <v>1</v>
      </c>
      <c r="G24" s="35">
        <v>1</v>
      </c>
      <c r="H24" s="54"/>
      <c r="I24" s="37">
        <f t="shared" si="0"/>
        <v>0</v>
      </c>
      <c r="J24" s="38"/>
      <c r="K24" s="37">
        <f t="shared" si="1"/>
        <v>0</v>
      </c>
      <c r="L24" s="39">
        <f t="shared" si="2"/>
        <v>0</v>
      </c>
      <c r="M24" s="34"/>
    </row>
    <row r="25" spans="1:49" s="40" customFormat="1" ht="38.25" customHeight="1">
      <c r="A25" s="31">
        <v>19</v>
      </c>
      <c r="B25" s="45" t="s">
        <v>70</v>
      </c>
      <c r="C25" s="48" t="s">
        <v>71</v>
      </c>
      <c r="D25" s="48" t="s">
        <v>72</v>
      </c>
      <c r="E25" s="52" t="s">
        <v>516</v>
      </c>
      <c r="F25" s="48" t="s">
        <v>509</v>
      </c>
      <c r="G25" s="35">
        <v>3</v>
      </c>
      <c r="H25" s="36"/>
      <c r="I25" s="37">
        <f t="shared" si="0"/>
        <v>0</v>
      </c>
      <c r="J25" s="38"/>
      <c r="K25" s="37">
        <f t="shared" si="1"/>
        <v>0</v>
      </c>
      <c r="L25" s="39">
        <f t="shared" si="2"/>
        <v>0</v>
      </c>
      <c r="M25" s="57"/>
    </row>
    <row r="26" spans="1:49" s="40" customFormat="1" ht="25.5" customHeight="1">
      <c r="A26" s="35">
        <v>20</v>
      </c>
      <c r="B26" s="45" t="s">
        <v>70</v>
      </c>
      <c r="C26" s="48" t="s">
        <v>71</v>
      </c>
      <c r="D26" s="48" t="s">
        <v>73</v>
      </c>
      <c r="E26" s="47" t="s">
        <v>515</v>
      </c>
      <c r="F26" s="48" t="s">
        <v>506</v>
      </c>
      <c r="G26" s="35">
        <v>15</v>
      </c>
      <c r="H26" s="54"/>
      <c r="I26" s="37">
        <f t="shared" si="0"/>
        <v>0</v>
      </c>
      <c r="J26" s="38"/>
      <c r="K26" s="37">
        <f t="shared" si="1"/>
        <v>0</v>
      </c>
      <c r="L26" s="39">
        <f t="shared" si="2"/>
        <v>0</v>
      </c>
      <c r="M26" s="34"/>
    </row>
    <row r="27" spans="1:49" s="58" customFormat="1" ht="12.75" customHeight="1">
      <c r="A27" s="31">
        <v>21</v>
      </c>
      <c r="B27" s="51" t="s">
        <v>74</v>
      </c>
      <c r="C27" s="52" t="s">
        <v>75</v>
      </c>
      <c r="D27" s="52" t="s">
        <v>76</v>
      </c>
      <c r="E27" s="47" t="s">
        <v>515</v>
      </c>
      <c r="F27" s="52" t="s">
        <v>506</v>
      </c>
      <c r="G27" s="35">
        <v>3</v>
      </c>
      <c r="H27" s="36"/>
      <c r="I27" s="37">
        <f t="shared" si="0"/>
        <v>0</v>
      </c>
      <c r="J27" s="38"/>
      <c r="K27" s="37">
        <f t="shared" si="1"/>
        <v>0</v>
      </c>
      <c r="L27" s="39">
        <f t="shared" si="2"/>
        <v>0</v>
      </c>
      <c r="M27" s="34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</row>
    <row r="28" spans="1:49" s="40" customFormat="1" ht="12.75" customHeight="1">
      <c r="A28" s="35">
        <v>22</v>
      </c>
      <c r="B28" s="59" t="s">
        <v>77</v>
      </c>
      <c r="C28" s="60" t="s">
        <v>78</v>
      </c>
      <c r="D28" s="60" t="s">
        <v>79</v>
      </c>
      <c r="E28" s="47" t="s">
        <v>515</v>
      </c>
      <c r="F28" s="60" t="s">
        <v>506</v>
      </c>
      <c r="G28" s="35">
        <v>4</v>
      </c>
      <c r="H28" s="54"/>
      <c r="I28" s="37">
        <f t="shared" si="0"/>
        <v>0</v>
      </c>
      <c r="J28" s="38"/>
      <c r="K28" s="37">
        <f t="shared" si="1"/>
        <v>0</v>
      </c>
      <c r="L28" s="39">
        <f t="shared" si="2"/>
        <v>0</v>
      </c>
      <c r="M28" s="34"/>
    </row>
    <row r="29" spans="1:49" s="40" customFormat="1" ht="12.75" customHeight="1">
      <c r="A29" s="44">
        <v>23</v>
      </c>
      <c r="B29" s="51" t="s">
        <v>80</v>
      </c>
      <c r="C29" s="52" t="s">
        <v>81</v>
      </c>
      <c r="D29" s="52" t="s">
        <v>63</v>
      </c>
      <c r="E29" s="47" t="s">
        <v>515</v>
      </c>
      <c r="F29" s="61" t="s">
        <v>505</v>
      </c>
      <c r="G29" s="35">
        <v>3</v>
      </c>
      <c r="H29" s="42"/>
      <c r="I29" s="37">
        <f t="shared" si="0"/>
        <v>0</v>
      </c>
      <c r="J29" s="38"/>
      <c r="K29" s="37">
        <f t="shared" si="1"/>
        <v>0</v>
      </c>
      <c r="L29" s="39">
        <f t="shared" si="2"/>
        <v>0</v>
      </c>
      <c r="M29" s="34"/>
    </row>
    <row r="30" spans="1:49" s="40" customFormat="1" ht="12.75" customHeight="1">
      <c r="A30" s="31">
        <v>24</v>
      </c>
      <c r="B30" s="41" t="s">
        <v>82</v>
      </c>
      <c r="C30" s="35" t="s">
        <v>83</v>
      </c>
      <c r="D30" s="35" t="s">
        <v>84</v>
      </c>
      <c r="E30" s="35" t="s">
        <v>517</v>
      </c>
      <c r="F30" s="35">
        <v>120</v>
      </c>
      <c r="G30" s="35">
        <v>1</v>
      </c>
      <c r="H30" s="42"/>
      <c r="I30" s="37">
        <f t="shared" si="0"/>
        <v>0</v>
      </c>
      <c r="J30" s="38"/>
      <c r="K30" s="37">
        <f t="shared" si="1"/>
        <v>0</v>
      </c>
      <c r="L30" s="39">
        <f t="shared" si="2"/>
        <v>0</v>
      </c>
      <c r="M30" s="34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</row>
    <row r="31" spans="1:49" s="40" customFormat="1" ht="25.5" customHeight="1">
      <c r="A31" s="35">
        <v>25</v>
      </c>
      <c r="B31" s="41" t="s">
        <v>85</v>
      </c>
      <c r="C31" s="35" t="s">
        <v>86</v>
      </c>
      <c r="D31" s="35" t="s">
        <v>87</v>
      </c>
      <c r="E31" s="47" t="s">
        <v>515</v>
      </c>
      <c r="F31" s="35">
        <v>5</v>
      </c>
      <c r="G31" s="35">
        <v>6</v>
      </c>
      <c r="H31" s="42"/>
      <c r="I31" s="37">
        <f t="shared" si="0"/>
        <v>0</v>
      </c>
      <c r="J31" s="38"/>
      <c r="K31" s="37">
        <f t="shared" si="1"/>
        <v>0</v>
      </c>
      <c r="L31" s="39">
        <f t="shared" si="2"/>
        <v>0</v>
      </c>
      <c r="M31" s="34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</row>
    <row r="32" spans="1:49" s="40" customFormat="1" ht="25.5" customHeight="1">
      <c r="A32" s="31">
        <v>26</v>
      </c>
      <c r="B32" s="51" t="s">
        <v>88</v>
      </c>
      <c r="C32" s="33" t="s">
        <v>89</v>
      </c>
      <c r="D32" s="33" t="s">
        <v>90</v>
      </c>
      <c r="E32" s="33" t="s">
        <v>504</v>
      </c>
      <c r="F32" s="33">
        <v>1</v>
      </c>
      <c r="G32" s="35">
        <v>1</v>
      </c>
      <c r="H32" s="63"/>
      <c r="I32" s="37">
        <f t="shared" si="0"/>
        <v>0</v>
      </c>
      <c r="J32" s="38"/>
      <c r="K32" s="37">
        <f t="shared" si="1"/>
        <v>0</v>
      </c>
      <c r="L32" s="39">
        <f t="shared" si="2"/>
        <v>0</v>
      </c>
      <c r="M32" s="34"/>
    </row>
    <row r="33" spans="1:49" s="40" customFormat="1" ht="25.5" customHeight="1">
      <c r="A33" s="35">
        <v>27</v>
      </c>
      <c r="B33" s="51" t="s">
        <v>88</v>
      </c>
      <c r="C33" s="33" t="s">
        <v>89</v>
      </c>
      <c r="D33" s="33" t="s">
        <v>91</v>
      </c>
      <c r="E33" s="64" t="s">
        <v>504</v>
      </c>
      <c r="F33" s="64">
        <v>0.25</v>
      </c>
      <c r="G33" s="35">
        <v>1</v>
      </c>
      <c r="H33" s="42"/>
      <c r="I33" s="37">
        <f t="shared" si="0"/>
        <v>0</v>
      </c>
      <c r="J33" s="38"/>
      <c r="K33" s="37">
        <f t="shared" si="1"/>
        <v>0</v>
      </c>
      <c r="L33" s="39">
        <f t="shared" si="2"/>
        <v>0</v>
      </c>
      <c r="M33" s="34"/>
    </row>
    <row r="34" spans="1:49" s="40" customFormat="1" ht="25.5" customHeight="1">
      <c r="A34" s="44">
        <v>28</v>
      </c>
      <c r="B34" s="51" t="s">
        <v>92</v>
      </c>
      <c r="C34" s="52" t="s">
        <v>93</v>
      </c>
      <c r="D34" s="52" t="s">
        <v>94</v>
      </c>
      <c r="E34" s="47" t="s">
        <v>515</v>
      </c>
      <c r="F34" s="52" t="s">
        <v>506</v>
      </c>
      <c r="G34" s="35">
        <v>3</v>
      </c>
      <c r="H34" s="65"/>
      <c r="I34" s="37">
        <f t="shared" si="0"/>
        <v>0</v>
      </c>
      <c r="J34" s="38"/>
      <c r="K34" s="37">
        <f t="shared" si="1"/>
        <v>0</v>
      </c>
      <c r="L34" s="39">
        <f t="shared" si="2"/>
        <v>0</v>
      </c>
      <c r="M34" s="34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</row>
    <row r="35" spans="1:49" s="40" customFormat="1" ht="25.5" customHeight="1">
      <c r="A35" s="31">
        <v>29</v>
      </c>
      <c r="B35" s="45" t="s">
        <v>95</v>
      </c>
      <c r="C35" s="48" t="s">
        <v>96</v>
      </c>
      <c r="D35" s="48" t="s">
        <v>97</v>
      </c>
      <c r="E35" s="33" t="s">
        <v>504</v>
      </c>
      <c r="F35" s="48" t="s">
        <v>506</v>
      </c>
      <c r="G35" s="35">
        <v>3</v>
      </c>
      <c r="H35" s="65"/>
      <c r="I35" s="37">
        <f t="shared" si="0"/>
        <v>0</v>
      </c>
      <c r="J35" s="38"/>
      <c r="K35" s="37">
        <f t="shared" si="1"/>
        <v>0</v>
      </c>
      <c r="L35" s="39">
        <f t="shared" si="2"/>
        <v>0</v>
      </c>
      <c r="M35" s="34"/>
    </row>
    <row r="36" spans="1:49" s="40" customFormat="1" ht="12.75" customHeight="1">
      <c r="A36" s="35">
        <v>30</v>
      </c>
      <c r="B36" s="45" t="s">
        <v>95</v>
      </c>
      <c r="C36" s="48" t="s">
        <v>98</v>
      </c>
      <c r="D36" s="48" t="s">
        <v>99</v>
      </c>
      <c r="E36" s="33" t="s">
        <v>504</v>
      </c>
      <c r="F36" s="48" t="s">
        <v>507</v>
      </c>
      <c r="G36" s="35">
        <v>10</v>
      </c>
      <c r="H36" s="65"/>
      <c r="I36" s="37">
        <f t="shared" si="0"/>
        <v>0</v>
      </c>
      <c r="J36" s="38"/>
      <c r="K36" s="37">
        <f t="shared" si="1"/>
        <v>0</v>
      </c>
      <c r="L36" s="39">
        <f t="shared" si="2"/>
        <v>0</v>
      </c>
      <c r="M36" s="34"/>
    </row>
    <row r="37" spans="1:49" s="40" customFormat="1" ht="12.75" customHeight="1">
      <c r="A37" s="31">
        <v>31</v>
      </c>
      <c r="B37" s="45" t="s">
        <v>100</v>
      </c>
      <c r="C37" s="48" t="s">
        <v>101</v>
      </c>
      <c r="D37" s="48" t="s">
        <v>102</v>
      </c>
      <c r="E37" s="52" t="s">
        <v>516</v>
      </c>
      <c r="F37" s="48" t="s">
        <v>509</v>
      </c>
      <c r="G37" s="35">
        <v>2</v>
      </c>
      <c r="H37" s="65"/>
      <c r="I37" s="37">
        <f t="shared" si="0"/>
        <v>0</v>
      </c>
      <c r="J37" s="38"/>
      <c r="K37" s="37">
        <f t="shared" si="1"/>
        <v>0</v>
      </c>
      <c r="L37" s="39">
        <f t="shared" si="2"/>
        <v>0</v>
      </c>
      <c r="M37" s="34"/>
    </row>
    <row r="38" spans="1:49" s="40" customFormat="1" ht="12.75" customHeight="1">
      <c r="A38" s="35">
        <v>32</v>
      </c>
      <c r="B38" s="45" t="s">
        <v>100</v>
      </c>
      <c r="C38" s="48" t="s">
        <v>101</v>
      </c>
      <c r="D38" s="48" t="s">
        <v>103</v>
      </c>
      <c r="E38" s="47" t="s">
        <v>515</v>
      </c>
      <c r="F38" s="48" t="s">
        <v>506</v>
      </c>
      <c r="G38" s="35">
        <v>10</v>
      </c>
      <c r="H38" s="65"/>
      <c r="I38" s="37">
        <f t="shared" si="0"/>
        <v>0</v>
      </c>
      <c r="J38" s="38"/>
      <c r="K38" s="37">
        <f t="shared" si="1"/>
        <v>0</v>
      </c>
      <c r="L38" s="39">
        <f t="shared" si="2"/>
        <v>0</v>
      </c>
      <c r="M38" s="34"/>
    </row>
    <row r="39" spans="1:49" s="40" customFormat="1" ht="12.75" customHeight="1">
      <c r="A39" s="44">
        <v>33</v>
      </c>
      <c r="B39" s="67" t="s">
        <v>104</v>
      </c>
      <c r="C39" s="68" t="s">
        <v>105</v>
      </c>
      <c r="D39" s="68" t="s">
        <v>106</v>
      </c>
      <c r="E39" s="47" t="s">
        <v>515</v>
      </c>
      <c r="F39" s="69">
        <v>5</v>
      </c>
      <c r="G39" s="35">
        <v>2</v>
      </c>
      <c r="H39" s="42"/>
      <c r="I39" s="37">
        <f t="shared" si="0"/>
        <v>0</v>
      </c>
      <c r="J39" s="38"/>
      <c r="K39" s="37">
        <f t="shared" si="1"/>
        <v>0</v>
      </c>
      <c r="L39" s="39">
        <f t="shared" si="2"/>
        <v>0</v>
      </c>
      <c r="M39" s="34"/>
    </row>
    <row r="40" spans="1:49" s="40" customFormat="1" ht="25.5" customHeight="1">
      <c r="A40" s="31">
        <v>34</v>
      </c>
      <c r="B40" s="45" t="s">
        <v>107</v>
      </c>
      <c r="C40" s="48" t="s">
        <v>108</v>
      </c>
      <c r="D40" s="48" t="s">
        <v>109</v>
      </c>
      <c r="E40" s="47" t="s">
        <v>515</v>
      </c>
      <c r="F40" s="48" t="s">
        <v>506</v>
      </c>
      <c r="G40" s="35">
        <v>7</v>
      </c>
      <c r="H40" s="65"/>
      <c r="I40" s="37">
        <f t="shared" si="0"/>
        <v>0</v>
      </c>
      <c r="J40" s="38"/>
      <c r="K40" s="37">
        <f t="shared" si="1"/>
        <v>0</v>
      </c>
      <c r="L40" s="39">
        <f t="shared" si="2"/>
        <v>0</v>
      </c>
      <c r="M40" s="34"/>
    </row>
    <row r="41" spans="1:49" s="40" customFormat="1" ht="12.75" customHeight="1">
      <c r="A41" s="35">
        <v>35</v>
      </c>
      <c r="B41" s="45" t="s">
        <v>110</v>
      </c>
      <c r="C41" s="48" t="s">
        <v>111</v>
      </c>
      <c r="D41" s="48" t="s">
        <v>112</v>
      </c>
      <c r="E41" s="33" t="s">
        <v>504</v>
      </c>
      <c r="F41" s="48" t="s">
        <v>506</v>
      </c>
      <c r="G41" s="35">
        <v>1</v>
      </c>
      <c r="H41" s="36"/>
      <c r="I41" s="37">
        <f t="shared" si="0"/>
        <v>0</v>
      </c>
      <c r="J41" s="38"/>
      <c r="K41" s="37">
        <f t="shared" si="1"/>
        <v>0</v>
      </c>
      <c r="L41" s="39">
        <f t="shared" si="2"/>
        <v>0</v>
      </c>
      <c r="M41" s="34"/>
    </row>
    <row r="42" spans="1:49" s="40" customFormat="1" ht="25.5" customHeight="1">
      <c r="A42" s="31">
        <v>36</v>
      </c>
      <c r="B42" s="32" t="s">
        <v>113</v>
      </c>
      <c r="C42" s="33" t="s">
        <v>114</v>
      </c>
      <c r="D42" s="33" t="s">
        <v>115</v>
      </c>
      <c r="E42" s="47" t="s">
        <v>515</v>
      </c>
      <c r="F42" s="33">
        <v>1</v>
      </c>
      <c r="G42" s="35">
        <v>8</v>
      </c>
      <c r="H42" s="70"/>
      <c r="I42" s="37">
        <f t="shared" si="0"/>
        <v>0</v>
      </c>
      <c r="J42" s="38"/>
      <c r="K42" s="37">
        <f t="shared" si="1"/>
        <v>0</v>
      </c>
      <c r="L42" s="39">
        <f t="shared" si="2"/>
        <v>0</v>
      </c>
      <c r="M42" s="34"/>
    </row>
    <row r="43" spans="1:49" s="40" customFormat="1" ht="25.5" customHeight="1">
      <c r="A43" s="35">
        <v>37</v>
      </c>
      <c r="B43" s="32" t="s">
        <v>113</v>
      </c>
      <c r="C43" s="33" t="s">
        <v>114</v>
      </c>
      <c r="D43" s="33" t="s">
        <v>116</v>
      </c>
      <c r="E43" s="47" t="s">
        <v>515</v>
      </c>
      <c r="F43" s="33">
        <v>5</v>
      </c>
      <c r="G43" s="35">
        <v>6</v>
      </c>
      <c r="H43" s="63"/>
      <c r="I43" s="37">
        <f t="shared" si="0"/>
        <v>0</v>
      </c>
      <c r="J43" s="38"/>
      <c r="K43" s="37">
        <f t="shared" si="1"/>
        <v>0</v>
      </c>
      <c r="L43" s="39">
        <f t="shared" si="2"/>
        <v>0</v>
      </c>
      <c r="M43" s="34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</row>
    <row r="44" spans="1:49" s="40" customFormat="1" ht="25.5" customHeight="1">
      <c r="A44" s="44">
        <v>38</v>
      </c>
      <c r="B44" s="59" t="s">
        <v>117</v>
      </c>
      <c r="C44" s="60" t="s">
        <v>118</v>
      </c>
      <c r="D44" s="60" t="s">
        <v>119</v>
      </c>
      <c r="E44" s="47" t="s">
        <v>515</v>
      </c>
      <c r="F44" s="60" t="s">
        <v>506</v>
      </c>
      <c r="G44" s="35">
        <v>13</v>
      </c>
      <c r="H44" s="65"/>
      <c r="I44" s="37">
        <f t="shared" si="0"/>
        <v>0</v>
      </c>
      <c r="J44" s="38"/>
      <c r="K44" s="37">
        <f t="shared" si="1"/>
        <v>0</v>
      </c>
      <c r="L44" s="39">
        <f t="shared" si="2"/>
        <v>0</v>
      </c>
      <c r="M44" s="34"/>
    </row>
    <row r="45" spans="1:49" s="40" customFormat="1" ht="25.5" customHeight="1">
      <c r="A45" s="31">
        <v>39</v>
      </c>
      <c r="B45" s="45" t="s">
        <v>120</v>
      </c>
      <c r="C45" s="48" t="s">
        <v>121</v>
      </c>
      <c r="D45" s="48" t="s">
        <v>122</v>
      </c>
      <c r="E45" s="47" t="s">
        <v>515</v>
      </c>
      <c r="F45" s="48" t="s">
        <v>506</v>
      </c>
      <c r="G45" s="35">
        <v>10</v>
      </c>
      <c r="H45" s="42"/>
      <c r="I45" s="37">
        <f t="shared" si="0"/>
        <v>0</v>
      </c>
      <c r="J45" s="38"/>
      <c r="K45" s="37">
        <f t="shared" si="1"/>
        <v>0</v>
      </c>
      <c r="L45" s="39">
        <f t="shared" si="2"/>
        <v>0</v>
      </c>
      <c r="M45" s="34"/>
    </row>
    <row r="46" spans="1:49" s="40" customFormat="1" ht="12.75">
      <c r="A46" s="105">
        <v>40</v>
      </c>
      <c r="B46" s="117" t="s">
        <v>123</v>
      </c>
      <c r="C46" s="105" t="s">
        <v>124</v>
      </c>
      <c r="D46" s="105" t="s">
        <v>125</v>
      </c>
      <c r="E46" s="118" t="s">
        <v>516</v>
      </c>
      <c r="F46" s="105">
        <v>100</v>
      </c>
      <c r="G46" s="105">
        <v>10</v>
      </c>
      <c r="H46" s="119"/>
      <c r="I46" s="109">
        <f t="shared" si="0"/>
        <v>0</v>
      </c>
      <c r="J46" s="110"/>
      <c r="K46" s="109">
        <f t="shared" si="1"/>
        <v>0</v>
      </c>
      <c r="L46" s="111">
        <f t="shared" si="2"/>
        <v>0</v>
      </c>
      <c r="M46" s="112"/>
    </row>
    <row r="47" spans="1:49" s="40" customFormat="1" ht="12.75" customHeight="1">
      <c r="A47" s="31">
        <v>41</v>
      </c>
      <c r="B47" s="59" t="s">
        <v>126</v>
      </c>
      <c r="C47" s="60" t="s">
        <v>127</v>
      </c>
      <c r="D47" s="60" t="s">
        <v>128</v>
      </c>
      <c r="E47" s="52" t="s">
        <v>516</v>
      </c>
      <c r="F47" s="71" t="s">
        <v>510</v>
      </c>
      <c r="G47" s="35">
        <v>4</v>
      </c>
      <c r="H47" s="42"/>
      <c r="I47" s="37">
        <f t="shared" si="0"/>
        <v>0</v>
      </c>
      <c r="J47" s="38"/>
      <c r="K47" s="37">
        <f t="shared" si="1"/>
        <v>0</v>
      </c>
      <c r="L47" s="39">
        <f t="shared" si="2"/>
        <v>0</v>
      </c>
      <c r="M47" s="34"/>
    </row>
    <row r="48" spans="1:49" s="40" customFormat="1" ht="12.75" customHeight="1">
      <c r="A48" s="35">
        <v>42</v>
      </c>
      <c r="B48" s="41" t="s">
        <v>129</v>
      </c>
      <c r="C48" s="35" t="s">
        <v>130</v>
      </c>
      <c r="D48" s="35" t="s">
        <v>131</v>
      </c>
      <c r="E48" s="33" t="s">
        <v>504</v>
      </c>
      <c r="F48" s="35">
        <v>1</v>
      </c>
      <c r="G48" s="35">
        <v>1</v>
      </c>
      <c r="H48" s="42"/>
      <c r="I48" s="37">
        <f t="shared" si="0"/>
        <v>0</v>
      </c>
      <c r="J48" s="38"/>
      <c r="K48" s="37">
        <f t="shared" si="1"/>
        <v>0</v>
      </c>
      <c r="L48" s="39">
        <f t="shared" si="2"/>
        <v>0</v>
      </c>
      <c r="M48" s="34"/>
    </row>
    <row r="49" spans="1:49" s="40" customFormat="1" ht="12.75" customHeight="1">
      <c r="A49" s="44">
        <v>43</v>
      </c>
      <c r="B49" s="41" t="s">
        <v>132</v>
      </c>
      <c r="C49" s="35" t="s">
        <v>130</v>
      </c>
      <c r="D49" s="35"/>
      <c r="E49" s="33" t="s">
        <v>504</v>
      </c>
      <c r="F49" s="35">
        <v>10</v>
      </c>
      <c r="G49" s="35">
        <v>6</v>
      </c>
      <c r="H49" s="42"/>
      <c r="I49" s="37">
        <f t="shared" si="0"/>
        <v>0</v>
      </c>
      <c r="J49" s="38"/>
      <c r="K49" s="37">
        <f t="shared" si="1"/>
        <v>0</v>
      </c>
      <c r="L49" s="39">
        <f t="shared" si="2"/>
        <v>0</v>
      </c>
      <c r="M49" s="34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</row>
    <row r="50" spans="1:49" s="40" customFormat="1" ht="12.75" customHeight="1">
      <c r="A50" s="31">
        <v>44</v>
      </c>
      <c r="B50" s="41" t="s">
        <v>132</v>
      </c>
      <c r="C50" s="35" t="s">
        <v>133</v>
      </c>
      <c r="D50" s="35"/>
      <c r="E50" s="33" t="s">
        <v>504</v>
      </c>
      <c r="F50" s="35">
        <v>10</v>
      </c>
      <c r="G50" s="35">
        <v>6</v>
      </c>
      <c r="H50" s="42"/>
      <c r="I50" s="37">
        <f t="shared" si="0"/>
        <v>0</v>
      </c>
      <c r="J50" s="38"/>
      <c r="K50" s="37">
        <f t="shared" si="1"/>
        <v>0</v>
      </c>
      <c r="L50" s="39">
        <f t="shared" si="2"/>
        <v>0</v>
      </c>
      <c r="M50" s="34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</row>
    <row r="51" spans="1:49" s="40" customFormat="1" ht="12.75" customHeight="1">
      <c r="A51" s="35">
        <v>45</v>
      </c>
      <c r="B51" s="32" t="s">
        <v>134</v>
      </c>
      <c r="C51" s="33" t="s">
        <v>135</v>
      </c>
      <c r="D51" s="33" t="s">
        <v>63</v>
      </c>
      <c r="E51" s="33" t="s">
        <v>504</v>
      </c>
      <c r="F51" s="33">
        <v>1</v>
      </c>
      <c r="G51" s="35">
        <v>63</v>
      </c>
      <c r="H51" s="65"/>
      <c r="I51" s="37">
        <f t="shared" si="0"/>
        <v>0</v>
      </c>
      <c r="J51" s="38"/>
      <c r="K51" s="37">
        <f t="shared" si="1"/>
        <v>0</v>
      </c>
      <c r="L51" s="39">
        <f t="shared" si="2"/>
        <v>0</v>
      </c>
      <c r="M51" s="34"/>
    </row>
    <row r="52" spans="1:49" s="40" customFormat="1" ht="25.5" customHeight="1">
      <c r="A52" s="31">
        <v>46</v>
      </c>
      <c r="B52" s="46" t="s">
        <v>136</v>
      </c>
      <c r="C52" s="47" t="s">
        <v>137</v>
      </c>
      <c r="D52" s="47" t="s">
        <v>138</v>
      </c>
      <c r="E52" s="33" t="s">
        <v>504</v>
      </c>
      <c r="F52" s="47">
        <v>1.5</v>
      </c>
      <c r="G52" s="35">
        <v>12</v>
      </c>
      <c r="H52" s="65"/>
      <c r="I52" s="37">
        <f t="shared" si="0"/>
        <v>0</v>
      </c>
      <c r="J52" s="38"/>
      <c r="K52" s="37">
        <f t="shared" si="1"/>
        <v>0</v>
      </c>
      <c r="L52" s="39">
        <f t="shared" si="2"/>
        <v>0</v>
      </c>
      <c r="M52" s="34"/>
    </row>
    <row r="53" spans="1:49" s="40" customFormat="1" ht="25.5" customHeight="1">
      <c r="A53" s="35">
        <v>47</v>
      </c>
      <c r="B53" s="46" t="s">
        <v>136</v>
      </c>
      <c r="C53" s="60" t="s">
        <v>137</v>
      </c>
      <c r="D53" s="60"/>
      <c r="E53" s="33" t="s">
        <v>504</v>
      </c>
      <c r="F53" s="60" t="s">
        <v>507</v>
      </c>
      <c r="G53" s="35">
        <v>10</v>
      </c>
      <c r="H53" s="65"/>
      <c r="I53" s="37">
        <f t="shared" si="0"/>
        <v>0</v>
      </c>
      <c r="J53" s="38"/>
      <c r="K53" s="37">
        <f t="shared" si="1"/>
        <v>0</v>
      </c>
      <c r="L53" s="39">
        <f t="shared" si="2"/>
        <v>0</v>
      </c>
      <c r="M53" s="34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</row>
    <row r="54" spans="1:49" s="40" customFormat="1" ht="25.5" customHeight="1">
      <c r="A54" s="44">
        <v>48</v>
      </c>
      <c r="B54" s="45" t="s">
        <v>139</v>
      </c>
      <c r="C54" s="48" t="s">
        <v>140</v>
      </c>
      <c r="D54" s="48" t="s">
        <v>141</v>
      </c>
      <c r="E54" s="47" t="s">
        <v>515</v>
      </c>
      <c r="F54" s="48" t="s">
        <v>506</v>
      </c>
      <c r="G54" s="35">
        <v>11</v>
      </c>
      <c r="H54" s="36"/>
      <c r="I54" s="37">
        <f t="shared" si="0"/>
        <v>0</v>
      </c>
      <c r="J54" s="38"/>
      <c r="K54" s="37">
        <f t="shared" si="1"/>
        <v>0</v>
      </c>
      <c r="L54" s="39">
        <f t="shared" si="2"/>
        <v>0</v>
      </c>
      <c r="M54" s="34"/>
    </row>
    <row r="55" spans="1:49" s="40" customFormat="1" ht="38.25" customHeight="1">
      <c r="A55" s="31">
        <v>49</v>
      </c>
      <c r="B55" s="46" t="s">
        <v>142</v>
      </c>
      <c r="C55" s="47" t="s">
        <v>143</v>
      </c>
      <c r="D55" s="47" t="s">
        <v>144</v>
      </c>
      <c r="E55" s="47" t="s">
        <v>517</v>
      </c>
      <c r="F55" s="47">
        <v>125</v>
      </c>
      <c r="G55" s="35">
        <v>13</v>
      </c>
      <c r="H55" s="65"/>
      <c r="I55" s="37">
        <f t="shared" si="0"/>
        <v>0</v>
      </c>
      <c r="J55" s="38"/>
      <c r="K55" s="37">
        <f t="shared" si="1"/>
        <v>0</v>
      </c>
      <c r="L55" s="39">
        <f t="shared" si="2"/>
        <v>0</v>
      </c>
      <c r="M55" s="34"/>
    </row>
    <row r="56" spans="1:49" s="40" customFormat="1" ht="38.25" customHeight="1">
      <c r="A56" s="35">
        <v>50</v>
      </c>
      <c r="B56" s="51" t="s">
        <v>142</v>
      </c>
      <c r="C56" s="52" t="s">
        <v>143</v>
      </c>
      <c r="D56" s="52" t="s">
        <v>144</v>
      </c>
      <c r="E56" s="52" t="s">
        <v>517</v>
      </c>
      <c r="F56" s="52" t="s">
        <v>511</v>
      </c>
      <c r="G56" s="35">
        <v>21</v>
      </c>
      <c r="H56" s="65"/>
      <c r="I56" s="37">
        <f t="shared" si="0"/>
        <v>0</v>
      </c>
      <c r="J56" s="38"/>
      <c r="K56" s="37">
        <f t="shared" si="1"/>
        <v>0</v>
      </c>
      <c r="L56" s="39">
        <f t="shared" si="2"/>
        <v>0</v>
      </c>
      <c r="M56" s="34"/>
    </row>
    <row r="57" spans="1:49" s="40" customFormat="1" ht="38.25" customHeight="1">
      <c r="A57" s="31">
        <v>51</v>
      </c>
      <c r="B57" s="51" t="s">
        <v>142</v>
      </c>
      <c r="C57" s="52" t="s">
        <v>143</v>
      </c>
      <c r="D57" s="52" t="s">
        <v>144</v>
      </c>
      <c r="E57" s="52" t="s">
        <v>517</v>
      </c>
      <c r="F57" s="52" t="s">
        <v>512</v>
      </c>
      <c r="G57" s="35">
        <v>14</v>
      </c>
      <c r="H57" s="70"/>
      <c r="I57" s="37">
        <f t="shared" si="0"/>
        <v>0</v>
      </c>
      <c r="J57" s="38"/>
      <c r="K57" s="37">
        <f t="shared" si="1"/>
        <v>0</v>
      </c>
      <c r="L57" s="39">
        <f t="shared" si="2"/>
        <v>0</v>
      </c>
      <c r="M57" s="34"/>
    </row>
    <row r="58" spans="1:49" s="40" customFormat="1" ht="38.25" customHeight="1">
      <c r="A58" s="35">
        <v>52</v>
      </c>
      <c r="B58" s="51" t="s">
        <v>145</v>
      </c>
      <c r="C58" s="35" t="s">
        <v>146</v>
      </c>
      <c r="D58" s="52" t="s">
        <v>144</v>
      </c>
      <c r="E58" s="72" t="s">
        <v>517</v>
      </c>
      <c r="F58" s="72">
        <v>40</v>
      </c>
      <c r="G58" s="35">
        <v>1</v>
      </c>
      <c r="H58" s="42"/>
      <c r="I58" s="37">
        <f t="shared" si="0"/>
        <v>0</v>
      </c>
      <c r="J58" s="38"/>
      <c r="K58" s="37">
        <f t="shared" si="1"/>
        <v>0</v>
      </c>
      <c r="L58" s="39">
        <f t="shared" si="2"/>
        <v>0</v>
      </c>
      <c r="M58" s="34"/>
    </row>
    <row r="59" spans="1:49" s="40" customFormat="1" ht="25.5" customHeight="1">
      <c r="A59" s="44">
        <v>53</v>
      </c>
      <c r="B59" s="45" t="s">
        <v>147</v>
      </c>
      <c r="C59" s="48" t="s">
        <v>148</v>
      </c>
      <c r="D59" s="48" t="s">
        <v>149</v>
      </c>
      <c r="E59" s="47" t="s">
        <v>515</v>
      </c>
      <c r="F59" s="49" t="s">
        <v>506</v>
      </c>
      <c r="G59" s="35">
        <v>24</v>
      </c>
      <c r="H59" s="42"/>
      <c r="I59" s="37">
        <f t="shared" si="0"/>
        <v>0</v>
      </c>
      <c r="J59" s="38"/>
      <c r="K59" s="37">
        <f t="shared" si="1"/>
        <v>0</v>
      </c>
      <c r="L59" s="39">
        <f t="shared" si="2"/>
        <v>0</v>
      </c>
      <c r="M59" s="34"/>
    </row>
    <row r="60" spans="1:49" s="66" customFormat="1" ht="12.75" customHeight="1">
      <c r="A60" s="31">
        <v>54</v>
      </c>
      <c r="B60" s="32" t="s">
        <v>150</v>
      </c>
      <c r="C60" s="33" t="s">
        <v>151</v>
      </c>
      <c r="D60" s="33" t="s">
        <v>152</v>
      </c>
      <c r="E60" s="52" t="s">
        <v>516</v>
      </c>
      <c r="F60" s="33">
        <v>500</v>
      </c>
      <c r="G60" s="35">
        <v>4</v>
      </c>
      <c r="H60" s="63"/>
      <c r="I60" s="37">
        <f t="shared" si="0"/>
        <v>0</v>
      </c>
      <c r="J60" s="38"/>
      <c r="K60" s="37">
        <f t="shared" si="1"/>
        <v>0</v>
      </c>
      <c r="L60" s="39">
        <f t="shared" si="2"/>
        <v>0</v>
      </c>
      <c r="M60" s="34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</row>
    <row r="61" spans="1:49" s="40" customFormat="1" ht="25.5" customHeight="1">
      <c r="A61" s="35">
        <v>55</v>
      </c>
      <c r="B61" s="45" t="s">
        <v>153</v>
      </c>
      <c r="C61" s="48" t="s">
        <v>154</v>
      </c>
      <c r="D61" s="48" t="s">
        <v>155</v>
      </c>
      <c r="E61" s="33" t="s">
        <v>504</v>
      </c>
      <c r="F61" s="48" t="s">
        <v>507</v>
      </c>
      <c r="G61" s="35">
        <v>2</v>
      </c>
      <c r="H61" s="70"/>
      <c r="I61" s="37">
        <f t="shared" si="0"/>
        <v>0</v>
      </c>
      <c r="J61" s="38"/>
      <c r="K61" s="37">
        <f t="shared" si="1"/>
        <v>0</v>
      </c>
      <c r="L61" s="39">
        <f t="shared" si="2"/>
        <v>0</v>
      </c>
      <c r="M61" s="34"/>
    </row>
    <row r="62" spans="1:49" s="40" customFormat="1" ht="25.5" customHeight="1">
      <c r="A62" s="31">
        <v>56</v>
      </c>
      <c r="B62" s="45" t="s">
        <v>153</v>
      </c>
      <c r="C62" s="48" t="s">
        <v>154</v>
      </c>
      <c r="D62" s="48" t="s">
        <v>155</v>
      </c>
      <c r="E62" s="33" t="s">
        <v>504</v>
      </c>
      <c r="F62" s="35">
        <v>1</v>
      </c>
      <c r="G62" s="50">
        <v>4</v>
      </c>
      <c r="H62" s="42"/>
      <c r="I62" s="37">
        <f t="shared" si="0"/>
        <v>0</v>
      </c>
      <c r="J62" s="38"/>
      <c r="K62" s="37">
        <f t="shared" si="1"/>
        <v>0</v>
      </c>
      <c r="L62" s="39">
        <f t="shared" si="2"/>
        <v>0</v>
      </c>
      <c r="M62" s="34"/>
    </row>
    <row r="63" spans="1:49" s="40" customFormat="1" ht="38.25" customHeight="1">
      <c r="A63" s="35">
        <v>57</v>
      </c>
      <c r="B63" s="51" t="s">
        <v>156</v>
      </c>
      <c r="C63" s="52" t="s">
        <v>157</v>
      </c>
      <c r="D63" s="52" t="s">
        <v>158</v>
      </c>
      <c r="E63" s="52" t="s">
        <v>516</v>
      </c>
      <c r="F63" s="52" t="s">
        <v>510</v>
      </c>
      <c r="G63" s="35">
        <v>15</v>
      </c>
      <c r="H63" s="65"/>
      <c r="I63" s="37">
        <f t="shared" si="0"/>
        <v>0</v>
      </c>
      <c r="J63" s="38"/>
      <c r="K63" s="37">
        <f t="shared" si="1"/>
        <v>0</v>
      </c>
      <c r="L63" s="39">
        <f t="shared" si="2"/>
        <v>0</v>
      </c>
      <c r="M63" s="34"/>
    </row>
    <row r="64" spans="1:49" s="40" customFormat="1" ht="25.5" customHeight="1">
      <c r="A64" s="44">
        <v>58</v>
      </c>
      <c r="B64" s="51" t="s">
        <v>156</v>
      </c>
      <c r="C64" s="52" t="s">
        <v>157</v>
      </c>
      <c r="D64" s="52" t="s">
        <v>159</v>
      </c>
      <c r="E64" s="47" t="s">
        <v>515</v>
      </c>
      <c r="F64" s="52" t="s">
        <v>506</v>
      </c>
      <c r="G64" s="35">
        <v>26</v>
      </c>
      <c r="H64" s="36"/>
      <c r="I64" s="37">
        <f t="shared" si="0"/>
        <v>0</v>
      </c>
      <c r="J64" s="38"/>
      <c r="K64" s="37">
        <f t="shared" si="1"/>
        <v>0</v>
      </c>
      <c r="L64" s="39">
        <f t="shared" si="2"/>
        <v>0</v>
      </c>
      <c r="M64" s="34"/>
    </row>
    <row r="65" spans="1:49" s="40" customFormat="1" ht="25.5" customHeight="1">
      <c r="A65" s="31">
        <v>59</v>
      </c>
      <c r="B65" s="73" t="s">
        <v>160</v>
      </c>
      <c r="C65" s="74" t="s">
        <v>161</v>
      </c>
      <c r="D65" s="74" t="s">
        <v>162</v>
      </c>
      <c r="E65" s="33" t="s">
        <v>504</v>
      </c>
      <c r="F65" s="74">
        <v>1</v>
      </c>
      <c r="G65" s="35">
        <v>10</v>
      </c>
      <c r="H65" s="65"/>
      <c r="I65" s="37">
        <f t="shared" si="0"/>
        <v>0</v>
      </c>
      <c r="J65" s="38"/>
      <c r="K65" s="37">
        <f t="shared" si="1"/>
        <v>0</v>
      </c>
      <c r="L65" s="39">
        <f t="shared" si="2"/>
        <v>0</v>
      </c>
      <c r="M65" s="34"/>
    </row>
    <row r="66" spans="1:49" s="40" customFormat="1" ht="25.5" customHeight="1">
      <c r="A66" s="35">
        <v>60</v>
      </c>
      <c r="B66" s="46" t="s">
        <v>163</v>
      </c>
      <c r="C66" s="47" t="s">
        <v>164</v>
      </c>
      <c r="D66" s="47" t="s">
        <v>165</v>
      </c>
      <c r="E66" s="52" t="s">
        <v>516</v>
      </c>
      <c r="F66" s="47">
        <v>500</v>
      </c>
      <c r="G66" s="35">
        <v>17</v>
      </c>
      <c r="H66" s="65"/>
      <c r="I66" s="37">
        <f t="shared" si="0"/>
        <v>0</v>
      </c>
      <c r="J66" s="38"/>
      <c r="K66" s="37">
        <f t="shared" si="1"/>
        <v>0</v>
      </c>
      <c r="L66" s="39">
        <f t="shared" si="2"/>
        <v>0</v>
      </c>
      <c r="M66" s="34"/>
    </row>
    <row r="67" spans="1:49" s="40" customFormat="1" ht="25.5" customHeight="1">
      <c r="A67" s="31">
        <v>61</v>
      </c>
      <c r="B67" s="32" t="s">
        <v>166</v>
      </c>
      <c r="C67" s="35" t="s">
        <v>167</v>
      </c>
      <c r="D67" s="35" t="s">
        <v>168</v>
      </c>
      <c r="E67" s="47" t="s">
        <v>515</v>
      </c>
      <c r="F67" s="35">
        <v>1</v>
      </c>
      <c r="G67" s="35">
        <v>1</v>
      </c>
      <c r="H67" s="42"/>
      <c r="I67" s="37">
        <f t="shared" si="0"/>
        <v>0</v>
      </c>
      <c r="J67" s="38"/>
      <c r="K67" s="37">
        <f t="shared" si="1"/>
        <v>0</v>
      </c>
      <c r="L67" s="39">
        <f t="shared" si="2"/>
        <v>0</v>
      </c>
      <c r="M67" s="34"/>
    </row>
    <row r="68" spans="1:49" s="40" customFormat="1" ht="12.75" customHeight="1">
      <c r="A68" s="35">
        <v>62</v>
      </c>
      <c r="B68" s="41" t="s">
        <v>169</v>
      </c>
      <c r="C68" s="35" t="s">
        <v>170</v>
      </c>
      <c r="D68" s="35" t="s">
        <v>171</v>
      </c>
      <c r="E68" s="47" t="s">
        <v>515</v>
      </c>
      <c r="F68" s="35">
        <v>1</v>
      </c>
      <c r="G68" s="35">
        <v>1</v>
      </c>
      <c r="H68" s="42"/>
      <c r="I68" s="37">
        <f t="shared" si="0"/>
        <v>0</v>
      </c>
      <c r="J68" s="38"/>
      <c r="K68" s="37">
        <f t="shared" si="1"/>
        <v>0</v>
      </c>
      <c r="L68" s="39">
        <f t="shared" si="2"/>
        <v>0</v>
      </c>
      <c r="M68" s="34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</row>
    <row r="69" spans="1:49" s="40" customFormat="1" ht="12.75" customHeight="1">
      <c r="A69" s="44">
        <v>63</v>
      </c>
      <c r="B69" s="45" t="s">
        <v>172</v>
      </c>
      <c r="C69" s="48" t="s">
        <v>173</v>
      </c>
      <c r="D69" s="48" t="s">
        <v>174</v>
      </c>
      <c r="E69" s="47" t="s">
        <v>515</v>
      </c>
      <c r="F69" s="49" t="s">
        <v>506</v>
      </c>
      <c r="G69" s="35">
        <v>1</v>
      </c>
      <c r="H69" s="42"/>
      <c r="I69" s="37">
        <f t="shared" si="0"/>
        <v>0</v>
      </c>
      <c r="J69" s="38"/>
      <c r="K69" s="37">
        <f t="shared" si="1"/>
        <v>0</v>
      </c>
      <c r="L69" s="39">
        <f t="shared" si="2"/>
        <v>0</v>
      </c>
      <c r="M69" s="34"/>
    </row>
    <row r="70" spans="1:49" s="40" customFormat="1" ht="12.75" customHeight="1">
      <c r="A70" s="31">
        <v>64</v>
      </c>
      <c r="B70" s="41" t="s">
        <v>175</v>
      </c>
      <c r="C70" s="35" t="s">
        <v>176</v>
      </c>
      <c r="D70" s="35" t="s">
        <v>177</v>
      </c>
      <c r="E70" s="47" t="s">
        <v>515</v>
      </c>
      <c r="F70" s="35">
        <v>5</v>
      </c>
      <c r="G70" s="35">
        <v>18</v>
      </c>
      <c r="H70" s="42"/>
      <c r="I70" s="37">
        <f t="shared" si="0"/>
        <v>0</v>
      </c>
      <c r="J70" s="38"/>
      <c r="K70" s="37">
        <f t="shared" si="1"/>
        <v>0</v>
      </c>
      <c r="L70" s="39">
        <f t="shared" si="2"/>
        <v>0</v>
      </c>
      <c r="M70" s="34"/>
    </row>
    <row r="71" spans="1:49" s="40" customFormat="1" ht="12.75" customHeight="1">
      <c r="A71" s="35">
        <v>65</v>
      </c>
      <c r="B71" s="75" t="s">
        <v>178</v>
      </c>
      <c r="C71" s="76" t="s">
        <v>179</v>
      </c>
      <c r="D71" s="76" t="s">
        <v>180</v>
      </c>
      <c r="E71" s="47" t="s">
        <v>515</v>
      </c>
      <c r="F71" s="76">
        <v>1</v>
      </c>
      <c r="G71" s="35">
        <v>5</v>
      </c>
      <c r="H71" s="42"/>
      <c r="I71" s="37">
        <f t="shared" si="0"/>
        <v>0</v>
      </c>
      <c r="J71" s="38"/>
      <c r="K71" s="37">
        <f t="shared" si="1"/>
        <v>0</v>
      </c>
      <c r="L71" s="39">
        <f t="shared" si="2"/>
        <v>0</v>
      </c>
      <c r="M71" s="34"/>
      <c r="N71" s="66"/>
      <c r="O71" s="66"/>
      <c r="P71" s="66"/>
      <c r="Q71" s="66"/>
      <c r="R71" s="66"/>
      <c r="S71" s="66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</row>
    <row r="72" spans="1:49" s="40" customFormat="1" ht="12.75" customHeight="1">
      <c r="A72" s="31">
        <v>66</v>
      </c>
      <c r="B72" s="77" t="s">
        <v>178</v>
      </c>
      <c r="C72" s="78" t="s">
        <v>179</v>
      </c>
      <c r="D72" s="78" t="s">
        <v>180</v>
      </c>
      <c r="E72" s="47" t="s">
        <v>515</v>
      </c>
      <c r="F72" s="78">
        <v>5</v>
      </c>
      <c r="G72" s="50">
        <v>5</v>
      </c>
      <c r="H72" s="42"/>
      <c r="I72" s="37">
        <f t="shared" ref="I72:I101" si="3">G72*H72</f>
        <v>0</v>
      </c>
      <c r="J72" s="38"/>
      <c r="K72" s="37">
        <f t="shared" ref="K72:K101" si="4">I72*J72</f>
        <v>0</v>
      </c>
      <c r="L72" s="39">
        <f t="shared" ref="L72:L101" si="5">I72+K72</f>
        <v>0</v>
      </c>
      <c r="M72" s="34"/>
    </row>
    <row r="73" spans="1:49" s="40" customFormat="1" ht="38.25" customHeight="1">
      <c r="A73" s="35">
        <v>67</v>
      </c>
      <c r="B73" s="32" t="s">
        <v>181</v>
      </c>
      <c r="C73" s="33" t="s">
        <v>182</v>
      </c>
      <c r="D73" s="33" t="s">
        <v>183</v>
      </c>
      <c r="E73" s="47" t="s">
        <v>515</v>
      </c>
      <c r="F73" s="64">
        <v>1</v>
      </c>
      <c r="G73" s="35">
        <v>3</v>
      </c>
      <c r="H73" s="42"/>
      <c r="I73" s="37">
        <f t="shared" si="3"/>
        <v>0</v>
      </c>
      <c r="J73" s="38"/>
      <c r="K73" s="37">
        <f t="shared" si="4"/>
        <v>0</v>
      </c>
      <c r="L73" s="39">
        <f t="shared" si="5"/>
        <v>0</v>
      </c>
      <c r="M73" s="34"/>
    </row>
    <row r="74" spans="1:49" s="43" customFormat="1" ht="12.75" customHeight="1">
      <c r="A74" s="44">
        <v>68</v>
      </c>
      <c r="B74" s="45" t="s">
        <v>74</v>
      </c>
      <c r="C74" s="48" t="s">
        <v>184</v>
      </c>
      <c r="D74" s="48" t="s">
        <v>119</v>
      </c>
      <c r="E74" s="52" t="s">
        <v>516</v>
      </c>
      <c r="F74" s="48" t="s">
        <v>510</v>
      </c>
      <c r="G74" s="35">
        <v>21</v>
      </c>
      <c r="H74" s="65"/>
      <c r="I74" s="37">
        <f t="shared" si="3"/>
        <v>0</v>
      </c>
      <c r="J74" s="38"/>
      <c r="K74" s="37">
        <f t="shared" si="4"/>
        <v>0</v>
      </c>
      <c r="L74" s="39">
        <f t="shared" si="5"/>
        <v>0</v>
      </c>
      <c r="M74" s="34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</row>
    <row r="75" spans="1:49" s="43" customFormat="1" ht="25.5" customHeight="1">
      <c r="A75" s="31">
        <v>69</v>
      </c>
      <c r="B75" s="51" t="s">
        <v>185</v>
      </c>
      <c r="C75" s="35" t="s">
        <v>186</v>
      </c>
      <c r="D75" s="52" t="s">
        <v>187</v>
      </c>
      <c r="E75" s="47" t="s">
        <v>515</v>
      </c>
      <c r="F75" s="72">
        <v>1</v>
      </c>
      <c r="G75" s="35">
        <v>6</v>
      </c>
      <c r="H75" s="79"/>
      <c r="I75" s="37">
        <f t="shared" si="3"/>
        <v>0</v>
      </c>
      <c r="J75" s="38"/>
      <c r="K75" s="37">
        <f t="shared" si="4"/>
        <v>0</v>
      </c>
      <c r="L75" s="39">
        <f t="shared" si="5"/>
        <v>0</v>
      </c>
      <c r="M75" s="34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</row>
    <row r="76" spans="1:49" s="43" customFormat="1" ht="25.5" customHeight="1">
      <c r="A76" s="35">
        <v>70</v>
      </c>
      <c r="B76" s="51" t="s">
        <v>185</v>
      </c>
      <c r="C76" s="35" t="s">
        <v>186</v>
      </c>
      <c r="D76" s="52" t="s">
        <v>188</v>
      </c>
      <c r="E76" s="52" t="s">
        <v>516</v>
      </c>
      <c r="F76" s="35">
        <v>500</v>
      </c>
      <c r="G76" s="50">
        <v>1</v>
      </c>
      <c r="H76" s="42"/>
      <c r="I76" s="37">
        <f t="shared" si="3"/>
        <v>0</v>
      </c>
      <c r="J76" s="38"/>
      <c r="K76" s="37">
        <f t="shared" si="4"/>
        <v>0</v>
      </c>
      <c r="L76" s="39">
        <f t="shared" si="5"/>
        <v>0</v>
      </c>
      <c r="M76" s="34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</row>
    <row r="77" spans="1:49" s="43" customFormat="1" ht="12.75" customHeight="1">
      <c r="A77" s="31">
        <v>71</v>
      </c>
      <c r="B77" s="41" t="s">
        <v>189</v>
      </c>
      <c r="C77" s="35" t="s">
        <v>190</v>
      </c>
      <c r="D77" s="35" t="s">
        <v>191</v>
      </c>
      <c r="E77" s="47" t="s">
        <v>515</v>
      </c>
      <c r="F77" s="35">
        <v>1</v>
      </c>
      <c r="G77" s="50">
        <v>6</v>
      </c>
      <c r="H77" s="42"/>
      <c r="I77" s="37">
        <f t="shared" si="3"/>
        <v>0</v>
      </c>
      <c r="J77" s="38"/>
      <c r="K77" s="37">
        <f t="shared" si="4"/>
        <v>0</v>
      </c>
      <c r="L77" s="39">
        <f t="shared" si="5"/>
        <v>0</v>
      </c>
      <c r="M77" s="34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</row>
    <row r="78" spans="1:49" s="43" customFormat="1" ht="12.75" customHeight="1">
      <c r="A78" s="35">
        <v>72</v>
      </c>
      <c r="B78" s="32" t="s">
        <v>192</v>
      </c>
      <c r="C78" s="33" t="s">
        <v>193</v>
      </c>
      <c r="D78" s="33" t="s">
        <v>194</v>
      </c>
      <c r="E78" s="52" t="s">
        <v>516</v>
      </c>
      <c r="F78" s="33">
        <v>250</v>
      </c>
      <c r="G78" s="35">
        <v>1</v>
      </c>
      <c r="H78" s="63"/>
      <c r="I78" s="37">
        <f t="shared" si="3"/>
        <v>0</v>
      </c>
      <c r="J78" s="38"/>
      <c r="K78" s="37">
        <f t="shared" si="4"/>
        <v>0</v>
      </c>
      <c r="L78" s="39">
        <f t="shared" si="5"/>
        <v>0</v>
      </c>
      <c r="M78" s="34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</row>
    <row r="79" spans="1:49" s="43" customFormat="1" ht="25.5">
      <c r="A79" s="124">
        <v>73</v>
      </c>
      <c r="B79" s="125" t="s">
        <v>195</v>
      </c>
      <c r="C79" s="126" t="s">
        <v>196</v>
      </c>
      <c r="D79" s="126" t="s">
        <v>197</v>
      </c>
      <c r="E79" s="118" t="s">
        <v>516</v>
      </c>
      <c r="F79" s="127">
        <v>500</v>
      </c>
      <c r="G79" s="105">
        <v>2</v>
      </c>
      <c r="H79" s="119"/>
      <c r="I79" s="109">
        <f t="shared" si="3"/>
        <v>0</v>
      </c>
      <c r="J79" s="110"/>
      <c r="K79" s="109">
        <f t="shared" si="4"/>
        <v>0</v>
      </c>
      <c r="L79" s="111">
        <f t="shared" si="5"/>
        <v>0</v>
      </c>
      <c r="M79" s="112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</row>
    <row r="80" spans="1:49" s="43" customFormat="1" ht="12.75">
      <c r="A80" s="31">
        <v>74</v>
      </c>
      <c r="B80" s="45" t="s">
        <v>198</v>
      </c>
      <c r="C80" s="48" t="s">
        <v>199</v>
      </c>
      <c r="D80" s="48" t="s">
        <v>200</v>
      </c>
      <c r="E80" s="47" t="s">
        <v>515</v>
      </c>
      <c r="F80" s="48" t="s">
        <v>506</v>
      </c>
      <c r="G80" s="35">
        <v>10</v>
      </c>
      <c r="H80" s="65"/>
      <c r="I80" s="37">
        <f t="shared" si="3"/>
        <v>0</v>
      </c>
      <c r="J80" s="38"/>
      <c r="K80" s="37">
        <f t="shared" si="4"/>
        <v>0</v>
      </c>
      <c r="L80" s="39">
        <f t="shared" si="5"/>
        <v>0</v>
      </c>
      <c r="M80" s="34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</row>
    <row r="81" spans="1:49" s="43" customFormat="1" ht="25.5">
      <c r="A81" s="35">
        <v>75</v>
      </c>
      <c r="B81" s="46" t="s">
        <v>201</v>
      </c>
      <c r="C81" s="47" t="s">
        <v>202</v>
      </c>
      <c r="D81" s="47" t="s">
        <v>203</v>
      </c>
      <c r="E81" s="47" t="s">
        <v>515</v>
      </c>
      <c r="F81" s="47">
        <v>1</v>
      </c>
      <c r="G81" s="35">
        <v>12</v>
      </c>
      <c r="H81" s="70"/>
      <c r="I81" s="37">
        <f t="shared" si="3"/>
        <v>0</v>
      </c>
      <c r="J81" s="38"/>
      <c r="K81" s="37">
        <f t="shared" si="4"/>
        <v>0</v>
      </c>
      <c r="L81" s="39">
        <f t="shared" si="5"/>
        <v>0</v>
      </c>
      <c r="M81" s="34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</row>
    <row r="82" spans="1:49" s="43" customFormat="1" ht="38.25">
      <c r="A82" s="31">
        <v>76</v>
      </c>
      <c r="B82" s="45" t="s">
        <v>204</v>
      </c>
      <c r="C82" s="48" t="s">
        <v>205</v>
      </c>
      <c r="D82" s="48" t="s">
        <v>206</v>
      </c>
      <c r="E82" s="48" t="s">
        <v>504</v>
      </c>
      <c r="F82" s="48" t="s">
        <v>518</v>
      </c>
      <c r="G82" s="35">
        <v>25</v>
      </c>
      <c r="H82" s="65"/>
      <c r="I82" s="37">
        <f t="shared" si="3"/>
        <v>0</v>
      </c>
      <c r="J82" s="38"/>
      <c r="K82" s="37">
        <f t="shared" si="4"/>
        <v>0</v>
      </c>
      <c r="L82" s="39">
        <f t="shared" si="5"/>
        <v>0</v>
      </c>
      <c r="M82" s="34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</row>
    <row r="83" spans="1:49" s="43" customFormat="1" ht="38.25">
      <c r="A83" s="35">
        <v>77</v>
      </c>
      <c r="B83" s="45" t="s">
        <v>207</v>
      </c>
      <c r="C83" s="48" t="s">
        <v>205</v>
      </c>
      <c r="D83" s="48" t="s">
        <v>208</v>
      </c>
      <c r="E83" s="33" t="s">
        <v>504</v>
      </c>
      <c r="F83" s="48" t="s">
        <v>513</v>
      </c>
      <c r="G83" s="35">
        <v>24</v>
      </c>
      <c r="H83" s="65"/>
      <c r="I83" s="37">
        <f t="shared" si="3"/>
        <v>0</v>
      </c>
      <c r="J83" s="38"/>
      <c r="K83" s="37">
        <f t="shared" si="4"/>
        <v>0</v>
      </c>
      <c r="L83" s="39">
        <f t="shared" si="5"/>
        <v>0</v>
      </c>
      <c r="M83" s="34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</row>
    <row r="84" spans="1:49" s="62" customFormat="1" ht="12.75">
      <c r="A84" s="44">
        <v>78</v>
      </c>
      <c r="B84" s="59" t="s">
        <v>209</v>
      </c>
      <c r="C84" s="60" t="s">
        <v>210</v>
      </c>
      <c r="D84" s="60"/>
      <c r="E84" s="47" t="s">
        <v>515</v>
      </c>
      <c r="F84" s="60" t="s">
        <v>514</v>
      </c>
      <c r="G84" s="35">
        <v>40</v>
      </c>
      <c r="H84" s="65"/>
      <c r="I84" s="37">
        <f t="shared" si="3"/>
        <v>0</v>
      </c>
      <c r="J84" s="38"/>
      <c r="K84" s="37">
        <f t="shared" si="4"/>
        <v>0</v>
      </c>
      <c r="L84" s="39">
        <f t="shared" si="5"/>
        <v>0</v>
      </c>
      <c r="M84" s="34"/>
    </row>
    <row r="85" spans="1:49" s="62" customFormat="1" ht="25.5">
      <c r="A85" s="31">
        <v>79</v>
      </c>
      <c r="B85" s="46" t="s">
        <v>211</v>
      </c>
      <c r="C85" s="47" t="s">
        <v>212</v>
      </c>
      <c r="D85" s="33" t="s">
        <v>213</v>
      </c>
      <c r="E85" s="47" t="s">
        <v>515</v>
      </c>
      <c r="F85" s="47">
        <v>5</v>
      </c>
      <c r="G85" s="35">
        <v>30</v>
      </c>
      <c r="H85" s="65"/>
      <c r="I85" s="37">
        <f t="shared" si="3"/>
        <v>0</v>
      </c>
      <c r="J85" s="38"/>
      <c r="K85" s="37">
        <f t="shared" si="4"/>
        <v>0</v>
      </c>
      <c r="L85" s="39">
        <f t="shared" si="5"/>
        <v>0</v>
      </c>
      <c r="M85" s="34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</row>
    <row r="86" spans="1:49" s="62" customFormat="1" ht="25.5">
      <c r="A86" s="35">
        <v>80</v>
      </c>
      <c r="B86" s="45" t="s">
        <v>214</v>
      </c>
      <c r="C86" s="48" t="s">
        <v>215</v>
      </c>
      <c r="D86" s="48" t="s">
        <v>216</v>
      </c>
      <c r="E86" s="33" t="s">
        <v>504</v>
      </c>
      <c r="F86" s="48" t="s">
        <v>506</v>
      </c>
      <c r="G86" s="35">
        <v>37</v>
      </c>
      <c r="H86" s="65"/>
      <c r="I86" s="37">
        <f t="shared" si="3"/>
        <v>0</v>
      </c>
      <c r="J86" s="38"/>
      <c r="K86" s="37">
        <f t="shared" si="4"/>
        <v>0</v>
      </c>
      <c r="L86" s="39">
        <f t="shared" si="5"/>
        <v>0</v>
      </c>
      <c r="M86" s="34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</row>
    <row r="87" spans="1:49" s="40" customFormat="1" ht="38.25">
      <c r="A87" s="31">
        <v>81</v>
      </c>
      <c r="B87" s="51" t="s">
        <v>214</v>
      </c>
      <c r="C87" s="52" t="s">
        <v>215</v>
      </c>
      <c r="D87" s="52" t="s">
        <v>217</v>
      </c>
      <c r="E87" s="52" t="s">
        <v>504</v>
      </c>
      <c r="F87" s="52" t="s">
        <v>519</v>
      </c>
      <c r="G87" s="35">
        <v>4</v>
      </c>
      <c r="H87" s="70"/>
      <c r="I87" s="37">
        <f t="shared" si="3"/>
        <v>0</v>
      </c>
      <c r="J87" s="38"/>
      <c r="K87" s="37">
        <f t="shared" si="4"/>
        <v>0</v>
      </c>
      <c r="L87" s="39">
        <f t="shared" si="5"/>
        <v>0</v>
      </c>
      <c r="M87" s="34"/>
    </row>
    <row r="88" spans="1:49" s="40" customFormat="1" ht="25.5">
      <c r="A88" s="35">
        <v>82</v>
      </c>
      <c r="B88" s="32" t="s">
        <v>218</v>
      </c>
      <c r="C88" s="47" t="s">
        <v>219</v>
      </c>
      <c r="D88" s="47" t="s">
        <v>220</v>
      </c>
      <c r="E88" s="47" t="s">
        <v>515</v>
      </c>
      <c r="F88" s="47">
        <v>1</v>
      </c>
      <c r="G88" s="35">
        <v>14</v>
      </c>
      <c r="H88" s="36"/>
      <c r="I88" s="37">
        <f t="shared" si="3"/>
        <v>0</v>
      </c>
      <c r="J88" s="38"/>
      <c r="K88" s="37">
        <f t="shared" si="4"/>
        <v>0</v>
      </c>
      <c r="L88" s="39">
        <f t="shared" si="5"/>
        <v>0</v>
      </c>
      <c r="M88" s="34"/>
    </row>
    <row r="89" spans="1:49" s="40" customFormat="1" ht="25.5">
      <c r="A89" s="44">
        <v>83</v>
      </c>
      <c r="B89" s="32" t="s">
        <v>218</v>
      </c>
      <c r="C89" s="48" t="s">
        <v>219</v>
      </c>
      <c r="D89" s="48" t="s">
        <v>36</v>
      </c>
      <c r="E89" s="47" t="s">
        <v>515</v>
      </c>
      <c r="F89" s="48" t="s">
        <v>505</v>
      </c>
      <c r="G89" s="35">
        <v>6</v>
      </c>
      <c r="H89" s="65"/>
      <c r="I89" s="37">
        <f t="shared" si="3"/>
        <v>0</v>
      </c>
      <c r="J89" s="38"/>
      <c r="K89" s="37">
        <f t="shared" si="4"/>
        <v>0</v>
      </c>
      <c r="L89" s="39">
        <f t="shared" si="5"/>
        <v>0</v>
      </c>
      <c r="M89" s="34"/>
    </row>
    <row r="90" spans="1:49" s="40" customFormat="1" ht="12.75">
      <c r="A90" s="132">
        <v>84</v>
      </c>
      <c r="B90" s="133" t="s">
        <v>221</v>
      </c>
      <c r="C90" s="134" t="s">
        <v>222</v>
      </c>
      <c r="D90" s="134" t="s">
        <v>223</v>
      </c>
      <c r="E90" s="134" t="s">
        <v>515</v>
      </c>
      <c r="F90" s="135">
        <v>1</v>
      </c>
      <c r="G90" s="105">
        <v>10</v>
      </c>
      <c r="H90" s="119"/>
      <c r="I90" s="109">
        <f t="shared" si="3"/>
        <v>0</v>
      </c>
      <c r="J90" s="110"/>
      <c r="K90" s="109">
        <f t="shared" si="4"/>
        <v>0</v>
      </c>
      <c r="L90" s="111">
        <f t="shared" si="5"/>
        <v>0</v>
      </c>
      <c r="M90" s="112"/>
    </row>
    <row r="91" spans="1:49" s="40" customFormat="1" ht="12.75">
      <c r="A91" s="35">
        <v>85</v>
      </c>
      <c r="B91" s="45" t="s">
        <v>224</v>
      </c>
      <c r="C91" s="48" t="s">
        <v>225</v>
      </c>
      <c r="D91" s="48" t="s">
        <v>191</v>
      </c>
      <c r="E91" s="52" t="s">
        <v>516</v>
      </c>
      <c r="F91" s="49" t="s">
        <v>510</v>
      </c>
      <c r="G91" s="50">
        <v>8</v>
      </c>
      <c r="H91" s="42"/>
      <c r="I91" s="37">
        <f t="shared" si="3"/>
        <v>0</v>
      </c>
      <c r="J91" s="38"/>
      <c r="K91" s="37">
        <f t="shared" si="4"/>
        <v>0</v>
      </c>
      <c r="L91" s="39">
        <f t="shared" si="5"/>
        <v>0</v>
      </c>
      <c r="M91" s="34"/>
    </row>
    <row r="92" spans="1:49" s="40" customFormat="1" ht="25.5">
      <c r="A92" s="31">
        <v>86</v>
      </c>
      <c r="B92" s="81" t="s">
        <v>226</v>
      </c>
      <c r="C92" s="82" t="s">
        <v>227</v>
      </c>
      <c r="D92" s="82" t="s">
        <v>23</v>
      </c>
      <c r="E92" s="82" t="s">
        <v>517</v>
      </c>
      <c r="F92" s="82">
        <v>140</v>
      </c>
      <c r="G92" s="35">
        <v>73</v>
      </c>
      <c r="H92" s="65"/>
      <c r="I92" s="37">
        <f t="shared" si="3"/>
        <v>0</v>
      </c>
      <c r="J92" s="38"/>
      <c r="K92" s="37">
        <f t="shared" si="4"/>
        <v>0</v>
      </c>
      <c r="L92" s="39">
        <f t="shared" si="5"/>
        <v>0</v>
      </c>
      <c r="M92" s="34"/>
    </row>
    <row r="93" spans="1:49" s="40" customFormat="1" ht="25.5">
      <c r="A93" s="35">
        <v>87</v>
      </c>
      <c r="B93" s="32" t="s">
        <v>228</v>
      </c>
      <c r="C93" s="33" t="s">
        <v>229</v>
      </c>
      <c r="D93" s="33" t="s">
        <v>230</v>
      </c>
      <c r="E93" s="47" t="s">
        <v>515</v>
      </c>
      <c r="F93" s="64">
        <v>1</v>
      </c>
      <c r="G93" s="35">
        <v>16</v>
      </c>
      <c r="H93" s="42"/>
      <c r="I93" s="37">
        <f t="shared" si="3"/>
        <v>0</v>
      </c>
      <c r="J93" s="38"/>
      <c r="K93" s="37">
        <f t="shared" si="4"/>
        <v>0</v>
      </c>
      <c r="L93" s="39">
        <f t="shared" si="5"/>
        <v>0</v>
      </c>
      <c r="M93" s="34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</row>
    <row r="94" spans="1:49" s="40" customFormat="1" ht="12.75">
      <c r="A94" s="44">
        <v>88</v>
      </c>
      <c r="B94" s="45" t="s">
        <v>231</v>
      </c>
      <c r="C94" s="48" t="s">
        <v>232</v>
      </c>
      <c r="D94" s="48" t="s">
        <v>233</v>
      </c>
      <c r="E94" s="49" t="s">
        <v>504</v>
      </c>
      <c r="F94" s="49" t="s">
        <v>518</v>
      </c>
      <c r="G94" s="35">
        <v>8</v>
      </c>
      <c r="H94" s="42"/>
      <c r="I94" s="37">
        <f t="shared" si="3"/>
        <v>0</v>
      </c>
      <c r="J94" s="38"/>
      <c r="K94" s="37">
        <f t="shared" si="4"/>
        <v>0</v>
      </c>
      <c r="L94" s="39">
        <f t="shared" si="5"/>
        <v>0</v>
      </c>
      <c r="M94" s="34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</row>
    <row r="95" spans="1:49" s="40" customFormat="1" ht="12.75">
      <c r="A95" s="31">
        <v>89</v>
      </c>
      <c r="B95" s="45" t="s">
        <v>234</v>
      </c>
      <c r="C95" s="48" t="s">
        <v>235</v>
      </c>
      <c r="D95" s="48" t="s">
        <v>236</v>
      </c>
      <c r="E95" s="52" t="s">
        <v>516</v>
      </c>
      <c r="F95" s="48" t="s">
        <v>509</v>
      </c>
      <c r="G95" s="35">
        <v>4</v>
      </c>
      <c r="H95" s="65"/>
      <c r="I95" s="37">
        <f t="shared" si="3"/>
        <v>0</v>
      </c>
      <c r="J95" s="38"/>
      <c r="K95" s="37">
        <f t="shared" si="4"/>
        <v>0</v>
      </c>
      <c r="L95" s="39">
        <f t="shared" si="5"/>
        <v>0</v>
      </c>
      <c r="M95" s="34"/>
    </row>
    <row r="96" spans="1:49" s="40" customFormat="1" ht="12.75">
      <c r="A96" s="35">
        <v>90</v>
      </c>
      <c r="B96" s="67" t="s">
        <v>237</v>
      </c>
      <c r="C96" s="68" t="s">
        <v>238</v>
      </c>
      <c r="D96" s="68" t="s">
        <v>239</v>
      </c>
      <c r="E96" s="68" t="s">
        <v>504</v>
      </c>
      <c r="F96" s="68">
        <v>0.25</v>
      </c>
      <c r="G96" s="35">
        <v>6</v>
      </c>
      <c r="H96" s="55"/>
      <c r="I96" s="37">
        <f t="shared" si="3"/>
        <v>0</v>
      </c>
      <c r="J96" s="38"/>
      <c r="K96" s="37">
        <f t="shared" si="4"/>
        <v>0</v>
      </c>
      <c r="L96" s="39">
        <f t="shared" si="5"/>
        <v>0</v>
      </c>
      <c r="M96" s="34"/>
    </row>
    <row r="97" spans="1:13" s="40" customFormat="1" ht="25.5">
      <c r="A97" s="31">
        <v>91</v>
      </c>
      <c r="B97" s="51" t="s">
        <v>240</v>
      </c>
      <c r="C97" s="52" t="s">
        <v>241</v>
      </c>
      <c r="D97" s="52" t="s">
        <v>242</v>
      </c>
      <c r="E97" s="33" t="s">
        <v>504</v>
      </c>
      <c r="F97" s="52" t="s">
        <v>506</v>
      </c>
      <c r="G97" s="35">
        <v>9</v>
      </c>
      <c r="H97" s="65"/>
      <c r="I97" s="37">
        <f t="shared" si="3"/>
        <v>0</v>
      </c>
      <c r="J97" s="38"/>
      <c r="K97" s="37">
        <f t="shared" si="4"/>
        <v>0</v>
      </c>
      <c r="L97" s="39">
        <f t="shared" si="5"/>
        <v>0</v>
      </c>
      <c r="M97" s="34"/>
    </row>
    <row r="98" spans="1:13" s="40" customFormat="1" ht="25.5">
      <c r="A98" s="35">
        <v>92</v>
      </c>
      <c r="B98" s="46" t="s">
        <v>240</v>
      </c>
      <c r="C98" s="47" t="s">
        <v>241</v>
      </c>
      <c r="D98" s="47" t="s">
        <v>242</v>
      </c>
      <c r="E98" s="47" t="s">
        <v>517</v>
      </c>
      <c r="F98" s="47">
        <v>150</v>
      </c>
      <c r="G98" s="35">
        <v>5</v>
      </c>
      <c r="H98" s="65"/>
      <c r="I98" s="37">
        <f t="shared" si="3"/>
        <v>0</v>
      </c>
      <c r="J98" s="38"/>
      <c r="K98" s="37">
        <f t="shared" si="4"/>
        <v>0</v>
      </c>
      <c r="L98" s="39">
        <f t="shared" si="5"/>
        <v>0</v>
      </c>
      <c r="M98" s="34"/>
    </row>
    <row r="99" spans="1:13" s="40" customFormat="1" ht="25.5">
      <c r="A99" s="44">
        <v>93</v>
      </c>
      <c r="B99" s="45" t="s">
        <v>243</v>
      </c>
      <c r="C99" s="48" t="s">
        <v>244</v>
      </c>
      <c r="D99" s="48" t="s">
        <v>245</v>
      </c>
      <c r="E99" s="33" t="s">
        <v>504</v>
      </c>
      <c r="F99" s="48" t="s">
        <v>514</v>
      </c>
      <c r="G99" s="35">
        <v>2</v>
      </c>
      <c r="H99" s="65"/>
      <c r="I99" s="37">
        <f t="shared" si="3"/>
        <v>0</v>
      </c>
      <c r="J99" s="38"/>
      <c r="K99" s="37">
        <f t="shared" si="4"/>
        <v>0</v>
      </c>
      <c r="L99" s="39">
        <f t="shared" si="5"/>
        <v>0</v>
      </c>
      <c r="M99" s="34"/>
    </row>
    <row r="100" spans="1:13" s="40" customFormat="1" ht="25.5">
      <c r="A100" s="31">
        <v>94</v>
      </c>
      <c r="B100" s="45" t="s">
        <v>243</v>
      </c>
      <c r="C100" s="48" t="s">
        <v>244</v>
      </c>
      <c r="D100" s="48" t="s">
        <v>246</v>
      </c>
      <c r="E100" s="33" t="s">
        <v>504</v>
      </c>
      <c r="F100" s="48" t="s">
        <v>505</v>
      </c>
      <c r="G100" s="35">
        <v>1</v>
      </c>
      <c r="H100" s="36"/>
      <c r="I100" s="37">
        <f t="shared" si="3"/>
        <v>0</v>
      </c>
      <c r="J100" s="38"/>
      <c r="K100" s="37">
        <f t="shared" si="4"/>
        <v>0</v>
      </c>
      <c r="L100" s="39">
        <f t="shared" si="5"/>
        <v>0</v>
      </c>
      <c r="M100" s="34"/>
    </row>
    <row r="101" spans="1:13" s="40" customFormat="1" ht="25.5">
      <c r="A101" s="97">
        <v>95</v>
      </c>
      <c r="B101" s="98" t="s">
        <v>496</v>
      </c>
      <c r="C101" s="99" t="s">
        <v>497</v>
      </c>
      <c r="D101" s="99" t="s">
        <v>498</v>
      </c>
      <c r="E101" s="99" t="s">
        <v>515</v>
      </c>
      <c r="F101" s="99" t="s">
        <v>506</v>
      </c>
      <c r="G101" s="97">
        <v>21</v>
      </c>
      <c r="H101" s="100"/>
      <c r="I101" s="101">
        <f t="shared" si="3"/>
        <v>0</v>
      </c>
      <c r="J101" s="102"/>
      <c r="K101" s="101">
        <f t="shared" si="4"/>
        <v>0</v>
      </c>
      <c r="L101" s="103">
        <f t="shared" si="5"/>
        <v>0</v>
      </c>
      <c r="M101" s="104"/>
    </row>
    <row r="102" spans="1:13" ht="15" customHeight="1">
      <c r="A102" s="153" t="s">
        <v>502</v>
      </c>
      <c r="B102" s="154"/>
      <c r="C102" s="154"/>
      <c r="D102" s="154"/>
      <c r="E102" s="154"/>
      <c r="F102" s="154"/>
      <c r="G102" s="154"/>
      <c r="H102" s="155"/>
      <c r="I102" s="21"/>
      <c r="J102" s="21"/>
      <c r="K102" s="21"/>
      <c r="L102" s="21"/>
      <c r="M102" s="10"/>
    </row>
    <row r="103" spans="1:13">
      <c r="A103" s="11"/>
      <c r="B103" s="12"/>
      <c r="C103" s="11"/>
      <c r="D103" s="11"/>
      <c r="E103" s="11"/>
      <c r="F103" s="11"/>
      <c r="G103" s="11"/>
      <c r="H103" s="11"/>
      <c r="I103" s="113"/>
      <c r="J103" s="13"/>
      <c r="K103" s="14"/>
      <c r="L103" s="151"/>
      <c r="M103" s="152"/>
    </row>
    <row r="104" spans="1:13" ht="15" customHeight="1">
      <c r="A104" s="137" t="s">
        <v>4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8"/>
    </row>
    <row r="105" spans="1:13" s="66" customFormat="1" ht="14.25">
      <c r="A105" s="44">
        <v>1</v>
      </c>
      <c r="B105" s="51" t="s">
        <v>247</v>
      </c>
      <c r="C105" s="52" t="s">
        <v>248</v>
      </c>
      <c r="D105" s="52" t="s">
        <v>249</v>
      </c>
      <c r="E105" s="61" t="s">
        <v>515</v>
      </c>
      <c r="F105" s="61" t="s">
        <v>506</v>
      </c>
      <c r="G105" s="35">
        <v>4</v>
      </c>
      <c r="H105" s="36"/>
      <c r="I105" s="37">
        <f t="shared" ref="I105:I168" si="6">G105*H105</f>
        <v>0</v>
      </c>
      <c r="J105" s="38"/>
      <c r="K105" s="37">
        <f>I105*J105</f>
        <v>0</v>
      </c>
      <c r="L105" s="39">
        <f t="shared" ref="L105:L168" si="7">I105+K105</f>
        <v>0</v>
      </c>
      <c r="M105" s="34"/>
    </row>
    <row r="106" spans="1:13" s="66" customFormat="1" ht="12.75">
      <c r="A106" s="35">
        <v>2</v>
      </c>
      <c r="B106" s="41" t="s">
        <v>250</v>
      </c>
      <c r="C106" s="35" t="s">
        <v>251</v>
      </c>
      <c r="D106" s="35" t="s">
        <v>252</v>
      </c>
      <c r="E106" s="61" t="s">
        <v>515</v>
      </c>
      <c r="F106" s="35">
        <v>1</v>
      </c>
      <c r="G106" s="35">
        <v>2</v>
      </c>
      <c r="H106" s="42"/>
      <c r="I106" s="37">
        <f t="shared" si="6"/>
        <v>0</v>
      </c>
      <c r="J106" s="38"/>
      <c r="K106" s="37">
        <f t="shared" ref="K106:K169" si="8">I106*J106</f>
        <v>0</v>
      </c>
      <c r="L106" s="39">
        <f t="shared" si="7"/>
        <v>0</v>
      </c>
      <c r="M106" s="34"/>
    </row>
    <row r="107" spans="1:13" s="66" customFormat="1" ht="12.75">
      <c r="A107" s="44">
        <v>3</v>
      </c>
      <c r="B107" s="41" t="s">
        <v>253</v>
      </c>
      <c r="C107" s="83" t="s">
        <v>254</v>
      </c>
      <c r="D107" s="83" t="s">
        <v>255</v>
      </c>
      <c r="E107" s="84" t="s">
        <v>504</v>
      </c>
      <c r="F107" s="84">
        <v>5</v>
      </c>
      <c r="G107" s="35">
        <v>13</v>
      </c>
      <c r="H107" s="42"/>
      <c r="I107" s="37">
        <f t="shared" si="6"/>
        <v>0</v>
      </c>
      <c r="J107" s="38"/>
      <c r="K107" s="37">
        <f t="shared" si="8"/>
        <v>0</v>
      </c>
      <c r="L107" s="39">
        <f t="shared" si="7"/>
        <v>0</v>
      </c>
      <c r="M107" s="34"/>
    </row>
    <row r="108" spans="1:13" s="66" customFormat="1" ht="12.75">
      <c r="A108" s="35">
        <v>4</v>
      </c>
      <c r="B108" s="41" t="s">
        <v>256</v>
      </c>
      <c r="C108" s="35" t="s">
        <v>257</v>
      </c>
      <c r="D108" s="35" t="s">
        <v>258</v>
      </c>
      <c r="E108" s="61" t="s">
        <v>515</v>
      </c>
      <c r="F108" s="35">
        <v>1</v>
      </c>
      <c r="G108" s="35">
        <v>1</v>
      </c>
      <c r="H108" s="42"/>
      <c r="I108" s="37">
        <f t="shared" si="6"/>
        <v>0</v>
      </c>
      <c r="J108" s="38"/>
      <c r="K108" s="37">
        <f t="shared" si="8"/>
        <v>0</v>
      </c>
      <c r="L108" s="39">
        <f t="shared" si="7"/>
        <v>0</v>
      </c>
      <c r="M108" s="34"/>
    </row>
    <row r="109" spans="1:13" s="66" customFormat="1" ht="12.75">
      <c r="A109" s="31">
        <v>5</v>
      </c>
      <c r="B109" s="56" t="s">
        <v>259</v>
      </c>
      <c r="C109" s="35" t="s">
        <v>260</v>
      </c>
      <c r="D109" s="35" t="s">
        <v>261</v>
      </c>
      <c r="E109" s="35" t="s">
        <v>504</v>
      </c>
      <c r="F109" s="35">
        <v>1</v>
      </c>
      <c r="G109" s="50">
        <v>3</v>
      </c>
      <c r="H109" s="42"/>
      <c r="I109" s="37">
        <f t="shared" si="6"/>
        <v>0</v>
      </c>
      <c r="J109" s="38"/>
      <c r="K109" s="37">
        <f t="shared" si="8"/>
        <v>0</v>
      </c>
      <c r="L109" s="39">
        <f t="shared" si="7"/>
        <v>0</v>
      </c>
      <c r="M109" s="34"/>
    </row>
    <row r="110" spans="1:13" s="66" customFormat="1" ht="25.5">
      <c r="A110" s="44">
        <v>6</v>
      </c>
      <c r="B110" s="81" t="s">
        <v>262</v>
      </c>
      <c r="C110" s="82" t="s">
        <v>263</v>
      </c>
      <c r="D110" s="82" t="s">
        <v>264</v>
      </c>
      <c r="E110" s="61" t="s">
        <v>515</v>
      </c>
      <c r="F110" s="82">
        <v>1</v>
      </c>
      <c r="G110" s="35">
        <v>3</v>
      </c>
      <c r="H110" s="54"/>
      <c r="I110" s="37">
        <f t="shared" si="6"/>
        <v>0</v>
      </c>
      <c r="J110" s="38"/>
      <c r="K110" s="37">
        <f t="shared" si="8"/>
        <v>0</v>
      </c>
      <c r="L110" s="39">
        <f t="shared" si="7"/>
        <v>0</v>
      </c>
      <c r="M110" s="34"/>
    </row>
    <row r="111" spans="1:13" s="66" customFormat="1" ht="12.75">
      <c r="A111" s="35">
        <v>7</v>
      </c>
      <c r="B111" s="41" t="s">
        <v>265</v>
      </c>
      <c r="C111" s="35" t="s">
        <v>266</v>
      </c>
      <c r="D111" s="35" t="s">
        <v>84</v>
      </c>
      <c r="E111" s="35" t="s">
        <v>515</v>
      </c>
      <c r="F111" s="35">
        <v>1</v>
      </c>
      <c r="G111" s="35">
        <v>1</v>
      </c>
      <c r="H111" s="42"/>
      <c r="I111" s="37">
        <f t="shared" si="6"/>
        <v>0</v>
      </c>
      <c r="J111" s="38"/>
      <c r="K111" s="37">
        <f t="shared" si="8"/>
        <v>0</v>
      </c>
      <c r="L111" s="39">
        <f t="shared" si="7"/>
        <v>0</v>
      </c>
      <c r="M111" s="34"/>
    </row>
    <row r="112" spans="1:13" s="66" customFormat="1" ht="12.75">
      <c r="A112" s="44">
        <v>8</v>
      </c>
      <c r="B112" s="51" t="s">
        <v>267</v>
      </c>
      <c r="C112" s="52" t="s">
        <v>268</v>
      </c>
      <c r="D112" s="52" t="s">
        <v>56</v>
      </c>
      <c r="E112" s="52" t="s">
        <v>504</v>
      </c>
      <c r="F112" s="52" t="s">
        <v>514</v>
      </c>
      <c r="G112" s="35">
        <v>1</v>
      </c>
      <c r="H112" s="42"/>
      <c r="I112" s="37">
        <f t="shared" si="6"/>
        <v>0</v>
      </c>
      <c r="J112" s="38"/>
      <c r="K112" s="37">
        <f t="shared" si="8"/>
        <v>0</v>
      </c>
      <c r="L112" s="39">
        <f t="shared" si="7"/>
        <v>0</v>
      </c>
      <c r="M112" s="34"/>
    </row>
    <row r="113" spans="1:13" s="66" customFormat="1" ht="25.5">
      <c r="A113" s="35">
        <v>9</v>
      </c>
      <c r="B113" s="46" t="s">
        <v>269</v>
      </c>
      <c r="C113" s="47" t="s">
        <v>270</v>
      </c>
      <c r="D113" s="47" t="s">
        <v>271</v>
      </c>
      <c r="E113" s="80" t="s">
        <v>515</v>
      </c>
      <c r="F113" s="80">
        <v>1</v>
      </c>
      <c r="G113" s="35">
        <v>1</v>
      </c>
      <c r="H113" s="42"/>
      <c r="I113" s="37">
        <f t="shared" si="6"/>
        <v>0</v>
      </c>
      <c r="J113" s="38"/>
      <c r="K113" s="37">
        <f t="shared" si="8"/>
        <v>0</v>
      </c>
      <c r="L113" s="39">
        <f t="shared" si="7"/>
        <v>0</v>
      </c>
      <c r="M113" s="34"/>
    </row>
    <row r="114" spans="1:13" s="66" customFormat="1" ht="25.5">
      <c r="A114" s="31">
        <v>10</v>
      </c>
      <c r="B114" s="46" t="s">
        <v>269</v>
      </c>
      <c r="C114" s="47" t="s">
        <v>270</v>
      </c>
      <c r="D114" s="47" t="s">
        <v>271</v>
      </c>
      <c r="E114" s="35" t="s">
        <v>515</v>
      </c>
      <c r="F114" s="35">
        <v>10</v>
      </c>
      <c r="G114" s="50">
        <v>14</v>
      </c>
      <c r="H114" s="42"/>
      <c r="I114" s="37">
        <f t="shared" si="6"/>
        <v>0</v>
      </c>
      <c r="J114" s="38"/>
      <c r="K114" s="37">
        <f t="shared" si="8"/>
        <v>0</v>
      </c>
      <c r="L114" s="39">
        <f t="shared" si="7"/>
        <v>0</v>
      </c>
      <c r="M114" s="34"/>
    </row>
    <row r="115" spans="1:13" s="66" customFormat="1" ht="25.5">
      <c r="A115" s="44">
        <v>11</v>
      </c>
      <c r="B115" s="41" t="s">
        <v>272</v>
      </c>
      <c r="C115" s="35" t="s">
        <v>273</v>
      </c>
      <c r="D115" s="35" t="s">
        <v>274</v>
      </c>
      <c r="E115" s="35" t="s">
        <v>504</v>
      </c>
      <c r="F115" s="35">
        <v>0.5</v>
      </c>
      <c r="G115" s="35">
        <v>1</v>
      </c>
      <c r="H115" s="42"/>
      <c r="I115" s="37">
        <f t="shared" si="6"/>
        <v>0</v>
      </c>
      <c r="J115" s="38"/>
      <c r="K115" s="37">
        <f t="shared" si="8"/>
        <v>0</v>
      </c>
      <c r="L115" s="39">
        <f t="shared" si="7"/>
        <v>0</v>
      </c>
      <c r="M115" s="34"/>
    </row>
    <row r="116" spans="1:13" s="66" customFormat="1" ht="25.5">
      <c r="A116" s="35">
        <v>12</v>
      </c>
      <c r="B116" s="56" t="s">
        <v>275</v>
      </c>
      <c r="C116" s="35" t="s">
        <v>276</v>
      </c>
      <c r="D116" s="35" t="s">
        <v>277</v>
      </c>
      <c r="E116" s="35" t="s">
        <v>516</v>
      </c>
      <c r="F116" s="35">
        <v>250</v>
      </c>
      <c r="G116" s="35">
        <v>1</v>
      </c>
      <c r="H116" s="42"/>
      <c r="I116" s="37">
        <f t="shared" si="6"/>
        <v>0</v>
      </c>
      <c r="J116" s="38"/>
      <c r="K116" s="37">
        <f t="shared" si="8"/>
        <v>0</v>
      </c>
      <c r="L116" s="39">
        <f t="shared" si="7"/>
        <v>0</v>
      </c>
      <c r="M116" s="34"/>
    </row>
    <row r="117" spans="1:13" s="66" customFormat="1" ht="63.75">
      <c r="A117" s="44">
        <v>13</v>
      </c>
      <c r="B117" s="56" t="s">
        <v>278</v>
      </c>
      <c r="C117" s="60" t="s">
        <v>279</v>
      </c>
      <c r="D117" s="60" t="s">
        <v>280</v>
      </c>
      <c r="E117" s="71" t="s">
        <v>515</v>
      </c>
      <c r="F117" s="71" t="s">
        <v>506</v>
      </c>
      <c r="G117" s="35">
        <v>4</v>
      </c>
      <c r="H117" s="42"/>
      <c r="I117" s="37">
        <f t="shared" si="6"/>
        <v>0</v>
      </c>
      <c r="J117" s="38"/>
      <c r="K117" s="37">
        <f t="shared" si="8"/>
        <v>0</v>
      </c>
      <c r="L117" s="39">
        <f t="shared" si="7"/>
        <v>0</v>
      </c>
      <c r="M117" s="34"/>
    </row>
    <row r="118" spans="1:13" s="66" customFormat="1" ht="12.75">
      <c r="A118" s="35">
        <v>14</v>
      </c>
      <c r="B118" s="41" t="s">
        <v>281</v>
      </c>
      <c r="C118" s="33" t="s">
        <v>282</v>
      </c>
      <c r="D118" s="33" t="s">
        <v>283</v>
      </c>
      <c r="E118" s="33" t="s">
        <v>504</v>
      </c>
      <c r="F118" s="33">
        <v>1</v>
      </c>
      <c r="G118" s="50">
        <v>2</v>
      </c>
      <c r="H118" s="36"/>
      <c r="I118" s="37">
        <f t="shared" si="6"/>
        <v>0</v>
      </c>
      <c r="J118" s="38"/>
      <c r="K118" s="37">
        <f t="shared" si="8"/>
        <v>0</v>
      </c>
      <c r="L118" s="39">
        <f t="shared" si="7"/>
        <v>0</v>
      </c>
      <c r="M118" s="34"/>
    </row>
    <row r="119" spans="1:13" s="66" customFormat="1" ht="25.5">
      <c r="A119" s="31">
        <v>15</v>
      </c>
      <c r="B119" s="32" t="s">
        <v>284</v>
      </c>
      <c r="C119" s="33" t="s">
        <v>285</v>
      </c>
      <c r="D119" s="33" t="s">
        <v>286</v>
      </c>
      <c r="E119" s="33" t="s">
        <v>516</v>
      </c>
      <c r="F119" s="33">
        <v>500</v>
      </c>
      <c r="G119" s="35">
        <v>3</v>
      </c>
      <c r="H119" s="36"/>
      <c r="I119" s="37">
        <f t="shared" si="6"/>
        <v>0</v>
      </c>
      <c r="J119" s="38"/>
      <c r="K119" s="37">
        <f t="shared" si="8"/>
        <v>0</v>
      </c>
      <c r="L119" s="39">
        <f t="shared" si="7"/>
        <v>0</v>
      </c>
      <c r="M119" s="34"/>
    </row>
    <row r="120" spans="1:13" s="66" customFormat="1" ht="38.25">
      <c r="A120" s="44">
        <v>16</v>
      </c>
      <c r="B120" s="51" t="s">
        <v>287</v>
      </c>
      <c r="C120" s="52" t="s">
        <v>288</v>
      </c>
      <c r="D120" s="52" t="s">
        <v>289</v>
      </c>
      <c r="E120" s="52" t="s">
        <v>504</v>
      </c>
      <c r="F120" s="52" t="s">
        <v>506</v>
      </c>
      <c r="G120" s="35">
        <v>3</v>
      </c>
      <c r="H120" s="42"/>
      <c r="I120" s="37">
        <f t="shared" si="6"/>
        <v>0</v>
      </c>
      <c r="J120" s="38"/>
      <c r="K120" s="37">
        <f t="shared" si="8"/>
        <v>0</v>
      </c>
      <c r="L120" s="39">
        <f t="shared" si="7"/>
        <v>0</v>
      </c>
      <c r="M120" s="34"/>
    </row>
    <row r="121" spans="1:13" s="66" customFormat="1" ht="12.75">
      <c r="A121" s="35">
        <v>17</v>
      </c>
      <c r="B121" s="45" t="s">
        <v>290</v>
      </c>
      <c r="C121" s="48" t="s">
        <v>291</v>
      </c>
      <c r="D121" s="48" t="s">
        <v>292</v>
      </c>
      <c r="E121" s="48" t="s">
        <v>504</v>
      </c>
      <c r="F121" s="48" t="s">
        <v>505</v>
      </c>
      <c r="G121" s="35">
        <v>2</v>
      </c>
      <c r="H121" s="42"/>
      <c r="I121" s="37">
        <f t="shared" si="6"/>
        <v>0</v>
      </c>
      <c r="J121" s="38"/>
      <c r="K121" s="37">
        <f t="shared" si="8"/>
        <v>0</v>
      </c>
      <c r="L121" s="39">
        <f t="shared" si="7"/>
        <v>0</v>
      </c>
      <c r="M121" s="34"/>
    </row>
    <row r="122" spans="1:13" s="66" customFormat="1" ht="25.5">
      <c r="A122" s="44">
        <v>18</v>
      </c>
      <c r="B122" s="46" t="s">
        <v>293</v>
      </c>
      <c r="C122" s="47" t="s">
        <v>294</v>
      </c>
      <c r="D122" s="47" t="s">
        <v>292</v>
      </c>
      <c r="E122" s="47" t="s">
        <v>515</v>
      </c>
      <c r="F122" s="47">
        <v>5</v>
      </c>
      <c r="G122" s="35">
        <v>11</v>
      </c>
      <c r="H122" s="36"/>
      <c r="I122" s="37">
        <f t="shared" si="6"/>
        <v>0</v>
      </c>
      <c r="J122" s="38"/>
      <c r="K122" s="37">
        <f t="shared" si="8"/>
        <v>0</v>
      </c>
      <c r="L122" s="39">
        <f t="shared" si="7"/>
        <v>0</v>
      </c>
      <c r="M122" s="34"/>
    </row>
    <row r="123" spans="1:13" s="66" customFormat="1" ht="25.5">
      <c r="A123" s="35">
        <v>19</v>
      </c>
      <c r="B123" s="45" t="s">
        <v>295</v>
      </c>
      <c r="C123" s="48" t="s">
        <v>296</v>
      </c>
      <c r="D123" s="48" t="s">
        <v>297</v>
      </c>
      <c r="E123" s="48" t="s">
        <v>515</v>
      </c>
      <c r="F123" s="48" t="s">
        <v>506</v>
      </c>
      <c r="G123" s="35">
        <v>10</v>
      </c>
      <c r="H123" s="54"/>
      <c r="I123" s="37">
        <f t="shared" si="6"/>
        <v>0</v>
      </c>
      <c r="J123" s="38"/>
      <c r="K123" s="37">
        <f t="shared" si="8"/>
        <v>0</v>
      </c>
      <c r="L123" s="39">
        <f t="shared" si="7"/>
        <v>0</v>
      </c>
      <c r="M123" s="34"/>
    </row>
    <row r="124" spans="1:13" s="66" customFormat="1" ht="25.5">
      <c r="A124" s="31">
        <v>20</v>
      </c>
      <c r="B124" s="46" t="s">
        <v>295</v>
      </c>
      <c r="C124" s="47" t="s">
        <v>296</v>
      </c>
      <c r="D124" s="47" t="s">
        <v>297</v>
      </c>
      <c r="E124" s="47" t="s">
        <v>515</v>
      </c>
      <c r="F124" s="47">
        <v>5</v>
      </c>
      <c r="G124" s="35">
        <v>10</v>
      </c>
      <c r="H124" s="53"/>
      <c r="I124" s="37">
        <f t="shared" si="6"/>
        <v>0</v>
      </c>
      <c r="J124" s="38"/>
      <c r="K124" s="37">
        <f t="shared" si="8"/>
        <v>0</v>
      </c>
      <c r="L124" s="39">
        <f t="shared" si="7"/>
        <v>0</v>
      </c>
      <c r="M124" s="34"/>
    </row>
    <row r="125" spans="1:13" s="66" customFormat="1" ht="25.5">
      <c r="A125" s="44">
        <v>21</v>
      </c>
      <c r="B125" s="41" t="s">
        <v>298</v>
      </c>
      <c r="C125" s="35" t="s">
        <v>299</v>
      </c>
      <c r="D125" s="35" t="s">
        <v>300</v>
      </c>
      <c r="E125" s="35" t="s">
        <v>515</v>
      </c>
      <c r="F125" s="35">
        <v>1</v>
      </c>
      <c r="G125" s="35">
        <v>1</v>
      </c>
      <c r="H125" s="42"/>
      <c r="I125" s="37">
        <f t="shared" si="6"/>
        <v>0</v>
      </c>
      <c r="J125" s="38"/>
      <c r="K125" s="37">
        <f t="shared" si="8"/>
        <v>0</v>
      </c>
      <c r="L125" s="39">
        <f t="shared" si="7"/>
        <v>0</v>
      </c>
      <c r="M125" s="34"/>
    </row>
    <row r="126" spans="1:13" s="66" customFormat="1" ht="25.5">
      <c r="A126" s="35">
        <v>22</v>
      </c>
      <c r="B126" s="41" t="s">
        <v>301</v>
      </c>
      <c r="C126" s="48" t="s">
        <v>302</v>
      </c>
      <c r="D126" s="48" t="s">
        <v>33</v>
      </c>
      <c r="E126" s="48" t="s">
        <v>515</v>
      </c>
      <c r="F126" s="48" t="s">
        <v>505</v>
      </c>
      <c r="G126" s="35">
        <v>2</v>
      </c>
      <c r="H126" s="36"/>
      <c r="I126" s="37">
        <f t="shared" si="6"/>
        <v>0</v>
      </c>
      <c r="J126" s="38"/>
      <c r="K126" s="37">
        <f t="shared" si="8"/>
        <v>0</v>
      </c>
      <c r="L126" s="39">
        <f t="shared" si="7"/>
        <v>0</v>
      </c>
      <c r="M126" s="34"/>
    </row>
    <row r="127" spans="1:13" s="66" customFormat="1" ht="25.5">
      <c r="A127" s="44">
        <v>23</v>
      </c>
      <c r="B127" s="45" t="s">
        <v>303</v>
      </c>
      <c r="C127" s="48" t="s">
        <v>304</v>
      </c>
      <c r="D127" s="48" t="s">
        <v>305</v>
      </c>
      <c r="E127" s="49" t="s">
        <v>516</v>
      </c>
      <c r="F127" s="49" t="s">
        <v>520</v>
      </c>
      <c r="G127" s="35">
        <v>5</v>
      </c>
      <c r="H127" s="42"/>
      <c r="I127" s="37">
        <f t="shared" si="6"/>
        <v>0</v>
      </c>
      <c r="J127" s="38"/>
      <c r="K127" s="37">
        <f t="shared" si="8"/>
        <v>0</v>
      </c>
      <c r="L127" s="39">
        <f t="shared" si="7"/>
        <v>0</v>
      </c>
      <c r="M127" s="34"/>
    </row>
    <row r="128" spans="1:13" s="66" customFormat="1" ht="12.75">
      <c r="A128" s="35">
        <v>24</v>
      </c>
      <c r="B128" s="41" t="s">
        <v>306</v>
      </c>
      <c r="C128" s="35" t="s">
        <v>307</v>
      </c>
      <c r="D128" s="35" t="s">
        <v>36</v>
      </c>
      <c r="E128" s="35" t="s">
        <v>515</v>
      </c>
      <c r="F128" s="35">
        <v>1</v>
      </c>
      <c r="G128" s="35">
        <v>1</v>
      </c>
      <c r="H128" s="42"/>
      <c r="I128" s="37">
        <f t="shared" si="6"/>
        <v>0</v>
      </c>
      <c r="J128" s="38"/>
      <c r="K128" s="37">
        <f t="shared" si="8"/>
        <v>0</v>
      </c>
      <c r="L128" s="39">
        <f t="shared" si="7"/>
        <v>0</v>
      </c>
      <c r="M128" s="34"/>
    </row>
    <row r="129" spans="1:13" s="66" customFormat="1" ht="25.5">
      <c r="A129" s="31">
        <v>25</v>
      </c>
      <c r="B129" s="41" t="s">
        <v>308</v>
      </c>
      <c r="C129" s="35" t="s">
        <v>309</v>
      </c>
      <c r="D129" s="35" t="s">
        <v>310</v>
      </c>
      <c r="E129" s="35" t="s">
        <v>515</v>
      </c>
      <c r="F129" s="35">
        <v>5</v>
      </c>
      <c r="G129" s="50">
        <v>2</v>
      </c>
      <c r="H129" s="42"/>
      <c r="I129" s="37">
        <f t="shared" si="6"/>
        <v>0</v>
      </c>
      <c r="J129" s="38"/>
      <c r="K129" s="37">
        <f t="shared" si="8"/>
        <v>0</v>
      </c>
      <c r="L129" s="39">
        <f t="shared" si="7"/>
        <v>0</v>
      </c>
      <c r="M129" s="34"/>
    </row>
    <row r="130" spans="1:13" s="66" customFormat="1" ht="38.25">
      <c r="A130" s="44">
        <v>26</v>
      </c>
      <c r="B130" s="41" t="s">
        <v>311</v>
      </c>
      <c r="C130" s="35" t="s">
        <v>312</v>
      </c>
      <c r="D130" s="35" t="s">
        <v>313</v>
      </c>
      <c r="E130" s="35" t="s">
        <v>515</v>
      </c>
      <c r="F130" s="35">
        <v>1</v>
      </c>
      <c r="G130" s="35">
        <v>1</v>
      </c>
      <c r="H130" s="42"/>
      <c r="I130" s="37">
        <f t="shared" si="6"/>
        <v>0</v>
      </c>
      <c r="J130" s="38"/>
      <c r="K130" s="37">
        <f t="shared" si="8"/>
        <v>0</v>
      </c>
      <c r="L130" s="39">
        <f t="shared" si="7"/>
        <v>0</v>
      </c>
      <c r="M130" s="34"/>
    </row>
    <row r="131" spans="1:13" s="66" customFormat="1" ht="38.25">
      <c r="A131" s="35">
        <v>27</v>
      </c>
      <c r="B131" s="45" t="s">
        <v>314</v>
      </c>
      <c r="C131" s="48" t="s">
        <v>315</v>
      </c>
      <c r="D131" s="48" t="s">
        <v>316</v>
      </c>
      <c r="E131" s="48" t="s">
        <v>515</v>
      </c>
      <c r="F131" s="48" t="s">
        <v>506</v>
      </c>
      <c r="G131" s="35">
        <v>34</v>
      </c>
      <c r="H131" s="36"/>
      <c r="I131" s="37">
        <f t="shared" si="6"/>
        <v>0</v>
      </c>
      <c r="J131" s="38"/>
      <c r="K131" s="37">
        <f t="shared" si="8"/>
        <v>0</v>
      </c>
      <c r="L131" s="39">
        <f t="shared" si="7"/>
        <v>0</v>
      </c>
      <c r="M131" s="34"/>
    </row>
    <row r="132" spans="1:13" s="66" customFormat="1" ht="25.5">
      <c r="A132" s="44">
        <v>28</v>
      </c>
      <c r="B132" s="56" t="s">
        <v>317</v>
      </c>
      <c r="C132" s="35" t="s">
        <v>318</v>
      </c>
      <c r="D132" s="35" t="s">
        <v>319</v>
      </c>
      <c r="E132" s="35" t="s">
        <v>515</v>
      </c>
      <c r="F132" s="35">
        <v>1</v>
      </c>
      <c r="G132" s="35">
        <v>2</v>
      </c>
      <c r="H132" s="42"/>
      <c r="I132" s="37">
        <f t="shared" si="6"/>
        <v>0</v>
      </c>
      <c r="J132" s="38"/>
      <c r="K132" s="37">
        <f t="shared" si="8"/>
        <v>0</v>
      </c>
      <c r="L132" s="39">
        <f t="shared" si="7"/>
        <v>0</v>
      </c>
      <c r="M132" s="34"/>
    </row>
    <row r="133" spans="1:13" s="66" customFormat="1" ht="12.75">
      <c r="A133" s="35">
        <v>29</v>
      </c>
      <c r="B133" s="32" t="s">
        <v>320</v>
      </c>
      <c r="C133" s="33" t="s">
        <v>321</v>
      </c>
      <c r="D133" s="33" t="s">
        <v>84</v>
      </c>
      <c r="E133" s="64" t="s">
        <v>515</v>
      </c>
      <c r="F133" s="64">
        <v>1</v>
      </c>
      <c r="G133" s="35">
        <v>7</v>
      </c>
      <c r="H133" s="42"/>
      <c r="I133" s="37">
        <f t="shared" si="6"/>
        <v>0</v>
      </c>
      <c r="J133" s="38"/>
      <c r="K133" s="37">
        <f t="shared" si="8"/>
        <v>0</v>
      </c>
      <c r="L133" s="39">
        <f t="shared" si="7"/>
        <v>0</v>
      </c>
      <c r="M133" s="34"/>
    </row>
    <row r="134" spans="1:13" s="66" customFormat="1" ht="38.25">
      <c r="A134" s="31">
        <v>30</v>
      </c>
      <c r="B134" s="32" t="s">
        <v>322</v>
      </c>
      <c r="C134" s="33" t="s">
        <v>323</v>
      </c>
      <c r="D134" s="33" t="s">
        <v>324</v>
      </c>
      <c r="E134" s="64" t="s">
        <v>504</v>
      </c>
      <c r="F134" s="64">
        <v>0.5</v>
      </c>
      <c r="G134" s="35">
        <v>1</v>
      </c>
      <c r="H134" s="42"/>
      <c r="I134" s="37">
        <f t="shared" si="6"/>
        <v>0</v>
      </c>
      <c r="J134" s="38"/>
      <c r="K134" s="37">
        <f t="shared" si="8"/>
        <v>0</v>
      </c>
      <c r="L134" s="39">
        <f t="shared" si="7"/>
        <v>0</v>
      </c>
      <c r="M134" s="34"/>
    </row>
    <row r="135" spans="1:13" s="66" customFormat="1" ht="12.75">
      <c r="A135" s="44">
        <v>31</v>
      </c>
      <c r="B135" s="41" t="s">
        <v>325</v>
      </c>
      <c r="C135" s="35" t="s">
        <v>326</v>
      </c>
      <c r="D135" s="35" t="s">
        <v>327</v>
      </c>
      <c r="E135" s="35" t="s">
        <v>515</v>
      </c>
      <c r="F135" s="35">
        <v>1</v>
      </c>
      <c r="G135" s="35">
        <v>2</v>
      </c>
      <c r="H135" s="42"/>
      <c r="I135" s="37">
        <f t="shared" si="6"/>
        <v>0</v>
      </c>
      <c r="J135" s="38"/>
      <c r="K135" s="37">
        <f t="shared" si="8"/>
        <v>0</v>
      </c>
      <c r="L135" s="39">
        <f t="shared" si="7"/>
        <v>0</v>
      </c>
      <c r="M135" s="34"/>
    </row>
    <row r="136" spans="1:13" s="66" customFormat="1" ht="12.75">
      <c r="A136" s="35">
        <v>32</v>
      </c>
      <c r="B136" s="45" t="s">
        <v>328</v>
      </c>
      <c r="C136" s="48" t="s">
        <v>329</v>
      </c>
      <c r="D136" s="48" t="s">
        <v>327</v>
      </c>
      <c r="E136" s="48" t="s">
        <v>516</v>
      </c>
      <c r="F136" s="48" t="s">
        <v>509</v>
      </c>
      <c r="G136" s="35">
        <v>1</v>
      </c>
      <c r="H136" s="36"/>
      <c r="I136" s="37">
        <f t="shared" si="6"/>
        <v>0</v>
      </c>
      <c r="J136" s="38"/>
      <c r="K136" s="37">
        <f t="shared" si="8"/>
        <v>0</v>
      </c>
      <c r="L136" s="39">
        <f t="shared" si="7"/>
        <v>0</v>
      </c>
      <c r="M136" s="34"/>
    </row>
    <row r="137" spans="1:13" s="66" customFormat="1" ht="12.75">
      <c r="A137" s="44">
        <v>33</v>
      </c>
      <c r="B137" s="45" t="s">
        <v>328</v>
      </c>
      <c r="C137" s="48" t="s">
        <v>329</v>
      </c>
      <c r="D137" s="48" t="s">
        <v>327</v>
      </c>
      <c r="E137" s="48" t="s">
        <v>515</v>
      </c>
      <c r="F137" s="48" t="s">
        <v>506</v>
      </c>
      <c r="G137" s="35">
        <v>4</v>
      </c>
      <c r="H137" s="63"/>
      <c r="I137" s="37">
        <f t="shared" si="6"/>
        <v>0</v>
      </c>
      <c r="J137" s="38"/>
      <c r="K137" s="37">
        <f t="shared" si="8"/>
        <v>0</v>
      </c>
      <c r="L137" s="39">
        <f t="shared" si="7"/>
        <v>0</v>
      </c>
      <c r="M137" s="34"/>
    </row>
    <row r="138" spans="1:13" s="66" customFormat="1" ht="25.5">
      <c r="A138" s="35">
        <v>34</v>
      </c>
      <c r="B138" s="85" t="s">
        <v>330</v>
      </c>
      <c r="C138" s="86" t="s">
        <v>331</v>
      </c>
      <c r="D138" s="35" t="s">
        <v>332</v>
      </c>
      <c r="E138" s="35" t="s">
        <v>515</v>
      </c>
      <c r="F138" s="35">
        <v>1</v>
      </c>
      <c r="G138" s="35">
        <v>7</v>
      </c>
      <c r="H138" s="42"/>
      <c r="I138" s="37">
        <f t="shared" si="6"/>
        <v>0</v>
      </c>
      <c r="J138" s="38"/>
      <c r="K138" s="37">
        <f t="shared" si="8"/>
        <v>0</v>
      </c>
      <c r="L138" s="39">
        <f t="shared" si="7"/>
        <v>0</v>
      </c>
      <c r="M138" s="34"/>
    </row>
    <row r="139" spans="1:13" s="66" customFormat="1" ht="12.75">
      <c r="A139" s="31">
        <v>35</v>
      </c>
      <c r="B139" s="41" t="s">
        <v>333</v>
      </c>
      <c r="C139" s="35" t="s">
        <v>334</v>
      </c>
      <c r="D139" s="35" t="s">
        <v>277</v>
      </c>
      <c r="E139" s="35" t="s">
        <v>515</v>
      </c>
      <c r="F139" s="35">
        <v>1</v>
      </c>
      <c r="G139" s="35">
        <v>1</v>
      </c>
      <c r="H139" s="42"/>
      <c r="I139" s="37">
        <f t="shared" si="6"/>
        <v>0</v>
      </c>
      <c r="J139" s="38"/>
      <c r="K139" s="37">
        <f t="shared" si="8"/>
        <v>0</v>
      </c>
      <c r="L139" s="39">
        <f t="shared" si="7"/>
        <v>0</v>
      </c>
      <c r="M139" s="34"/>
    </row>
    <row r="140" spans="1:13" s="66" customFormat="1" ht="12.75">
      <c r="A140" s="44">
        <v>36</v>
      </c>
      <c r="B140" s="41" t="s">
        <v>335</v>
      </c>
      <c r="C140" s="35" t="s">
        <v>336</v>
      </c>
      <c r="D140" s="35" t="s">
        <v>261</v>
      </c>
      <c r="E140" s="35" t="s">
        <v>515</v>
      </c>
      <c r="F140" s="35">
        <v>5</v>
      </c>
      <c r="G140" s="50">
        <v>3</v>
      </c>
      <c r="H140" s="42"/>
      <c r="I140" s="37">
        <f t="shared" si="6"/>
        <v>0</v>
      </c>
      <c r="J140" s="38"/>
      <c r="K140" s="37">
        <f t="shared" si="8"/>
        <v>0</v>
      </c>
      <c r="L140" s="39">
        <f t="shared" si="7"/>
        <v>0</v>
      </c>
      <c r="M140" s="34"/>
    </row>
    <row r="141" spans="1:13" s="66" customFormat="1" ht="12.75">
      <c r="A141" s="35">
        <v>37</v>
      </c>
      <c r="B141" s="73" t="s">
        <v>337</v>
      </c>
      <c r="C141" s="74" t="s">
        <v>338</v>
      </c>
      <c r="D141" s="74" t="s">
        <v>63</v>
      </c>
      <c r="E141" s="87" t="s">
        <v>504</v>
      </c>
      <c r="F141" s="87">
        <v>1</v>
      </c>
      <c r="G141" s="35">
        <v>3</v>
      </c>
      <c r="H141" s="42"/>
      <c r="I141" s="37">
        <f t="shared" si="6"/>
        <v>0</v>
      </c>
      <c r="J141" s="38"/>
      <c r="K141" s="37">
        <f t="shared" si="8"/>
        <v>0</v>
      </c>
      <c r="L141" s="39">
        <f t="shared" si="7"/>
        <v>0</v>
      </c>
      <c r="M141" s="34"/>
    </row>
    <row r="142" spans="1:13" s="66" customFormat="1" ht="12.75">
      <c r="A142" s="44">
        <v>38</v>
      </c>
      <c r="B142" s="32" t="s">
        <v>339</v>
      </c>
      <c r="C142" s="33" t="s">
        <v>340</v>
      </c>
      <c r="D142" s="33" t="s">
        <v>341</v>
      </c>
      <c r="E142" s="64" t="s">
        <v>516</v>
      </c>
      <c r="F142" s="64">
        <v>500</v>
      </c>
      <c r="G142" s="35">
        <v>3</v>
      </c>
      <c r="H142" s="42"/>
      <c r="I142" s="37">
        <f t="shared" si="6"/>
        <v>0</v>
      </c>
      <c r="J142" s="38"/>
      <c r="K142" s="37">
        <f t="shared" si="8"/>
        <v>0</v>
      </c>
      <c r="L142" s="39">
        <f t="shared" si="7"/>
        <v>0</v>
      </c>
      <c r="M142" s="34"/>
    </row>
    <row r="143" spans="1:13" s="66" customFormat="1" ht="25.5">
      <c r="A143" s="35">
        <v>39</v>
      </c>
      <c r="B143" s="32" t="s">
        <v>339</v>
      </c>
      <c r="C143" s="33" t="s">
        <v>342</v>
      </c>
      <c r="D143" s="33" t="s">
        <v>343</v>
      </c>
      <c r="E143" s="64" t="s">
        <v>515</v>
      </c>
      <c r="F143" s="64">
        <v>5</v>
      </c>
      <c r="G143" s="35">
        <v>4</v>
      </c>
      <c r="H143" s="42"/>
      <c r="I143" s="37">
        <f t="shared" si="6"/>
        <v>0</v>
      </c>
      <c r="J143" s="38"/>
      <c r="K143" s="37">
        <f t="shared" si="8"/>
        <v>0</v>
      </c>
      <c r="L143" s="39">
        <f t="shared" si="7"/>
        <v>0</v>
      </c>
      <c r="M143" s="34"/>
    </row>
    <row r="144" spans="1:13" s="66" customFormat="1" ht="12.75">
      <c r="A144" s="31">
        <v>40</v>
      </c>
      <c r="B144" s="41" t="s">
        <v>344</v>
      </c>
      <c r="C144" s="35" t="s">
        <v>345</v>
      </c>
      <c r="D144" s="35" t="s">
        <v>346</v>
      </c>
      <c r="E144" s="35" t="s">
        <v>517</v>
      </c>
      <c r="F144" s="35">
        <v>60</v>
      </c>
      <c r="G144" s="35">
        <v>2</v>
      </c>
      <c r="H144" s="42"/>
      <c r="I144" s="37">
        <f t="shared" si="6"/>
        <v>0</v>
      </c>
      <c r="J144" s="38"/>
      <c r="K144" s="37">
        <f t="shared" si="8"/>
        <v>0</v>
      </c>
      <c r="L144" s="39">
        <f t="shared" si="7"/>
        <v>0</v>
      </c>
      <c r="M144" s="34"/>
    </row>
    <row r="145" spans="1:13" s="66" customFormat="1" ht="12.75">
      <c r="A145" s="44">
        <v>41</v>
      </c>
      <c r="B145" s="41" t="s">
        <v>347</v>
      </c>
      <c r="C145" s="35" t="s">
        <v>348</v>
      </c>
      <c r="D145" s="35" t="s">
        <v>349</v>
      </c>
      <c r="E145" s="35" t="s">
        <v>504</v>
      </c>
      <c r="F145" s="35">
        <v>1</v>
      </c>
      <c r="G145" s="50">
        <v>1</v>
      </c>
      <c r="H145" s="42"/>
      <c r="I145" s="37">
        <f t="shared" si="6"/>
        <v>0</v>
      </c>
      <c r="J145" s="38"/>
      <c r="K145" s="37">
        <f t="shared" si="8"/>
        <v>0</v>
      </c>
      <c r="L145" s="39">
        <f t="shared" si="7"/>
        <v>0</v>
      </c>
      <c r="M145" s="34"/>
    </row>
    <row r="146" spans="1:13" s="66" customFormat="1" ht="12.75">
      <c r="A146" s="35">
        <v>42</v>
      </c>
      <c r="B146" s="41" t="s">
        <v>350</v>
      </c>
      <c r="C146" s="35" t="s">
        <v>351</v>
      </c>
      <c r="D146" s="35" t="s">
        <v>352</v>
      </c>
      <c r="E146" s="35" t="s">
        <v>515</v>
      </c>
      <c r="F146" s="35">
        <v>1</v>
      </c>
      <c r="G146" s="35">
        <v>2</v>
      </c>
      <c r="H146" s="42"/>
      <c r="I146" s="37">
        <f t="shared" si="6"/>
        <v>0</v>
      </c>
      <c r="J146" s="38"/>
      <c r="K146" s="37">
        <f t="shared" si="8"/>
        <v>0</v>
      </c>
      <c r="L146" s="39">
        <f t="shared" si="7"/>
        <v>0</v>
      </c>
      <c r="M146" s="34"/>
    </row>
    <row r="147" spans="1:13" s="66" customFormat="1" ht="12.75">
      <c r="A147" s="44">
        <v>43</v>
      </c>
      <c r="B147" s="32" t="s">
        <v>169</v>
      </c>
      <c r="C147" s="68" t="s">
        <v>353</v>
      </c>
      <c r="D147" s="68" t="s">
        <v>174</v>
      </c>
      <c r="E147" s="69" t="s">
        <v>516</v>
      </c>
      <c r="F147" s="69">
        <v>500</v>
      </c>
      <c r="G147" s="35">
        <v>1</v>
      </c>
      <c r="H147" s="55"/>
      <c r="I147" s="37">
        <f t="shared" si="6"/>
        <v>0</v>
      </c>
      <c r="J147" s="38"/>
      <c r="K147" s="37">
        <f t="shared" si="8"/>
        <v>0</v>
      </c>
      <c r="L147" s="39">
        <f t="shared" si="7"/>
        <v>0</v>
      </c>
      <c r="M147" s="34"/>
    </row>
    <row r="148" spans="1:13" s="66" customFormat="1" ht="25.5">
      <c r="A148" s="35">
        <v>44</v>
      </c>
      <c r="B148" s="32" t="s">
        <v>354</v>
      </c>
      <c r="C148" s="35" t="s">
        <v>355</v>
      </c>
      <c r="D148" s="35" t="s">
        <v>356</v>
      </c>
      <c r="E148" s="35" t="s">
        <v>515</v>
      </c>
      <c r="F148" s="35">
        <v>1</v>
      </c>
      <c r="G148" s="35">
        <v>2</v>
      </c>
      <c r="H148" s="42"/>
      <c r="I148" s="37">
        <f t="shared" si="6"/>
        <v>0</v>
      </c>
      <c r="J148" s="38"/>
      <c r="K148" s="37">
        <f t="shared" si="8"/>
        <v>0</v>
      </c>
      <c r="L148" s="39">
        <f t="shared" si="7"/>
        <v>0</v>
      </c>
      <c r="M148" s="34"/>
    </row>
    <row r="149" spans="1:13" s="66" customFormat="1" ht="12.75">
      <c r="A149" s="31">
        <v>45</v>
      </c>
      <c r="B149" s="41" t="s">
        <v>357</v>
      </c>
      <c r="C149" s="35" t="s">
        <v>358</v>
      </c>
      <c r="D149" s="35" t="s">
        <v>359</v>
      </c>
      <c r="E149" s="35" t="s">
        <v>516</v>
      </c>
      <c r="F149" s="35">
        <v>500</v>
      </c>
      <c r="G149" s="50">
        <v>3</v>
      </c>
      <c r="H149" s="42"/>
      <c r="I149" s="37">
        <f t="shared" si="6"/>
        <v>0</v>
      </c>
      <c r="J149" s="38"/>
      <c r="K149" s="37">
        <f t="shared" si="8"/>
        <v>0</v>
      </c>
      <c r="L149" s="39">
        <f t="shared" si="7"/>
        <v>0</v>
      </c>
      <c r="M149" s="34"/>
    </row>
    <row r="150" spans="1:13" s="66" customFormat="1" ht="25.5">
      <c r="A150" s="44">
        <v>46</v>
      </c>
      <c r="B150" s="41" t="s">
        <v>360</v>
      </c>
      <c r="C150" s="35" t="s">
        <v>361</v>
      </c>
      <c r="D150" s="35" t="s">
        <v>362</v>
      </c>
      <c r="E150" s="35" t="s">
        <v>504</v>
      </c>
      <c r="F150" s="35">
        <v>1</v>
      </c>
      <c r="G150" s="35">
        <v>1</v>
      </c>
      <c r="H150" s="42"/>
      <c r="I150" s="37">
        <f t="shared" si="6"/>
        <v>0</v>
      </c>
      <c r="J150" s="38"/>
      <c r="K150" s="37">
        <f t="shared" si="8"/>
        <v>0</v>
      </c>
      <c r="L150" s="39">
        <f t="shared" si="7"/>
        <v>0</v>
      </c>
      <c r="M150" s="34"/>
    </row>
    <row r="151" spans="1:13" s="66" customFormat="1" ht="51">
      <c r="A151" s="35">
        <v>47</v>
      </c>
      <c r="B151" s="41" t="s">
        <v>363</v>
      </c>
      <c r="C151" s="35" t="s">
        <v>364</v>
      </c>
      <c r="D151" s="35" t="s">
        <v>365</v>
      </c>
      <c r="E151" s="88" t="s">
        <v>504</v>
      </c>
      <c r="F151" s="88">
        <v>0.5</v>
      </c>
      <c r="G151" s="50">
        <v>1</v>
      </c>
      <c r="H151" s="42"/>
      <c r="I151" s="37">
        <f t="shared" si="6"/>
        <v>0</v>
      </c>
      <c r="J151" s="38"/>
      <c r="K151" s="37">
        <f t="shared" si="8"/>
        <v>0</v>
      </c>
      <c r="L151" s="39">
        <f t="shared" si="7"/>
        <v>0</v>
      </c>
      <c r="M151" s="34"/>
    </row>
    <row r="152" spans="1:13" s="66" customFormat="1" ht="25.5">
      <c r="A152" s="44">
        <v>48</v>
      </c>
      <c r="B152" s="73" t="s">
        <v>366</v>
      </c>
      <c r="C152" s="74" t="s">
        <v>367</v>
      </c>
      <c r="D152" s="74" t="s">
        <v>368</v>
      </c>
      <c r="E152" s="74" t="s">
        <v>515</v>
      </c>
      <c r="F152" s="74">
        <v>1</v>
      </c>
      <c r="G152" s="35">
        <v>9</v>
      </c>
      <c r="H152" s="42"/>
      <c r="I152" s="37">
        <f t="shared" si="6"/>
        <v>0</v>
      </c>
      <c r="J152" s="38"/>
      <c r="K152" s="37">
        <f t="shared" si="8"/>
        <v>0</v>
      </c>
      <c r="L152" s="39">
        <f t="shared" si="7"/>
        <v>0</v>
      </c>
      <c r="M152" s="34"/>
    </row>
    <row r="153" spans="1:13" s="66" customFormat="1" ht="38.25">
      <c r="A153" s="35">
        <v>49</v>
      </c>
      <c r="B153" s="41" t="s">
        <v>366</v>
      </c>
      <c r="C153" s="35" t="s">
        <v>367</v>
      </c>
      <c r="D153" s="35" t="s">
        <v>369</v>
      </c>
      <c r="E153" s="35" t="s">
        <v>515</v>
      </c>
      <c r="F153" s="35">
        <v>5</v>
      </c>
      <c r="G153" s="50">
        <v>5</v>
      </c>
      <c r="H153" s="42"/>
      <c r="I153" s="37">
        <f t="shared" si="6"/>
        <v>0</v>
      </c>
      <c r="J153" s="38"/>
      <c r="K153" s="37">
        <f t="shared" si="8"/>
        <v>0</v>
      </c>
      <c r="L153" s="39">
        <f t="shared" si="7"/>
        <v>0</v>
      </c>
      <c r="M153" s="34"/>
    </row>
    <row r="154" spans="1:13" s="66" customFormat="1" ht="12.75">
      <c r="A154" s="31">
        <v>50</v>
      </c>
      <c r="B154" s="32" t="s">
        <v>370</v>
      </c>
      <c r="C154" s="33" t="s">
        <v>371</v>
      </c>
      <c r="D154" s="33" t="s">
        <v>372</v>
      </c>
      <c r="E154" s="33" t="s">
        <v>515</v>
      </c>
      <c r="F154" s="33">
        <v>1</v>
      </c>
      <c r="G154" s="35">
        <v>3</v>
      </c>
      <c r="H154" s="63"/>
      <c r="I154" s="37">
        <f t="shared" si="6"/>
        <v>0</v>
      </c>
      <c r="J154" s="38"/>
      <c r="K154" s="37">
        <f t="shared" si="8"/>
        <v>0</v>
      </c>
      <c r="L154" s="39">
        <f t="shared" si="7"/>
        <v>0</v>
      </c>
      <c r="M154" s="34"/>
    </row>
    <row r="155" spans="1:13" s="66" customFormat="1" ht="38.25">
      <c r="A155" s="44">
        <v>51</v>
      </c>
      <c r="B155" s="59" t="s">
        <v>373</v>
      </c>
      <c r="C155" s="60" t="s">
        <v>374</v>
      </c>
      <c r="D155" s="60" t="s">
        <v>375</v>
      </c>
      <c r="E155" s="71" t="s">
        <v>515</v>
      </c>
      <c r="F155" s="71" t="s">
        <v>505</v>
      </c>
      <c r="G155" s="35">
        <v>5</v>
      </c>
      <c r="H155" s="42"/>
      <c r="I155" s="37">
        <f t="shared" si="6"/>
        <v>0</v>
      </c>
      <c r="J155" s="38"/>
      <c r="K155" s="37">
        <f t="shared" si="8"/>
        <v>0</v>
      </c>
      <c r="L155" s="39">
        <f t="shared" si="7"/>
        <v>0</v>
      </c>
      <c r="M155" s="34"/>
    </row>
    <row r="156" spans="1:13" s="66" customFormat="1" ht="12.75">
      <c r="A156" s="35">
        <v>52</v>
      </c>
      <c r="B156" s="45" t="s">
        <v>373</v>
      </c>
      <c r="C156" s="48" t="s">
        <v>374</v>
      </c>
      <c r="D156" s="48" t="s">
        <v>376</v>
      </c>
      <c r="E156" s="49" t="s">
        <v>515</v>
      </c>
      <c r="F156" s="49" t="s">
        <v>506</v>
      </c>
      <c r="G156" s="35">
        <v>5</v>
      </c>
      <c r="H156" s="42"/>
      <c r="I156" s="37">
        <f t="shared" si="6"/>
        <v>0</v>
      </c>
      <c r="J156" s="38"/>
      <c r="K156" s="37">
        <f t="shared" si="8"/>
        <v>0</v>
      </c>
      <c r="L156" s="39">
        <f t="shared" si="7"/>
        <v>0</v>
      </c>
      <c r="M156" s="34"/>
    </row>
    <row r="157" spans="1:13" s="66" customFormat="1" ht="38.25">
      <c r="A157" s="44">
        <v>53</v>
      </c>
      <c r="B157" s="45" t="s">
        <v>373</v>
      </c>
      <c r="C157" s="48" t="s">
        <v>374</v>
      </c>
      <c r="D157" s="48" t="s">
        <v>375</v>
      </c>
      <c r="E157" s="49" t="s">
        <v>515</v>
      </c>
      <c r="F157" s="49" t="s">
        <v>507</v>
      </c>
      <c r="G157" s="35">
        <v>3</v>
      </c>
      <c r="H157" s="42"/>
      <c r="I157" s="37">
        <f t="shared" si="6"/>
        <v>0</v>
      </c>
      <c r="J157" s="38"/>
      <c r="K157" s="37">
        <f t="shared" si="8"/>
        <v>0</v>
      </c>
      <c r="L157" s="39">
        <f t="shared" si="7"/>
        <v>0</v>
      </c>
      <c r="M157" s="34"/>
    </row>
    <row r="158" spans="1:13" s="66" customFormat="1" ht="25.5">
      <c r="A158" s="35">
        <v>54</v>
      </c>
      <c r="B158" s="32" t="s">
        <v>377</v>
      </c>
      <c r="C158" s="33" t="s">
        <v>378</v>
      </c>
      <c r="D158" s="33" t="s">
        <v>379</v>
      </c>
      <c r="E158" s="64" t="s">
        <v>504</v>
      </c>
      <c r="F158" s="64">
        <v>5</v>
      </c>
      <c r="G158" s="35">
        <v>1</v>
      </c>
      <c r="H158" s="42"/>
      <c r="I158" s="37">
        <f t="shared" si="6"/>
        <v>0</v>
      </c>
      <c r="J158" s="38"/>
      <c r="K158" s="37">
        <f t="shared" si="8"/>
        <v>0</v>
      </c>
      <c r="L158" s="39">
        <f t="shared" si="7"/>
        <v>0</v>
      </c>
      <c r="M158" s="34"/>
    </row>
    <row r="159" spans="1:13" s="66" customFormat="1" ht="12.75">
      <c r="A159" s="31">
        <v>55</v>
      </c>
      <c r="B159" s="45" t="s">
        <v>234</v>
      </c>
      <c r="C159" s="48" t="s">
        <v>235</v>
      </c>
      <c r="D159" s="48" t="s">
        <v>236</v>
      </c>
      <c r="E159" s="48" t="s">
        <v>515</v>
      </c>
      <c r="F159" s="48" t="s">
        <v>506</v>
      </c>
      <c r="G159" s="35">
        <v>25</v>
      </c>
      <c r="H159" s="65"/>
      <c r="I159" s="37">
        <f t="shared" si="6"/>
        <v>0</v>
      </c>
      <c r="J159" s="38"/>
      <c r="K159" s="37">
        <f t="shared" si="8"/>
        <v>0</v>
      </c>
      <c r="L159" s="39">
        <f t="shared" si="7"/>
        <v>0</v>
      </c>
      <c r="M159" s="34"/>
    </row>
    <row r="160" spans="1:13" s="66" customFormat="1" ht="25.5">
      <c r="A160" s="44">
        <v>56</v>
      </c>
      <c r="B160" s="41" t="s">
        <v>380</v>
      </c>
      <c r="C160" s="35" t="s">
        <v>381</v>
      </c>
      <c r="D160" s="35" t="s">
        <v>382</v>
      </c>
      <c r="E160" s="35" t="s">
        <v>516</v>
      </c>
      <c r="F160" s="35">
        <v>250</v>
      </c>
      <c r="G160" s="35">
        <v>1</v>
      </c>
      <c r="H160" s="42"/>
      <c r="I160" s="37">
        <f t="shared" si="6"/>
        <v>0</v>
      </c>
      <c r="J160" s="38"/>
      <c r="K160" s="37">
        <f t="shared" si="8"/>
        <v>0</v>
      </c>
      <c r="L160" s="39">
        <f t="shared" si="7"/>
        <v>0</v>
      </c>
      <c r="M160" s="34"/>
    </row>
    <row r="161" spans="1:49" s="66" customFormat="1" ht="25.5">
      <c r="A161" s="35">
        <v>57</v>
      </c>
      <c r="B161" s="32" t="s">
        <v>383</v>
      </c>
      <c r="C161" s="33" t="s">
        <v>384</v>
      </c>
      <c r="D161" s="68" t="s">
        <v>385</v>
      </c>
      <c r="E161" s="69" t="s">
        <v>515</v>
      </c>
      <c r="F161" s="69">
        <v>1</v>
      </c>
      <c r="G161" s="35">
        <v>2</v>
      </c>
      <c r="H161" s="42"/>
      <c r="I161" s="37">
        <f t="shared" si="6"/>
        <v>0</v>
      </c>
      <c r="J161" s="38"/>
      <c r="K161" s="37">
        <f t="shared" si="8"/>
        <v>0</v>
      </c>
      <c r="L161" s="39">
        <f t="shared" si="7"/>
        <v>0</v>
      </c>
      <c r="M161" s="34"/>
    </row>
    <row r="162" spans="1:49" s="40" customFormat="1" ht="12.75">
      <c r="A162" s="44">
        <v>58</v>
      </c>
      <c r="B162" s="41" t="s">
        <v>386</v>
      </c>
      <c r="C162" s="35" t="s">
        <v>387</v>
      </c>
      <c r="D162" s="35" t="s">
        <v>252</v>
      </c>
      <c r="E162" s="35" t="s">
        <v>515</v>
      </c>
      <c r="F162" s="35">
        <v>1</v>
      </c>
      <c r="G162" s="35">
        <v>1</v>
      </c>
      <c r="H162" s="42"/>
      <c r="I162" s="37">
        <f t="shared" si="6"/>
        <v>0</v>
      </c>
      <c r="J162" s="38"/>
      <c r="K162" s="37">
        <f t="shared" si="8"/>
        <v>0</v>
      </c>
      <c r="L162" s="39">
        <f t="shared" si="7"/>
        <v>0</v>
      </c>
      <c r="M162" s="34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</row>
    <row r="163" spans="1:49" s="40" customFormat="1" ht="12.75">
      <c r="A163" s="35">
        <v>59</v>
      </c>
      <c r="B163" s="41" t="s">
        <v>388</v>
      </c>
      <c r="C163" s="35" t="s">
        <v>389</v>
      </c>
      <c r="D163" s="35" t="s">
        <v>390</v>
      </c>
      <c r="E163" s="35" t="s">
        <v>515</v>
      </c>
      <c r="F163" s="35">
        <v>1</v>
      </c>
      <c r="G163" s="50">
        <v>1</v>
      </c>
      <c r="H163" s="42"/>
      <c r="I163" s="37">
        <f t="shared" si="6"/>
        <v>0</v>
      </c>
      <c r="J163" s="38"/>
      <c r="K163" s="37">
        <f t="shared" si="8"/>
        <v>0</v>
      </c>
      <c r="L163" s="39">
        <f t="shared" si="7"/>
        <v>0</v>
      </c>
      <c r="M163" s="34"/>
    </row>
    <row r="164" spans="1:49" s="66" customFormat="1" ht="12.75">
      <c r="A164" s="31">
        <v>60</v>
      </c>
      <c r="B164" s="41" t="s">
        <v>391</v>
      </c>
      <c r="C164" s="35" t="s">
        <v>392</v>
      </c>
      <c r="D164" s="35" t="s">
        <v>393</v>
      </c>
      <c r="E164" s="35" t="s">
        <v>515</v>
      </c>
      <c r="F164" s="35">
        <v>1</v>
      </c>
      <c r="G164" s="35">
        <v>2</v>
      </c>
      <c r="H164" s="42"/>
      <c r="I164" s="37">
        <f t="shared" si="6"/>
        <v>0</v>
      </c>
      <c r="J164" s="38"/>
      <c r="K164" s="37">
        <f t="shared" si="8"/>
        <v>0</v>
      </c>
      <c r="L164" s="39">
        <f t="shared" si="7"/>
        <v>0</v>
      </c>
      <c r="M164" s="34"/>
    </row>
    <row r="165" spans="1:49" s="40" customFormat="1" ht="12.75">
      <c r="A165" s="44">
        <v>61</v>
      </c>
      <c r="B165" s="32" t="s">
        <v>394</v>
      </c>
      <c r="C165" s="33" t="s">
        <v>395</v>
      </c>
      <c r="D165" s="33" t="s">
        <v>396</v>
      </c>
      <c r="E165" s="35" t="s">
        <v>515</v>
      </c>
      <c r="F165" s="35">
        <v>5</v>
      </c>
      <c r="G165" s="50">
        <v>3</v>
      </c>
      <c r="H165" s="42"/>
      <c r="I165" s="37">
        <f t="shared" si="6"/>
        <v>0</v>
      </c>
      <c r="J165" s="38"/>
      <c r="K165" s="37">
        <f t="shared" si="8"/>
        <v>0</v>
      </c>
      <c r="L165" s="39">
        <f t="shared" si="7"/>
        <v>0</v>
      </c>
      <c r="M165" s="34"/>
    </row>
    <row r="166" spans="1:49" s="43" customFormat="1" ht="12.75">
      <c r="A166" s="35">
        <v>62</v>
      </c>
      <c r="B166" s="45" t="s">
        <v>397</v>
      </c>
      <c r="C166" s="48" t="s">
        <v>398</v>
      </c>
      <c r="D166" s="48" t="s">
        <v>36</v>
      </c>
      <c r="E166" s="49" t="s">
        <v>515</v>
      </c>
      <c r="F166" s="49" t="s">
        <v>506</v>
      </c>
      <c r="G166" s="50">
        <v>2</v>
      </c>
      <c r="H166" s="42"/>
      <c r="I166" s="37">
        <f t="shared" si="6"/>
        <v>0</v>
      </c>
      <c r="J166" s="38"/>
      <c r="K166" s="37">
        <f t="shared" si="8"/>
        <v>0</v>
      </c>
      <c r="L166" s="39">
        <f t="shared" si="7"/>
        <v>0</v>
      </c>
      <c r="M166" s="34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</row>
    <row r="167" spans="1:49" s="43" customFormat="1" ht="12.75">
      <c r="A167" s="44">
        <v>63</v>
      </c>
      <c r="B167" s="45" t="s">
        <v>399</v>
      </c>
      <c r="C167" s="48" t="s">
        <v>400</v>
      </c>
      <c r="D167" s="48" t="s">
        <v>401</v>
      </c>
      <c r="E167" s="49" t="s">
        <v>504</v>
      </c>
      <c r="F167" s="49" t="s">
        <v>506</v>
      </c>
      <c r="G167" s="35">
        <v>103</v>
      </c>
      <c r="H167" s="42"/>
      <c r="I167" s="37">
        <f t="shared" si="6"/>
        <v>0</v>
      </c>
      <c r="J167" s="38"/>
      <c r="K167" s="37">
        <f t="shared" si="8"/>
        <v>0</v>
      </c>
      <c r="L167" s="39">
        <f t="shared" si="7"/>
        <v>0</v>
      </c>
      <c r="M167" s="34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</row>
    <row r="168" spans="1:49" s="43" customFormat="1" ht="12.75">
      <c r="A168" s="35">
        <v>64</v>
      </c>
      <c r="B168" s="51" t="s">
        <v>402</v>
      </c>
      <c r="C168" s="52" t="s">
        <v>403</v>
      </c>
      <c r="D168" s="52" t="s">
        <v>404</v>
      </c>
      <c r="E168" s="35" t="s">
        <v>515</v>
      </c>
      <c r="F168" s="35">
        <v>1</v>
      </c>
      <c r="G168" s="35">
        <v>12</v>
      </c>
      <c r="H168" s="55"/>
      <c r="I168" s="37">
        <f t="shared" si="6"/>
        <v>0</v>
      </c>
      <c r="J168" s="38"/>
      <c r="K168" s="37">
        <f t="shared" si="8"/>
        <v>0</v>
      </c>
      <c r="L168" s="39">
        <f t="shared" si="7"/>
        <v>0</v>
      </c>
      <c r="M168" s="34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</row>
    <row r="169" spans="1:49" s="62" customFormat="1" ht="25.5">
      <c r="A169" s="31">
        <v>65</v>
      </c>
      <c r="B169" s="89" t="s">
        <v>405</v>
      </c>
      <c r="C169" s="90" t="s">
        <v>406</v>
      </c>
      <c r="D169" s="90" t="s">
        <v>292</v>
      </c>
      <c r="E169" s="90" t="s">
        <v>515</v>
      </c>
      <c r="F169" s="90">
        <v>1</v>
      </c>
      <c r="G169" s="35">
        <v>4</v>
      </c>
      <c r="H169" s="42"/>
      <c r="I169" s="37">
        <f t="shared" ref="I169:I170" si="9">G169*H169</f>
        <v>0</v>
      </c>
      <c r="J169" s="38"/>
      <c r="K169" s="37">
        <f t="shared" si="8"/>
        <v>0</v>
      </c>
      <c r="L169" s="39">
        <f t="shared" ref="L169:L170" si="10">I169+K169</f>
        <v>0</v>
      </c>
      <c r="M169" s="34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</row>
    <row r="170" spans="1:49" s="62" customFormat="1" ht="12.75">
      <c r="A170" s="44">
        <v>66</v>
      </c>
      <c r="B170" s="32" t="s">
        <v>407</v>
      </c>
      <c r="C170" s="33" t="s">
        <v>408</v>
      </c>
      <c r="D170" s="33" t="s">
        <v>409</v>
      </c>
      <c r="E170" s="64" t="s">
        <v>516</v>
      </c>
      <c r="F170" s="64">
        <v>250</v>
      </c>
      <c r="G170" s="35">
        <v>9</v>
      </c>
      <c r="H170" s="42"/>
      <c r="I170" s="37">
        <f t="shared" si="9"/>
        <v>0</v>
      </c>
      <c r="J170" s="38"/>
      <c r="K170" s="37">
        <f t="shared" ref="K170" si="11">I170*J170</f>
        <v>0</v>
      </c>
      <c r="L170" s="39">
        <f t="shared" si="10"/>
        <v>0</v>
      </c>
      <c r="M170" s="34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</row>
    <row r="171" spans="1:49" ht="15.75" customHeight="1">
      <c r="A171" s="139" t="s">
        <v>13</v>
      </c>
      <c r="B171" s="140"/>
      <c r="C171" s="140"/>
      <c r="D171" s="140"/>
      <c r="E171" s="140"/>
      <c r="F171" s="140"/>
      <c r="G171" s="140"/>
      <c r="H171" s="141"/>
      <c r="I171" s="15"/>
      <c r="J171" s="16"/>
      <c r="K171" s="17"/>
      <c r="L171" s="18"/>
      <c r="M171" s="19"/>
    </row>
    <row r="172" spans="1:49">
      <c r="A172" s="149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50"/>
    </row>
    <row r="173" spans="1:49" ht="15" customHeight="1">
      <c r="A173" s="136" t="s">
        <v>14</v>
      </c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8"/>
    </row>
    <row r="174" spans="1:49" s="66" customFormat="1" ht="12.75">
      <c r="A174" s="31">
        <v>1</v>
      </c>
      <c r="B174" s="45" t="s">
        <v>34</v>
      </c>
      <c r="C174" s="48" t="s">
        <v>410</v>
      </c>
      <c r="D174" s="48" t="s">
        <v>36</v>
      </c>
      <c r="E174" s="48" t="s">
        <v>504</v>
      </c>
      <c r="F174" s="48" t="s">
        <v>506</v>
      </c>
      <c r="G174" s="35">
        <v>5</v>
      </c>
      <c r="H174" s="54"/>
      <c r="I174" s="37">
        <f t="shared" ref="I174:I214" si="12">G174*H174</f>
        <v>0</v>
      </c>
      <c r="J174" s="38"/>
      <c r="K174" s="37">
        <f t="shared" ref="K174:K214" si="13">I174*J174</f>
        <v>0</v>
      </c>
      <c r="L174" s="39">
        <f t="shared" ref="L174:L214" si="14">I174+K174</f>
        <v>0</v>
      </c>
      <c r="M174" s="34"/>
    </row>
    <row r="175" spans="1:49" s="66" customFormat="1" ht="25.5">
      <c r="A175" s="35">
        <v>2</v>
      </c>
      <c r="B175" s="41" t="s">
        <v>411</v>
      </c>
      <c r="C175" s="35" t="s">
        <v>412</v>
      </c>
      <c r="D175" s="35" t="s">
        <v>413</v>
      </c>
      <c r="E175" s="35" t="s">
        <v>504</v>
      </c>
      <c r="F175" s="35">
        <v>1</v>
      </c>
      <c r="G175" s="50">
        <v>1</v>
      </c>
      <c r="H175" s="42"/>
      <c r="I175" s="37">
        <f t="shared" si="12"/>
        <v>0</v>
      </c>
      <c r="J175" s="38"/>
      <c r="K175" s="37">
        <f t="shared" si="13"/>
        <v>0</v>
      </c>
      <c r="L175" s="39">
        <f t="shared" si="14"/>
        <v>0</v>
      </c>
      <c r="M175" s="34"/>
    </row>
    <row r="176" spans="1:49" s="66" customFormat="1" ht="12.75">
      <c r="A176" s="44">
        <v>3</v>
      </c>
      <c r="B176" s="41" t="s">
        <v>414</v>
      </c>
      <c r="C176" s="35" t="s">
        <v>415</v>
      </c>
      <c r="D176" s="35" t="s">
        <v>416</v>
      </c>
      <c r="E176" s="88" t="s">
        <v>515</v>
      </c>
      <c r="F176" s="88">
        <v>1</v>
      </c>
      <c r="G176" s="35">
        <v>5</v>
      </c>
      <c r="H176" s="42"/>
      <c r="I176" s="37">
        <f t="shared" si="12"/>
        <v>0</v>
      </c>
      <c r="J176" s="38"/>
      <c r="K176" s="37">
        <f t="shared" si="13"/>
        <v>0</v>
      </c>
      <c r="L176" s="39">
        <f t="shared" si="14"/>
        <v>0</v>
      </c>
      <c r="M176" s="34"/>
    </row>
    <row r="177" spans="1:13" s="66" customFormat="1" ht="25.5">
      <c r="A177" s="35">
        <v>4</v>
      </c>
      <c r="B177" s="59" t="s">
        <v>417</v>
      </c>
      <c r="C177" s="60" t="s">
        <v>418</v>
      </c>
      <c r="D177" s="60" t="s">
        <v>84</v>
      </c>
      <c r="E177" s="71" t="s">
        <v>515</v>
      </c>
      <c r="F177" s="71" t="s">
        <v>506</v>
      </c>
      <c r="G177" s="35">
        <v>7</v>
      </c>
      <c r="H177" s="42"/>
      <c r="I177" s="37">
        <f t="shared" si="12"/>
        <v>0</v>
      </c>
      <c r="J177" s="38"/>
      <c r="K177" s="37">
        <f t="shared" si="13"/>
        <v>0</v>
      </c>
      <c r="L177" s="39">
        <f t="shared" si="14"/>
        <v>0</v>
      </c>
      <c r="M177" s="34"/>
    </row>
    <row r="178" spans="1:13" s="66" customFormat="1" ht="12.75">
      <c r="A178" s="44">
        <v>5</v>
      </c>
      <c r="B178" s="32" t="s">
        <v>419</v>
      </c>
      <c r="C178" s="33" t="s">
        <v>420</v>
      </c>
      <c r="D178" s="33" t="s">
        <v>421</v>
      </c>
      <c r="E178" s="64" t="s">
        <v>516</v>
      </c>
      <c r="F178" s="64">
        <v>500</v>
      </c>
      <c r="G178" s="35">
        <v>1</v>
      </c>
      <c r="H178" s="42"/>
      <c r="I178" s="37">
        <f t="shared" si="12"/>
        <v>0</v>
      </c>
      <c r="J178" s="38"/>
      <c r="K178" s="37">
        <f t="shared" si="13"/>
        <v>0</v>
      </c>
      <c r="L178" s="39">
        <f t="shared" si="14"/>
        <v>0</v>
      </c>
      <c r="M178" s="34"/>
    </row>
    <row r="179" spans="1:13" s="66" customFormat="1" ht="12.75">
      <c r="A179" s="31">
        <v>6</v>
      </c>
      <c r="B179" s="41" t="s">
        <v>422</v>
      </c>
      <c r="C179" s="60" t="s">
        <v>423</v>
      </c>
      <c r="D179" s="60" t="s">
        <v>424</v>
      </c>
      <c r="E179" s="60" t="s">
        <v>517</v>
      </c>
      <c r="F179" s="60" t="s">
        <v>521</v>
      </c>
      <c r="G179" s="35">
        <v>1</v>
      </c>
      <c r="H179" s="36"/>
      <c r="I179" s="37">
        <f t="shared" si="12"/>
        <v>0</v>
      </c>
      <c r="J179" s="38"/>
      <c r="K179" s="37">
        <f t="shared" si="13"/>
        <v>0</v>
      </c>
      <c r="L179" s="39">
        <f t="shared" si="14"/>
        <v>0</v>
      </c>
      <c r="M179" s="34"/>
    </row>
    <row r="180" spans="1:13" s="66" customFormat="1" ht="25.5">
      <c r="A180" s="35">
        <v>7</v>
      </c>
      <c r="B180" s="51" t="s">
        <v>425</v>
      </c>
      <c r="C180" s="52" t="s">
        <v>426</v>
      </c>
      <c r="D180" s="33" t="s">
        <v>379</v>
      </c>
      <c r="E180" s="64" t="s">
        <v>516</v>
      </c>
      <c r="F180" s="64">
        <v>500</v>
      </c>
      <c r="G180" s="35">
        <v>1</v>
      </c>
      <c r="H180" s="55"/>
      <c r="I180" s="37">
        <f t="shared" si="12"/>
        <v>0</v>
      </c>
      <c r="J180" s="38"/>
      <c r="K180" s="37">
        <f t="shared" si="13"/>
        <v>0</v>
      </c>
      <c r="L180" s="39">
        <f t="shared" si="14"/>
        <v>0</v>
      </c>
      <c r="M180" s="34"/>
    </row>
    <row r="181" spans="1:13" s="66" customFormat="1" ht="38.25">
      <c r="A181" s="44">
        <v>8</v>
      </c>
      <c r="B181" s="56" t="s">
        <v>427</v>
      </c>
      <c r="C181" s="33" t="s">
        <v>428</v>
      </c>
      <c r="D181" s="33" t="s">
        <v>51</v>
      </c>
      <c r="E181" s="64" t="s">
        <v>504</v>
      </c>
      <c r="F181" s="64">
        <v>1</v>
      </c>
      <c r="G181" s="35">
        <v>1</v>
      </c>
      <c r="H181" s="42"/>
      <c r="I181" s="37">
        <f t="shared" si="12"/>
        <v>0</v>
      </c>
      <c r="J181" s="38"/>
      <c r="K181" s="37">
        <f t="shared" si="13"/>
        <v>0</v>
      </c>
      <c r="L181" s="39">
        <f t="shared" si="14"/>
        <v>0</v>
      </c>
      <c r="M181" s="34"/>
    </row>
    <row r="182" spans="1:13" s="66" customFormat="1" ht="38.25">
      <c r="A182" s="35">
        <v>9</v>
      </c>
      <c r="B182" s="32" t="s">
        <v>429</v>
      </c>
      <c r="C182" s="68" t="s">
        <v>430</v>
      </c>
      <c r="D182" s="68" t="s">
        <v>431</v>
      </c>
      <c r="E182" s="69" t="s">
        <v>504</v>
      </c>
      <c r="F182" s="69">
        <v>0.5</v>
      </c>
      <c r="G182" s="35">
        <v>7</v>
      </c>
      <c r="H182" s="42"/>
      <c r="I182" s="37">
        <f t="shared" si="12"/>
        <v>0</v>
      </c>
      <c r="J182" s="38"/>
      <c r="K182" s="37">
        <f t="shared" si="13"/>
        <v>0</v>
      </c>
      <c r="L182" s="39">
        <f t="shared" si="14"/>
        <v>0</v>
      </c>
      <c r="M182" s="34"/>
    </row>
    <row r="183" spans="1:13" s="66" customFormat="1" ht="25.5">
      <c r="A183" s="44">
        <v>10</v>
      </c>
      <c r="B183" s="32" t="s">
        <v>429</v>
      </c>
      <c r="C183" s="33" t="s">
        <v>432</v>
      </c>
      <c r="D183" s="33" t="s">
        <v>433</v>
      </c>
      <c r="E183" s="64" t="s">
        <v>504</v>
      </c>
      <c r="F183" s="64">
        <v>0.5</v>
      </c>
      <c r="G183" s="35">
        <v>5</v>
      </c>
      <c r="H183" s="42"/>
      <c r="I183" s="37">
        <f t="shared" si="12"/>
        <v>0</v>
      </c>
      <c r="J183" s="38"/>
      <c r="K183" s="37">
        <f t="shared" si="13"/>
        <v>0</v>
      </c>
      <c r="L183" s="39">
        <f t="shared" si="14"/>
        <v>0</v>
      </c>
      <c r="M183" s="34"/>
    </row>
    <row r="184" spans="1:13" s="66" customFormat="1" ht="63.75">
      <c r="A184" s="31">
        <v>11</v>
      </c>
      <c r="B184" s="32" t="s">
        <v>434</v>
      </c>
      <c r="C184" s="35" t="s">
        <v>435</v>
      </c>
      <c r="D184" s="35" t="s">
        <v>436</v>
      </c>
      <c r="E184" s="35" t="s">
        <v>515</v>
      </c>
      <c r="F184" s="35">
        <v>10</v>
      </c>
      <c r="G184" s="50">
        <v>1</v>
      </c>
      <c r="H184" s="42"/>
      <c r="I184" s="37">
        <f t="shared" si="12"/>
        <v>0</v>
      </c>
      <c r="J184" s="38"/>
      <c r="K184" s="37">
        <f t="shared" si="13"/>
        <v>0</v>
      </c>
      <c r="L184" s="39">
        <f t="shared" si="14"/>
        <v>0</v>
      </c>
      <c r="M184" s="34"/>
    </row>
    <row r="185" spans="1:13" s="66" customFormat="1" ht="51">
      <c r="A185" s="35">
        <v>12</v>
      </c>
      <c r="B185" s="32" t="s">
        <v>437</v>
      </c>
      <c r="C185" s="33" t="s">
        <v>438</v>
      </c>
      <c r="D185" s="33" t="s">
        <v>277</v>
      </c>
      <c r="E185" s="64" t="s">
        <v>515</v>
      </c>
      <c r="F185" s="64">
        <v>5</v>
      </c>
      <c r="G185" s="35">
        <v>13</v>
      </c>
      <c r="H185" s="42"/>
      <c r="I185" s="37">
        <f t="shared" si="12"/>
        <v>0</v>
      </c>
      <c r="J185" s="38"/>
      <c r="K185" s="37">
        <f t="shared" si="13"/>
        <v>0</v>
      </c>
      <c r="L185" s="39">
        <f t="shared" si="14"/>
        <v>0</v>
      </c>
      <c r="M185" s="34"/>
    </row>
    <row r="186" spans="1:13" s="66" customFormat="1" ht="12.75">
      <c r="A186" s="44">
        <v>13</v>
      </c>
      <c r="B186" s="32" t="s">
        <v>439</v>
      </c>
      <c r="C186" s="35" t="s">
        <v>440</v>
      </c>
      <c r="D186" s="34"/>
      <c r="E186" s="35" t="s">
        <v>523</v>
      </c>
      <c r="F186" s="35">
        <v>10</v>
      </c>
      <c r="G186" s="91">
        <v>1</v>
      </c>
      <c r="H186" s="92"/>
      <c r="I186" s="37">
        <f t="shared" si="12"/>
        <v>0</v>
      </c>
      <c r="J186" s="38"/>
      <c r="K186" s="37">
        <f t="shared" si="13"/>
        <v>0</v>
      </c>
      <c r="L186" s="39">
        <f t="shared" si="14"/>
        <v>0</v>
      </c>
      <c r="M186" s="34"/>
    </row>
    <row r="187" spans="1:13" s="66" customFormat="1" ht="12.75">
      <c r="A187" s="35">
        <v>14</v>
      </c>
      <c r="B187" s="41" t="s">
        <v>441</v>
      </c>
      <c r="C187" s="35" t="s">
        <v>442</v>
      </c>
      <c r="D187" s="35" t="s">
        <v>443</v>
      </c>
      <c r="E187" s="35" t="s">
        <v>515</v>
      </c>
      <c r="F187" s="35">
        <v>5</v>
      </c>
      <c r="G187" s="35">
        <v>1</v>
      </c>
      <c r="H187" s="42"/>
      <c r="I187" s="37">
        <f t="shared" si="12"/>
        <v>0</v>
      </c>
      <c r="J187" s="38"/>
      <c r="K187" s="37">
        <f t="shared" si="13"/>
        <v>0</v>
      </c>
      <c r="L187" s="39">
        <f t="shared" si="14"/>
        <v>0</v>
      </c>
      <c r="M187" s="34"/>
    </row>
    <row r="188" spans="1:13" s="66" customFormat="1" ht="12.75">
      <c r="A188" s="44">
        <v>15</v>
      </c>
      <c r="B188" s="32" t="s">
        <v>444</v>
      </c>
      <c r="C188" s="35" t="s">
        <v>445</v>
      </c>
      <c r="D188" s="34"/>
      <c r="E188" s="35" t="s">
        <v>515</v>
      </c>
      <c r="F188" s="35">
        <v>1</v>
      </c>
      <c r="G188" s="91">
        <v>1</v>
      </c>
      <c r="H188" s="92"/>
      <c r="I188" s="37">
        <f t="shared" si="12"/>
        <v>0</v>
      </c>
      <c r="J188" s="38"/>
      <c r="K188" s="37">
        <f t="shared" si="13"/>
        <v>0</v>
      </c>
      <c r="L188" s="39">
        <f t="shared" si="14"/>
        <v>0</v>
      </c>
      <c r="M188" s="34"/>
    </row>
    <row r="189" spans="1:13" s="66" customFormat="1" ht="12.75">
      <c r="A189" s="31">
        <v>16</v>
      </c>
      <c r="B189" s="45" t="s">
        <v>446</v>
      </c>
      <c r="C189" s="48" t="s">
        <v>447</v>
      </c>
      <c r="D189" s="48" t="s">
        <v>448</v>
      </c>
      <c r="E189" s="49" t="s">
        <v>515</v>
      </c>
      <c r="F189" s="49" t="s">
        <v>505</v>
      </c>
      <c r="G189" s="35">
        <v>5</v>
      </c>
      <c r="H189" s="42"/>
      <c r="I189" s="37">
        <f t="shared" si="12"/>
        <v>0</v>
      </c>
      <c r="J189" s="38"/>
      <c r="K189" s="37">
        <f t="shared" si="13"/>
        <v>0</v>
      </c>
      <c r="L189" s="39">
        <f t="shared" si="14"/>
        <v>0</v>
      </c>
      <c r="M189" s="34"/>
    </row>
    <row r="190" spans="1:13" s="66" customFormat="1" ht="38.25">
      <c r="A190" s="35">
        <v>17</v>
      </c>
      <c r="B190" s="56" t="s">
        <v>449</v>
      </c>
      <c r="C190" s="83" t="s">
        <v>450</v>
      </c>
      <c r="D190" s="83" t="s">
        <v>451</v>
      </c>
      <c r="E190" s="84" t="s">
        <v>515</v>
      </c>
      <c r="F190" s="84">
        <v>1</v>
      </c>
      <c r="G190" s="35">
        <v>2</v>
      </c>
      <c r="H190" s="42"/>
      <c r="I190" s="37">
        <f t="shared" si="12"/>
        <v>0</v>
      </c>
      <c r="J190" s="38"/>
      <c r="K190" s="37">
        <f t="shared" si="13"/>
        <v>0</v>
      </c>
      <c r="L190" s="39">
        <f t="shared" si="14"/>
        <v>0</v>
      </c>
      <c r="M190" s="34"/>
    </row>
    <row r="191" spans="1:13" s="66" customFormat="1" ht="38.25">
      <c r="A191" s="44">
        <v>18</v>
      </c>
      <c r="B191" s="41" t="s">
        <v>452</v>
      </c>
      <c r="C191" s="35" t="s">
        <v>453</v>
      </c>
      <c r="D191" s="35" t="s">
        <v>454</v>
      </c>
      <c r="E191" s="35" t="s">
        <v>504</v>
      </c>
      <c r="F191" s="35">
        <v>1</v>
      </c>
      <c r="G191" s="35">
        <v>13</v>
      </c>
      <c r="H191" s="42"/>
      <c r="I191" s="37">
        <f t="shared" si="12"/>
        <v>0</v>
      </c>
      <c r="J191" s="38"/>
      <c r="K191" s="37">
        <f t="shared" si="13"/>
        <v>0</v>
      </c>
      <c r="L191" s="39">
        <f t="shared" si="14"/>
        <v>0</v>
      </c>
      <c r="M191" s="34"/>
    </row>
    <row r="192" spans="1:13" s="66" customFormat="1" ht="12.75">
      <c r="A192" s="35">
        <v>19</v>
      </c>
      <c r="B192" s="41" t="s">
        <v>455</v>
      </c>
      <c r="C192" s="35" t="s">
        <v>455</v>
      </c>
      <c r="D192" s="35" t="s">
        <v>456</v>
      </c>
      <c r="E192" s="35" t="s">
        <v>516</v>
      </c>
      <c r="F192" s="35">
        <v>500</v>
      </c>
      <c r="G192" s="35">
        <v>5</v>
      </c>
      <c r="H192" s="42"/>
      <c r="I192" s="37">
        <f t="shared" si="12"/>
        <v>0</v>
      </c>
      <c r="J192" s="38"/>
      <c r="K192" s="37">
        <f t="shared" si="13"/>
        <v>0</v>
      </c>
      <c r="L192" s="39">
        <f t="shared" si="14"/>
        <v>0</v>
      </c>
      <c r="M192" s="34"/>
    </row>
    <row r="193" spans="1:13" s="66" customFormat="1" ht="12.75">
      <c r="A193" s="44">
        <v>20</v>
      </c>
      <c r="B193" s="41" t="s">
        <v>457</v>
      </c>
      <c r="C193" s="35" t="s">
        <v>458</v>
      </c>
      <c r="D193" s="35" t="s">
        <v>459</v>
      </c>
      <c r="E193" s="35" t="s">
        <v>515</v>
      </c>
      <c r="F193" s="35">
        <v>1</v>
      </c>
      <c r="G193" s="50">
        <v>1</v>
      </c>
      <c r="H193" s="42"/>
      <c r="I193" s="37">
        <f t="shared" si="12"/>
        <v>0</v>
      </c>
      <c r="J193" s="38"/>
      <c r="K193" s="37">
        <f t="shared" si="13"/>
        <v>0</v>
      </c>
      <c r="L193" s="39">
        <f t="shared" si="14"/>
        <v>0</v>
      </c>
      <c r="M193" s="34"/>
    </row>
    <row r="194" spans="1:13" s="66" customFormat="1" ht="12.75">
      <c r="A194" s="31">
        <v>21</v>
      </c>
      <c r="B194" s="45" t="s">
        <v>460</v>
      </c>
      <c r="C194" s="48" t="s">
        <v>461</v>
      </c>
      <c r="D194" s="48" t="s">
        <v>36</v>
      </c>
      <c r="E194" s="35" t="s">
        <v>515</v>
      </c>
      <c r="F194" s="35">
        <v>5</v>
      </c>
      <c r="G194" s="35">
        <v>5</v>
      </c>
      <c r="H194" s="42"/>
      <c r="I194" s="37">
        <f t="shared" si="12"/>
        <v>0</v>
      </c>
      <c r="J194" s="38"/>
      <c r="K194" s="37">
        <f t="shared" si="13"/>
        <v>0</v>
      </c>
      <c r="L194" s="39">
        <f t="shared" si="14"/>
        <v>0</v>
      </c>
      <c r="M194" s="34"/>
    </row>
    <row r="195" spans="1:13" s="66" customFormat="1" ht="12.75">
      <c r="A195" s="35">
        <v>22</v>
      </c>
      <c r="B195" s="41" t="s">
        <v>460</v>
      </c>
      <c r="C195" s="35" t="s">
        <v>461</v>
      </c>
      <c r="D195" s="35" t="s">
        <v>462</v>
      </c>
      <c r="E195" s="35" t="s">
        <v>515</v>
      </c>
      <c r="F195" s="35">
        <v>1</v>
      </c>
      <c r="G195" s="35">
        <v>2</v>
      </c>
      <c r="H195" s="42"/>
      <c r="I195" s="37">
        <f t="shared" si="12"/>
        <v>0</v>
      </c>
      <c r="J195" s="38"/>
      <c r="K195" s="37">
        <f t="shared" si="13"/>
        <v>0</v>
      </c>
      <c r="L195" s="39">
        <f t="shared" si="14"/>
        <v>0</v>
      </c>
      <c r="M195" s="34"/>
    </row>
    <row r="196" spans="1:13" s="66" customFormat="1" ht="12.75">
      <c r="A196" s="44">
        <v>23</v>
      </c>
      <c r="B196" s="41" t="s">
        <v>525</v>
      </c>
      <c r="C196" s="35" t="s">
        <v>524</v>
      </c>
      <c r="D196" s="35" t="s">
        <v>463</v>
      </c>
      <c r="E196" s="35" t="s">
        <v>523</v>
      </c>
      <c r="F196" s="35" t="s">
        <v>526</v>
      </c>
      <c r="G196" s="50">
        <v>11</v>
      </c>
      <c r="H196" s="42"/>
      <c r="I196" s="37">
        <f t="shared" si="12"/>
        <v>0</v>
      </c>
      <c r="J196" s="38"/>
      <c r="K196" s="37">
        <f t="shared" si="13"/>
        <v>0</v>
      </c>
      <c r="L196" s="39">
        <f t="shared" si="14"/>
        <v>0</v>
      </c>
      <c r="M196" s="34"/>
    </row>
    <row r="197" spans="1:13" s="66" customFormat="1" ht="25.5">
      <c r="A197" s="35">
        <v>24</v>
      </c>
      <c r="B197" s="41" t="s">
        <v>464</v>
      </c>
      <c r="C197" s="35" t="s">
        <v>465</v>
      </c>
      <c r="D197" s="35" t="s">
        <v>292</v>
      </c>
      <c r="E197" s="35" t="s">
        <v>515</v>
      </c>
      <c r="F197" s="35">
        <v>1</v>
      </c>
      <c r="G197" s="91">
        <v>1</v>
      </c>
      <c r="H197" s="92"/>
      <c r="I197" s="37">
        <f t="shared" si="12"/>
        <v>0</v>
      </c>
      <c r="J197" s="38"/>
      <c r="K197" s="37">
        <f t="shared" si="13"/>
        <v>0</v>
      </c>
      <c r="L197" s="39">
        <f t="shared" si="14"/>
        <v>0</v>
      </c>
      <c r="M197" s="34"/>
    </row>
    <row r="198" spans="1:13" s="66" customFormat="1" ht="27.75">
      <c r="A198" s="44">
        <v>25</v>
      </c>
      <c r="B198" s="51" t="s">
        <v>466</v>
      </c>
      <c r="C198" s="52" t="s">
        <v>467</v>
      </c>
      <c r="D198" s="52" t="s">
        <v>468</v>
      </c>
      <c r="E198" s="52" t="s">
        <v>517</v>
      </c>
      <c r="F198" s="52" t="s">
        <v>522</v>
      </c>
      <c r="G198" s="35">
        <v>12</v>
      </c>
      <c r="H198" s="65"/>
      <c r="I198" s="37">
        <f t="shared" si="12"/>
        <v>0</v>
      </c>
      <c r="J198" s="38"/>
      <c r="K198" s="37">
        <f t="shared" si="13"/>
        <v>0</v>
      </c>
      <c r="L198" s="39">
        <f t="shared" si="14"/>
        <v>0</v>
      </c>
      <c r="M198" s="34"/>
    </row>
    <row r="199" spans="1:13" s="66" customFormat="1" ht="38.25">
      <c r="A199" s="31">
        <v>26</v>
      </c>
      <c r="B199" s="41" t="s">
        <v>469</v>
      </c>
      <c r="C199" s="35" t="s">
        <v>470</v>
      </c>
      <c r="D199" s="35" t="s">
        <v>471</v>
      </c>
      <c r="E199" s="35" t="s">
        <v>504</v>
      </c>
      <c r="F199" s="35">
        <v>1</v>
      </c>
      <c r="G199" s="35">
        <v>2</v>
      </c>
      <c r="H199" s="42"/>
      <c r="I199" s="37">
        <f t="shared" si="12"/>
        <v>0</v>
      </c>
      <c r="J199" s="38"/>
      <c r="K199" s="37">
        <f t="shared" si="13"/>
        <v>0</v>
      </c>
      <c r="L199" s="39">
        <f t="shared" si="14"/>
        <v>0</v>
      </c>
      <c r="M199" s="34"/>
    </row>
    <row r="200" spans="1:13" s="66" customFormat="1" ht="25.5">
      <c r="A200" s="35">
        <v>27</v>
      </c>
      <c r="B200" s="81" t="s">
        <v>472</v>
      </c>
      <c r="C200" s="82" t="s">
        <v>473</v>
      </c>
      <c r="D200" s="82" t="s">
        <v>474</v>
      </c>
      <c r="E200" s="93" t="s">
        <v>504</v>
      </c>
      <c r="F200" s="93">
        <v>1</v>
      </c>
      <c r="G200" s="35">
        <v>5</v>
      </c>
      <c r="H200" s="42"/>
      <c r="I200" s="37">
        <f t="shared" si="12"/>
        <v>0</v>
      </c>
      <c r="J200" s="38"/>
      <c r="K200" s="37">
        <f t="shared" si="13"/>
        <v>0</v>
      </c>
      <c r="L200" s="39">
        <f t="shared" si="14"/>
        <v>0</v>
      </c>
      <c r="M200" s="34"/>
    </row>
    <row r="201" spans="1:13" s="66" customFormat="1" ht="38.25">
      <c r="A201" s="44">
        <v>28</v>
      </c>
      <c r="B201" s="32" t="s">
        <v>475</v>
      </c>
      <c r="C201" s="33" t="s">
        <v>476</v>
      </c>
      <c r="D201" s="33" t="s">
        <v>477</v>
      </c>
      <c r="E201" s="64" t="s">
        <v>515</v>
      </c>
      <c r="F201" s="64">
        <v>5</v>
      </c>
      <c r="G201" s="35">
        <v>1</v>
      </c>
      <c r="H201" s="55"/>
      <c r="I201" s="37">
        <f t="shared" si="12"/>
        <v>0</v>
      </c>
      <c r="J201" s="38"/>
      <c r="K201" s="37">
        <f t="shared" si="13"/>
        <v>0</v>
      </c>
      <c r="L201" s="39">
        <f t="shared" si="14"/>
        <v>0</v>
      </c>
      <c r="M201" s="34"/>
    </row>
    <row r="202" spans="1:13" s="66" customFormat="1" ht="12.75">
      <c r="A202" s="35">
        <v>29</v>
      </c>
      <c r="B202" s="51" t="s">
        <v>478</v>
      </c>
      <c r="C202" s="52" t="s">
        <v>479</v>
      </c>
      <c r="D202" s="52" t="s">
        <v>177</v>
      </c>
      <c r="E202" s="61" t="s">
        <v>515</v>
      </c>
      <c r="F202" s="61" t="s">
        <v>506</v>
      </c>
      <c r="G202" s="35">
        <v>1</v>
      </c>
      <c r="H202" s="42"/>
      <c r="I202" s="37">
        <f t="shared" si="12"/>
        <v>0</v>
      </c>
      <c r="J202" s="38"/>
      <c r="K202" s="37">
        <f t="shared" si="13"/>
        <v>0</v>
      </c>
      <c r="L202" s="39">
        <f t="shared" si="14"/>
        <v>0</v>
      </c>
      <c r="M202" s="34"/>
    </row>
    <row r="203" spans="1:13" s="66" customFormat="1" ht="38.25">
      <c r="A203" s="44">
        <v>30</v>
      </c>
      <c r="B203" s="41" t="s">
        <v>480</v>
      </c>
      <c r="C203" s="35" t="s">
        <v>481</v>
      </c>
      <c r="D203" s="35" t="s">
        <v>482</v>
      </c>
      <c r="E203" s="35" t="s">
        <v>515</v>
      </c>
      <c r="F203" s="35">
        <v>1</v>
      </c>
      <c r="G203" s="35">
        <v>2</v>
      </c>
      <c r="H203" s="42"/>
      <c r="I203" s="37">
        <f t="shared" si="12"/>
        <v>0</v>
      </c>
      <c r="J203" s="38"/>
      <c r="K203" s="37">
        <f t="shared" si="13"/>
        <v>0</v>
      </c>
      <c r="L203" s="39">
        <f t="shared" si="14"/>
        <v>0</v>
      </c>
      <c r="M203" s="34"/>
    </row>
    <row r="204" spans="1:13" s="66" customFormat="1" ht="12.75">
      <c r="A204" s="31">
        <v>31</v>
      </c>
      <c r="B204" s="32" t="s">
        <v>483</v>
      </c>
      <c r="C204" s="35" t="s">
        <v>484</v>
      </c>
      <c r="D204" s="35" t="s">
        <v>292</v>
      </c>
      <c r="E204" s="35" t="s">
        <v>515</v>
      </c>
      <c r="F204" s="35">
        <v>1</v>
      </c>
      <c r="G204" s="91">
        <v>1</v>
      </c>
      <c r="H204" s="92"/>
      <c r="I204" s="37">
        <f t="shared" si="12"/>
        <v>0</v>
      </c>
      <c r="J204" s="38"/>
      <c r="K204" s="37">
        <f t="shared" si="13"/>
        <v>0</v>
      </c>
      <c r="L204" s="39">
        <f t="shared" si="14"/>
        <v>0</v>
      </c>
      <c r="M204" s="34"/>
    </row>
    <row r="205" spans="1:13" s="66" customFormat="1" ht="12.75">
      <c r="A205" s="35">
        <v>32</v>
      </c>
      <c r="B205" s="73" t="s">
        <v>485</v>
      </c>
      <c r="C205" s="74" t="s">
        <v>486</v>
      </c>
      <c r="D205" s="74" t="s">
        <v>487</v>
      </c>
      <c r="E205" s="87" t="s">
        <v>515</v>
      </c>
      <c r="F205" s="87">
        <v>10</v>
      </c>
      <c r="G205" s="35">
        <v>5</v>
      </c>
      <c r="H205" s="42"/>
      <c r="I205" s="37">
        <f t="shared" si="12"/>
        <v>0</v>
      </c>
      <c r="J205" s="38"/>
      <c r="K205" s="37">
        <f t="shared" si="13"/>
        <v>0</v>
      </c>
      <c r="L205" s="39">
        <f t="shared" si="14"/>
        <v>0</v>
      </c>
      <c r="M205" s="34"/>
    </row>
    <row r="206" spans="1:13" s="66" customFormat="1" ht="51">
      <c r="A206" s="44">
        <v>33</v>
      </c>
      <c r="B206" s="94" t="s">
        <v>181</v>
      </c>
      <c r="C206" s="95" t="s">
        <v>488</v>
      </c>
      <c r="D206" s="95" t="s">
        <v>489</v>
      </c>
      <c r="E206" s="96" t="s">
        <v>516</v>
      </c>
      <c r="F206" s="96">
        <v>250</v>
      </c>
      <c r="G206" s="35">
        <v>1</v>
      </c>
      <c r="H206" s="42"/>
      <c r="I206" s="37">
        <f t="shared" si="12"/>
        <v>0</v>
      </c>
      <c r="J206" s="38"/>
      <c r="K206" s="37">
        <f t="shared" si="13"/>
        <v>0</v>
      </c>
      <c r="L206" s="39">
        <f t="shared" si="14"/>
        <v>0</v>
      </c>
      <c r="M206" s="34"/>
    </row>
    <row r="207" spans="1:13" s="66" customFormat="1" ht="12.75">
      <c r="A207" s="35">
        <v>34</v>
      </c>
      <c r="B207" s="41" t="s">
        <v>490</v>
      </c>
      <c r="C207" s="35" t="s">
        <v>491</v>
      </c>
      <c r="D207" s="35" t="s">
        <v>492</v>
      </c>
      <c r="E207" s="35" t="s">
        <v>515</v>
      </c>
      <c r="F207" s="35">
        <v>1</v>
      </c>
      <c r="G207" s="35">
        <v>1</v>
      </c>
      <c r="H207" s="42"/>
      <c r="I207" s="37">
        <f t="shared" si="12"/>
        <v>0</v>
      </c>
      <c r="J207" s="38"/>
      <c r="K207" s="37">
        <f t="shared" si="13"/>
        <v>0</v>
      </c>
      <c r="L207" s="39">
        <f t="shared" si="14"/>
        <v>0</v>
      </c>
      <c r="M207" s="34"/>
    </row>
    <row r="208" spans="1:13" s="40" customFormat="1" ht="25.5">
      <c r="A208" s="44">
        <v>35</v>
      </c>
      <c r="B208" s="45" t="s">
        <v>139</v>
      </c>
      <c r="C208" s="48" t="s">
        <v>140</v>
      </c>
      <c r="D208" s="48" t="s">
        <v>141</v>
      </c>
      <c r="E208" s="48" t="s">
        <v>515</v>
      </c>
      <c r="F208" s="48" t="s">
        <v>505</v>
      </c>
      <c r="G208" s="35">
        <v>21</v>
      </c>
      <c r="H208" s="65"/>
      <c r="I208" s="37">
        <f t="shared" si="12"/>
        <v>0</v>
      </c>
      <c r="J208" s="38"/>
      <c r="K208" s="37">
        <f t="shared" si="13"/>
        <v>0</v>
      </c>
      <c r="L208" s="39">
        <f t="shared" si="14"/>
        <v>0</v>
      </c>
      <c r="M208" s="34"/>
    </row>
    <row r="209" spans="1:49" s="40" customFormat="1" ht="12.75">
      <c r="A209" s="31">
        <v>36</v>
      </c>
      <c r="B209" s="41" t="s">
        <v>493</v>
      </c>
      <c r="C209" s="35" t="s">
        <v>494</v>
      </c>
      <c r="D209" s="35" t="s">
        <v>495</v>
      </c>
      <c r="E209" s="88" t="s">
        <v>517</v>
      </c>
      <c r="F209" s="88">
        <v>150</v>
      </c>
      <c r="G209" s="50">
        <v>2</v>
      </c>
      <c r="H209" s="42"/>
      <c r="I209" s="37">
        <f t="shared" si="12"/>
        <v>0</v>
      </c>
      <c r="J209" s="38"/>
      <c r="K209" s="37">
        <f t="shared" si="13"/>
        <v>0</v>
      </c>
      <c r="L209" s="39">
        <f t="shared" si="14"/>
        <v>0</v>
      </c>
      <c r="M209" s="34"/>
    </row>
    <row r="210" spans="1:49" s="40" customFormat="1" ht="25.5">
      <c r="A210" s="105">
        <v>37</v>
      </c>
      <c r="B210" s="106" t="s">
        <v>496</v>
      </c>
      <c r="C210" s="107" t="s">
        <v>497</v>
      </c>
      <c r="D210" s="107" t="s">
        <v>498</v>
      </c>
      <c r="E210" s="107" t="s">
        <v>515</v>
      </c>
      <c r="F210" s="107" t="s">
        <v>506</v>
      </c>
      <c r="G210" s="105">
        <v>21</v>
      </c>
      <c r="H210" s="108"/>
      <c r="I210" s="109">
        <f t="shared" si="12"/>
        <v>0</v>
      </c>
      <c r="J210" s="110"/>
      <c r="K210" s="109">
        <f t="shared" si="13"/>
        <v>0</v>
      </c>
      <c r="L210" s="111">
        <f t="shared" si="14"/>
        <v>0</v>
      </c>
      <c r="M210" s="112"/>
    </row>
    <row r="211" spans="1:49" s="62" customFormat="1" ht="25.5">
      <c r="A211" s="44">
        <v>38</v>
      </c>
      <c r="B211" s="51" t="s">
        <v>499</v>
      </c>
      <c r="C211" s="52" t="s">
        <v>500</v>
      </c>
      <c r="D211" s="52" t="s">
        <v>501</v>
      </c>
      <c r="E211" s="61" t="s">
        <v>504</v>
      </c>
      <c r="F211" s="61" t="s">
        <v>506</v>
      </c>
      <c r="G211" s="35">
        <v>6</v>
      </c>
      <c r="H211" s="42"/>
      <c r="I211" s="37">
        <f t="shared" si="12"/>
        <v>0</v>
      </c>
      <c r="J211" s="38"/>
      <c r="K211" s="37">
        <f t="shared" si="13"/>
        <v>0</v>
      </c>
      <c r="L211" s="39">
        <f t="shared" si="14"/>
        <v>0</v>
      </c>
      <c r="M211" s="34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</row>
    <row r="212" spans="1:49" s="40" customFormat="1" ht="12.75">
      <c r="A212" s="97">
        <v>39</v>
      </c>
      <c r="B212" s="114" t="s">
        <v>123</v>
      </c>
      <c r="C212" s="97" t="s">
        <v>124</v>
      </c>
      <c r="D212" s="97" t="s">
        <v>125</v>
      </c>
      <c r="E212" s="115" t="s">
        <v>516</v>
      </c>
      <c r="F212" s="97">
        <v>100</v>
      </c>
      <c r="G212" s="97">
        <v>10</v>
      </c>
      <c r="H212" s="116"/>
      <c r="I212" s="101">
        <f t="shared" si="12"/>
        <v>0</v>
      </c>
      <c r="J212" s="102"/>
      <c r="K212" s="101">
        <f t="shared" si="13"/>
        <v>0</v>
      </c>
      <c r="L212" s="103">
        <f t="shared" si="14"/>
        <v>0</v>
      </c>
      <c r="M212" s="34"/>
    </row>
    <row r="213" spans="1:49" s="43" customFormat="1" ht="25.5">
      <c r="A213" s="120">
        <v>40</v>
      </c>
      <c r="B213" s="121" t="s">
        <v>195</v>
      </c>
      <c r="C213" s="122" t="s">
        <v>196</v>
      </c>
      <c r="D213" s="122" t="s">
        <v>197</v>
      </c>
      <c r="E213" s="115" t="s">
        <v>516</v>
      </c>
      <c r="F213" s="123">
        <v>500</v>
      </c>
      <c r="G213" s="97">
        <v>2</v>
      </c>
      <c r="H213" s="116"/>
      <c r="I213" s="101">
        <f t="shared" si="12"/>
        <v>0</v>
      </c>
      <c r="J213" s="102"/>
      <c r="K213" s="101">
        <f t="shared" si="13"/>
        <v>0</v>
      </c>
      <c r="L213" s="103">
        <f t="shared" si="14"/>
        <v>0</v>
      </c>
      <c r="M213" s="34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</row>
    <row r="214" spans="1:49" s="40" customFormat="1" ht="12.75">
      <c r="A214" s="128">
        <v>41</v>
      </c>
      <c r="B214" s="129" t="s">
        <v>221</v>
      </c>
      <c r="C214" s="130" t="s">
        <v>222</v>
      </c>
      <c r="D214" s="130" t="s">
        <v>223</v>
      </c>
      <c r="E214" s="130" t="s">
        <v>515</v>
      </c>
      <c r="F214" s="131">
        <v>1</v>
      </c>
      <c r="G214" s="97">
        <v>10</v>
      </c>
      <c r="H214" s="116"/>
      <c r="I214" s="101">
        <f t="shared" si="12"/>
        <v>0</v>
      </c>
      <c r="J214" s="102"/>
      <c r="K214" s="101">
        <f t="shared" si="13"/>
        <v>0</v>
      </c>
      <c r="L214" s="103">
        <f t="shared" si="14"/>
        <v>0</v>
      </c>
      <c r="M214" s="34"/>
    </row>
    <row r="215" spans="1:49" ht="15" customHeight="1">
      <c r="A215" s="142" t="s">
        <v>5</v>
      </c>
      <c r="B215" s="143"/>
      <c r="C215" s="143"/>
      <c r="D215" s="143"/>
      <c r="E215" s="143"/>
      <c r="F215" s="143"/>
      <c r="G215" s="143"/>
      <c r="H215" s="144"/>
      <c r="I215" s="20"/>
      <c r="J215" s="20"/>
      <c r="K215" s="20"/>
      <c r="L215" s="20"/>
      <c r="M215" s="10"/>
    </row>
    <row r="218" spans="1:49">
      <c r="E218" s="8" t="s">
        <v>11</v>
      </c>
      <c r="F218" s="8"/>
    </row>
    <row r="219" spans="1:49">
      <c r="E219" s="8" t="s">
        <v>12</v>
      </c>
      <c r="F219" s="8"/>
    </row>
  </sheetData>
  <mergeCells count="7">
    <mergeCell ref="A173:M173"/>
    <mergeCell ref="A102:H102"/>
    <mergeCell ref="A171:H171"/>
    <mergeCell ref="A215:H215"/>
    <mergeCell ref="A3:M3"/>
    <mergeCell ref="A6:M6"/>
    <mergeCell ref="A104:M104"/>
  </mergeCells>
  <pageMargins left="0.31496062992125984" right="0.31496062992125984" top="0.35433070866141736" bottom="0.35433070866141736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Trębacz</dc:creator>
  <cp:lastModifiedBy>PC</cp:lastModifiedBy>
  <cp:lastPrinted>2023-03-31T13:08:01Z</cp:lastPrinted>
  <dcterms:created xsi:type="dcterms:W3CDTF">2021-03-05T14:54:32Z</dcterms:created>
  <dcterms:modified xsi:type="dcterms:W3CDTF">2023-04-03T09:49:30Z</dcterms:modified>
</cp:coreProperties>
</file>